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mc:AlternateContent xmlns:mc="http://schemas.openxmlformats.org/markup-compatibility/2006">
    <mc:Choice Requires="x15">
      <x15ac:absPath xmlns:x15ac="http://schemas.microsoft.com/office/spreadsheetml/2010/11/ac" url="C:\Users\karol\Desktop\OCI 2021\EMPALME DRA. YOANA\"/>
    </mc:Choice>
  </mc:AlternateContent>
  <xr:revisionPtr revIDLastSave="0" documentId="8_{6991C39B-1A9A-4F4F-8BBE-C1F8EDF28121}" xr6:coauthVersionLast="47" xr6:coauthVersionMax="47" xr10:uidLastSave="{00000000-0000-0000-0000-000000000000}"/>
  <bookViews>
    <workbookView xWindow="-110" yWindow="-110" windowWidth="19420" windowHeight="10420" xr2:uid="{00000000-000D-0000-FFFF-FFFF00000000}"/>
  </bookViews>
  <sheets>
    <sheet name="EnteControl" sheetId="1" r:id="rId1"/>
    <sheet name="Unidad" sheetId="2" r:id="rId2"/>
    <sheet name="Auditoria" sheetId="3" r:id="rId3"/>
    <sheet name="Hallazgos" sheetId="4" r:id="rId4"/>
    <sheet name="SEG C_CUNDI" sheetId="5" r:id="rId5"/>
    <sheet name="SEG_INTERN_OCI" sheetId="6" r:id="rId6"/>
    <sheet name="SEG C_GENERAL" sheetId="7" r:id="rId7"/>
    <sheet name="SEG_Otros Planes" sheetId="8" r:id="rId8"/>
  </sheets>
  <definedNames>
    <definedName name="_xlnm._FilterDatabase" localSheetId="4" hidden="1">'SEG C_CUNDI'!$A$5:$AM$101</definedName>
    <definedName name="_xlnm._FilterDatabase" localSheetId="6" hidden="1">'SEG C_GENERAL'!$B$5:$S$13</definedName>
    <definedName name="_xlnm._FilterDatabase" localSheetId="5" hidden="1">SEG_INTERN_OCI!$A$5:$AP$100</definedName>
    <definedName name="_xlnm._FilterDatabase" localSheetId="7" hidden="1">'SEG_Otros Planes'!$B$5:$S$48</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 uri="GoogleSheetsCustomDataVersion1">
      <go:sheetsCustomData xmlns:go="http://customooxmlschemas.google.com/" r:id="rId13" roundtripDataSignature="AMtx7mi6AFOaDYVBJzA7bKdvNOtgaTqptQ=="/>
    </ext>
  </extLst>
</workbook>
</file>

<file path=xl/calcChain.xml><?xml version="1.0" encoding="utf-8"?>
<calcChain xmlns="http://schemas.openxmlformats.org/spreadsheetml/2006/main">
  <c r="N48" i="8" l="1"/>
  <c r="R48" i="8" s="1"/>
  <c r="J48" i="8"/>
  <c r="L48" i="8" s="1"/>
  <c r="N47" i="8"/>
  <c r="R47" i="8" s="1"/>
  <c r="J47" i="8"/>
  <c r="L47" i="8" s="1"/>
  <c r="N46" i="8"/>
  <c r="R46" i="8" s="1"/>
  <c r="J46" i="8"/>
  <c r="L46" i="8" s="1"/>
  <c r="N45" i="8"/>
  <c r="J45" i="8"/>
  <c r="L45" i="8" s="1"/>
  <c r="N44" i="8"/>
  <c r="J44" i="8"/>
  <c r="L44" i="8" s="1"/>
  <c r="N43" i="8"/>
  <c r="J43" i="8"/>
  <c r="L43" i="8" s="1"/>
  <c r="N42" i="8"/>
  <c r="J42" i="8"/>
  <c r="L42" i="8" s="1"/>
  <c r="N41" i="8"/>
  <c r="J41" i="8"/>
  <c r="L41" i="8" s="1"/>
  <c r="N40" i="8"/>
  <c r="J40" i="8"/>
  <c r="L40" i="8" s="1"/>
  <c r="N39" i="8"/>
  <c r="J39" i="8"/>
  <c r="L39" i="8" s="1"/>
  <c r="N38" i="8"/>
  <c r="J38" i="8"/>
  <c r="L38" i="8" s="1"/>
  <c r="N37" i="8"/>
  <c r="J37" i="8"/>
  <c r="L37" i="8" s="1"/>
  <c r="N36" i="8"/>
  <c r="J36" i="8"/>
  <c r="L36" i="8" s="1"/>
  <c r="N35" i="8"/>
  <c r="J35" i="8"/>
  <c r="L35" i="8" s="1"/>
  <c r="N34" i="8"/>
  <c r="J34" i="8"/>
  <c r="L34" i="8" s="1"/>
  <c r="N33" i="8"/>
  <c r="J33" i="8"/>
  <c r="L33" i="8" s="1"/>
  <c r="N32" i="8"/>
  <c r="J32" i="8"/>
  <c r="L32" i="8" s="1"/>
  <c r="N31" i="8"/>
  <c r="J31" i="8"/>
  <c r="L31" i="8" s="1"/>
  <c r="N30" i="8"/>
  <c r="J30" i="8"/>
  <c r="L30" i="8" s="1"/>
  <c r="N29" i="8"/>
  <c r="J29" i="8"/>
  <c r="L29" i="8" s="1"/>
  <c r="N28" i="8"/>
  <c r="J28" i="8"/>
  <c r="L28" i="8" s="1"/>
  <c r="N27" i="8"/>
  <c r="J27" i="8"/>
  <c r="L27" i="8" s="1"/>
  <c r="N26" i="8"/>
  <c r="J26" i="8"/>
  <c r="L26" i="8" s="1"/>
  <c r="N25" i="8"/>
  <c r="J25" i="8"/>
  <c r="L25" i="8" s="1"/>
  <c r="N24" i="8"/>
  <c r="J24" i="8"/>
  <c r="L24" i="8" s="1"/>
  <c r="N23" i="8"/>
  <c r="J23" i="8"/>
  <c r="L23" i="8" s="1"/>
  <c r="N22" i="8"/>
  <c r="J22" i="8"/>
  <c r="L22" i="8" s="1"/>
  <c r="N21" i="8"/>
  <c r="J21" i="8"/>
  <c r="L21" i="8" s="1"/>
  <c r="N20" i="8"/>
  <c r="J20" i="8"/>
  <c r="L20" i="8" s="1"/>
  <c r="N19" i="8"/>
  <c r="J19" i="8"/>
  <c r="L19" i="8" s="1"/>
  <c r="N18" i="8"/>
  <c r="J18" i="8"/>
  <c r="L18" i="8" s="1"/>
  <c r="N17" i="8"/>
  <c r="J17" i="8"/>
  <c r="L17" i="8" s="1"/>
  <c r="N16" i="8"/>
  <c r="J16" i="8"/>
  <c r="L16" i="8" s="1"/>
  <c r="N15" i="8"/>
  <c r="J15" i="8"/>
  <c r="L15" i="8" s="1"/>
  <c r="N14" i="8"/>
  <c r="J14" i="8"/>
  <c r="L14" i="8" s="1"/>
  <c r="N13" i="8"/>
  <c r="J13" i="8"/>
  <c r="L13" i="8" s="1"/>
  <c r="N12" i="8"/>
  <c r="J12" i="8"/>
  <c r="L12" i="8" s="1"/>
  <c r="N11" i="8"/>
  <c r="J11" i="8"/>
  <c r="L11" i="8" s="1"/>
  <c r="N10" i="8"/>
  <c r="J10" i="8"/>
  <c r="L10" i="8" s="1"/>
  <c r="N9" i="8"/>
  <c r="J9" i="8"/>
  <c r="L9" i="8" s="1"/>
  <c r="N8" i="8"/>
  <c r="J8" i="8"/>
  <c r="L8" i="8" s="1"/>
  <c r="N7" i="8"/>
  <c r="R7" i="8" s="1"/>
  <c r="J7" i="8"/>
  <c r="L7" i="8" s="1"/>
  <c r="N6" i="8"/>
  <c r="R6" i="8" s="1"/>
  <c r="J6" i="8"/>
  <c r="L6" i="8" s="1"/>
  <c r="N25" i="7"/>
  <c r="R25" i="7" s="1"/>
  <c r="L25" i="7"/>
  <c r="R24" i="7"/>
  <c r="N24" i="7"/>
  <c r="L24" i="7"/>
  <c r="N23" i="7"/>
  <c r="R23" i="7" s="1"/>
  <c r="L23" i="7"/>
  <c r="N22" i="7"/>
  <c r="R22" i="7" s="1"/>
  <c r="L22" i="7"/>
  <c r="N21" i="7"/>
  <c r="R21" i="7" s="1"/>
  <c r="L21" i="7"/>
  <c r="R20" i="7"/>
  <c r="N20" i="7"/>
  <c r="L20" i="7"/>
  <c r="N19" i="7"/>
  <c r="R19" i="7" s="1"/>
  <c r="L19" i="7"/>
  <c r="N18" i="7"/>
  <c r="R18" i="7" s="1"/>
  <c r="L18" i="7"/>
  <c r="N17" i="7"/>
  <c r="R17" i="7" s="1"/>
  <c r="L17" i="7"/>
  <c r="R16" i="7"/>
  <c r="N16" i="7"/>
  <c r="L16" i="7"/>
  <c r="N15" i="7"/>
  <c r="R15" i="7" s="1"/>
  <c r="L15" i="7"/>
  <c r="N14" i="7"/>
  <c r="R14" i="7" s="1"/>
  <c r="L14" i="7"/>
  <c r="N13" i="7"/>
  <c r="R13" i="7" s="1"/>
  <c r="L13" i="7"/>
  <c r="R12" i="7"/>
  <c r="N12" i="7"/>
  <c r="L12" i="7"/>
  <c r="N11" i="7"/>
  <c r="R11" i="7" s="1"/>
  <c r="L11" i="7"/>
  <c r="N10" i="7"/>
  <c r="R10" i="7" s="1"/>
  <c r="L10" i="7"/>
  <c r="N9" i="7"/>
  <c r="R9" i="7" s="1"/>
  <c r="L9" i="7"/>
  <c r="R8" i="7"/>
  <c r="N8" i="7"/>
  <c r="L8" i="7"/>
  <c r="N7" i="7"/>
  <c r="R7" i="7" s="1"/>
  <c r="L7" i="7"/>
  <c r="N6" i="7"/>
  <c r="R6" i="7" s="1"/>
  <c r="L6" i="7"/>
  <c r="Q100" i="6"/>
  <c r="U100" i="6" s="1"/>
  <c r="H100" i="6"/>
  <c r="K100" i="6" s="1"/>
  <c r="M100" i="6" s="1"/>
  <c r="O100" i="6" s="1"/>
  <c r="Q99" i="6"/>
  <c r="U99" i="6" s="1"/>
  <c r="M99" i="6"/>
  <c r="O99" i="6" s="1"/>
  <c r="H99" i="6"/>
  <c r="K99" i="6" s="1"/>
  <c r="Q98" i="6"/>
  <c r="H98" i="6"/>
  <c r="K98" i="6" s="1"/>
  <c r="M98" i="6" s="1"/>
  <c r="O98" i="6" s="1"/>
  <c r="Q97" i="6"/>
  <c r="H97" i="6"/>
  <c r="K97" i="6" s="1"/>
  <c r="M97" i="6" s="1"/>
  <c r="O97" i="6" s="1"/>
  <c r="Q96" i="6"/>
  <c r="U96" i="6" s="1"/>
  <c r="H96" i="6"/>
  <c r="K96" i="6" s="1"/>
  <c r="M96" i="6" s="1"/>
  <c r="O96" i="6" s="1"/>
  <c r="Q95" i="6"/>
  <c r="U95" i="6" s="1"/>
  <c r="M95" i="6"/>
  <c r="O95" i="6" s="1"/>
  <c r="H95" i="6"/>
  <c r="K95" i="6" s="1"/>
  <c r="Q94" i="6"/>
  <c r="M94" i="6"/>
  <c r="O94" i="6" s="1"/>
  <c r="H94" i="6"/>
  <c r="K94" i="6" s="1"/>
  <c r="Q93" i="6"/>
  <c r="H93" i="6"/>
  <c r="K93" i="6" s="1"/>
  <c r="M93" i="6" s="1"/>
  <c r="O93" i="6" s="1"/>
  <c r="Q92" i="6"/>
  <c r="U92" i="6" s="1"/>
  <c r="M92" i="6"/>
  <c r="O92" i="6" s="1"/>
  <c r="H92" i="6"/>
  <c r="K92" i="6" s="1"/>
  <c r="Q91" i="6"/>
  <c r="U91" i="6" s="1"/>
  <c r="M91" i="6"/>
  <c r="O91" i="6" s="1"/>
  <c r="H91" i="6"/>
  <c r="K91" i="6" s="1"/>
  <c r="Q90" i="6"/>
  <c r="H90" i="6"/>
  <c r="K90" i="6" s="1"/>
  <c r="M90" i="6" s="1"/>
  <c r="O90" i="6" s="1"/>
  <c r="Q89" i="6"/>
  <c r="H89" i="6"/>
  <c r="K89" i="6" s="1"/>
  <c r="M89" i="6" s="1"/>
  <c r="O89" i="6" s="1"/>
  <c r="Q88" i="6"/>
  <c r="U88" i="6" s="1"/>
  <c r="M88" i="6"/>
  <c r="O88" i="6" s="1"/>
  <c r="H88" i="6"/>
  <c r="K88" i="6" s="1"/>
  <c r="Q87" i="6"/>
  <c r="U87" i="6" s="1"/>
  <c r="M87" i="6"/>
  <c r="O87" i="6" s="1"/>
  <c r="H87" i="6"/>
  <c r="K87" i="6" s="1"/>
  <c r="Q86" i="6"/>
  <c r="H86" i="6"/>
  <c r="K86" i="6" s="1"/>
  <c r="M86" i="6" s="1"/>
  <c r="O86" i="6" s="1"/>
  <c r="Q85" i="6"/>
  <c r="H85" i="6"/>
  <c r="K85" i="6" s="1"/>
  <c r="M85" i="6" s="1"/>
  <c r="O85" i="6" s="1"/>
  <c r="Q84" i="6"/>
  <c r="U84" i="6" s="1"/>
  <c r="M84" i="6"/>
  <c r="O84" i="6" s="1"/>
  <c r="H84" i="6"/>
  <c r="K84" i="6" s="1"/>
  <c r="Q83" i="6"/>
  <c r="U83" i="6" s="1"/>
  <c r="M83" i="6"/>
  <c r="O83" i="6" s="1"/>
  <c r="H83" i="6"/>
  <c r="K83" i="6" s="1"/>
  <c r="Q82" i="6"/>
  <c r="M82" i="6"/>
  <c r="O82" i="6" s="1"/>
  <c r="H82" i="6"/>
  <c r="K82" i="6" s="1"/>
  <c r="Q81" i="6"/>
  <c r="H81" i="6"/>
  <c r="K81" i="6" s="1"/>
  <c r="M81" i="6" s="1"/>
  <c r="O81" i="6" s="1"/>
  <c r="Q80" i="6"/>
  <c r="U80" i="6" s="1"/>
  <c r="M80" i="6"/>
  <c r="O80" i="6" s="1"/>
  <c r="H80" i="6"/>
  <c r="K80" i="6" s="1"/>
  <c r="Q79" i="6"/>
  <c r="U79" i="6" s="1"/>
  <c r="H79" i="6"/>
  <c r="K79" i="6" s="1"/>
  <c r="M79" i="6" s="1"/>
  <c r="O79" i="6" s="1"/>
  <c r="Q78" i="6"/>
  <c r="M78" i="6"/>
  <c r="O78" i="6" s="1"/>
  <c r="H78" i="6"/>
  <c r="K78" i="6" s="1"/>
  <c r="Q77" i="6"/>
  <c r="H77" i="6"/>
  <c r="K77" i="6" s="1"/>
  <c r="M77" i="6" s="1"/>
  <c r="O77" i="6" s="1"/>
  <c r="Q76" i="6"/>
  <c r="U76" i="6" s="1"/>
  <c r="H76" i="6"/>
  <c r="K76" i="6" s="1"/>
  <c r="M76" i="6" s="1"/>
  <c r="O76" i="6" s="1"/>
  <c r="Q75" i="6"/>
  <c r="H75" i="6"/>
  <c r="K75" i="6" s="1"/>
  <c r="M75" i="6" s="1"/>
  <c r="O75" i="6" s="1"/>
  <c r="Q74" i="6"/>
  <c r="U74" i="6" s="1"/>
  <c r="H74" i="6"/>
  <c r="K74" i="6" s="1"/>
  <c r="M74" i="6" s="1"/>
  <c r="O74" i="6" s="1"/>
  <c r="Q73" i="6"/>
  <c r="H73" i="6"/>
  <c r="K73" i="6" s="1"/>
  <c r="Q72" i="6"/>
  <c r="H72" i="6"/>
  <c r="K72" i="6" s="1"/>
  <c r="M72" i="6" s="1"/>
  <c r="O72" i="6" s="1"/>
  <c r="Q71" i="6"/>
  <c r="K71" i="6"/>
  <c r="H71" i="6"/>
  <c r="Q70" i="6"/>
  <c r="M70" i="6"/>
  <c r="O70" i="6" s="1"/>
  <c r="H70" i="6"/>
  <c r="K70" i="6" s="1"/>
  <c r="Q69" i="6"/>
  <c r="U69" i="6" s="1"/>
  <c r="M69" i="6"/>
  <c r="O69" i="6" s="1"/>
  <c r="K69" i="6"/>
  <c r="H69" i="6"/>
  <c r="Q68" i="6"/>
  <c r="U68" i="6" s="1"/>
  <c r="O68" i="6"/>
  <c r="M68" i="6"/>
  <c r="H68" i="6"/>
  <c r="K68" i="6" s="1"/>
  <c r="Q67" i="6"/>
  <c r="H67" i="6"/>
  <c r="K67" i="6" s="1"/>
  <c r="M67" i="6" s="1"/>
  <c r="O67" i="6" s="1"/>
  <c r="Q66" i="6"/>
  <c r="U66" i="6" s="1"/>
  <c r="H66" i="6"/>
  <c r="K66" i="6" s="1"/>
  <c r="M66" i="6" s="1"/>
  <c r="O66" i="6" s="1"/>
  <c r="Q65" i="6"/>
  <c r="H65" i="6"/>
  <c r="K65" i="6" s="1"/>
  <c r="M65" i="6" s="1"/>
  <c r="O65" i="6" s="1"/>
  <c r="Q64" i="6"/>
  <c r="H64" i="6"/>
  <c r="K64" i="6" s="1"/>
  <c r="M64" i="6" s="1"/>
  <c r="O64" i="6" s="1"/>
  <c r="Q63" i="6"/>
  <c r="K63" i="6"/>
  <c r="H63" i="6"/>
  <c r="Q62" i="6"/>
  <c r="M62" i="6"/>
  <c r="O62" i="6" s="1"/>
  <c r="H62" i="6"/>
  <c r="K62" i="6" s="1"/>
  <c r="Q61" i="6"/>
  <c r="U61" i="6" s="1"/>
  <c r="M61" i="6"/>
  <c r="O61" i="6" s="1"/>
  <c r="K61" i="6"/>
  <c r="H61" i="6"/>
  <c r="Q60" i="6"/>
  <c r="U60" i="6" s="1"/>
  <c r="O60" i="6"/>
  <c r="M60" i="6"/>
  <c r="H60" i="6"/>
  <c r="K60" i="6" s="1"/>
  <c r="Q59" i="6"/>
  <c r="U59" i="6" s="1"/>
  <c r="H59" i="6"/>
  <c r="K59" i="6" s="1"/>
  <c r="M59" i="6" s="1"/>
  <c r="O59" i="6" s="1"/>
  <c r="Q58" i="6"/>
  <c r="U58" i="6" s="1"/>
  <c r="H58" i="6"/>
  <c r="K58" i="6" s="1"/>
  <c r="M58" i="6" s="1"/>
  <c r="O58" i="6" s="1"/>
  <c r="U57" i="6"/>
  <c r="Q57" i="6"/>
  <c r="H57" i="6"/>
  <c r="K57" i="6" s="1"/>
  <c r="M57" i="6" s="1"/>
  <c r="O57" i="6" s="1"/>
  <c r="Q56" i="6"/>
  <c r="H56" i="6"/>
  <c r="K56" i="6" s="1"/>
  <c r="M56" i="6" s="1"/>
  <c r="O56" i="6" s="1"/>
  <c r="Q55" i="6"/>
  <c r="K55" i="6"/>
  <c r="H55" i="6"/>
  <c r="Q54" i="6"/>
  <c r="M54" i="6"/>
  <c r="O54" i="6" s="1"/>
  <c r="H54" i="6"/>
  <c r="K54" i="6" s="1"/>
  <c r="Q53" i="6"/>
  <c r="U53" i="6" s="1"/>
  <c r="M53" i="6"/>
  <c r="O53" i="6" s="1"/>
  <c r="K53" i="6"/>
  <c r="H53" i="6"/>
  <c r="Q52" i="6"/>
  <c r="U52" i="6" s="1"/>
  <c r="O52" i="6"/>
  <c r="M52" i="6"/>
  <c r="H52" i="6"/>
  <c r="K52" i="6" s="1"/>
  <c r="Q51" i="6"/>
  <c r="H51" i="6"/>
  <c r="K51" i="6" s="1"/>
  <c r="M51" i="6" s="1"/>
  <c r="O51" i="6" s="1"/>
  <c r="Q50" i="6"/>
  <c r="U50" i="6" s="1"/>
  <c r="H50" i="6"/>
  <c r="K50" i="6" s="1"/>
  <c r="M50" i="6" s="1"/>
  <c r="O50" i="6" s="1"/>
  <c r="U49" i="6"/>
  <c r="Q49" i="6"/>
  <c r="H49" i="6"/>
  <c r="K49" i="6" s="1"/>
  <c r="M49" i="6" s="1"/>
  <c r="O49" i="6" s="1"/>
  <c r="Q48" i="6"/>
  <c r="H48" i="6"/>
  <c r="K48" i="6" s="1"/>
  <c r="M48" i="6" s="1"/>
  <c r="O48" i="6" s="1"/>
  <c r="Q47" i="6"/>
  <c r="K47" i="6"/>
  <c r="H47" i="6"/>
  <c r="Q46" i="6"/>
  <c r="M46" i="6"/>
  <c r="O46" i="6" s="1"/>
  <c r="H46" i="6"/>
  <c r="K46" i="6" s="1"/>
  <c r="Q45" i="6"/>
  <c r="K45" i="6"/>
  <c r="M45" i="6" s="1"/>
  <c r="O45" i="6" s="1"/>
  <c r="H45" i="6"/>
  <c r="Q44" i="6"/>
  <c r="U44" i="6" s="1"/>
  <c r="M44" i="6"/>
  <c r="O44" i="6" s="1"/>
  <c r="H44" i="6"/>
  <c r="K44" i="6" s="1"/>
  <c r="Q43" i="6"/>
  <c r="H43" i="6"/>
  <c r="K43" i="6" s="1"/>
  <c r="M43" i="6" s="1"/>
  <c r="O43" i="6" s="1"/>
  <c r="Q42" i="6"/>
  <c r="U42" i="6" s="1"/>
  <c r="H42" i="6"/>
  <c r="K42" i="6" s="1"/>
  <c r="M42" i="6" s="1"/>
  <c r="O42" i="6" s="1"/>
  <c r="U41" i="6"/>
  <c r="Q41" i="6"/>
  <c r="H41" i="6"/>
  <c r="K41" i="6" s="1"/>
  <c r="M41" i="6" s="1"/>
  <c r="O41" i="6" s="1"/>
  <c r="Q40" i="6"/>
  <c r="H40" i="6"/>
  <c r="K40" i="6" s="1"/>
  <c r="M40" i="6" s="1"/>
  <c r="O40" i="6" s="1"/>
  <c r="Q39" i="6"/>
  <c r="H39" i="6"/>
  <c r="K39" i="6" s="1"/>
  <c r="Q38" i="6"/>
  <c r="H38" i="6"/>
  <c r="K38" i="6" s="1"/>
  <c r="M38" i="6" s="1"/>
  <c r="O38" i="6" s="1"/>
  <c r="Q37" i="6"/>
  <c r="U37" i="6" s="1"/>
  <c r="K37" i="6"/>
  <c r="M37" i="6" s="1"/>
  <c r="O37" i="6" s="1"/>
  <c r="H37" i="6"/>
  <c r="Q36" i="6"/>
  <c r="U36" i="6" s="1"/>
  <c r="M36" i="6"/>
  <c r="O36" i="6" s="1"/>
  <c r="H36" i="6"/>
  <c r="K36" i="6" s="1"/>
  <c r="Q35" i="6"/>
  <c r="U35" i="6" s="1"/>
  <c r="H35" i="6"/>
  <c r="K35" i="6" s="1"/>
  <c r="M35" i="6" s="1"/>
  <c r="O35" i="6" s="1"/>
  <c r="Q34" i="6"/>
  <c r="U34" i="6" s="1"/>
  <c r="O34" i="6"/>
  <c r="H34" i="6"/>
  <c r="K34" i="6" s="1"/>
  <c r="M34" i="6" s="1"/>
  <c r="Q33" i="6"/>
  <c r="U33" i="6" s="1"/>
  <c r="H33" i="6"/>
  <c r="K33" i="6" s="1"/>
  <c r="M33" i="6" s="1"/>
  <c r="O33" i="6" s="1"/>
  <c r="Q32" i="6"/>
  <c r="H32" i="6"/>
  <c r="K32" i="6" s="1"/>
  <c r="M32" i="6" s="1"/>
  <c r="O32" i="6" s="1"/>
  <c r="Q31" i="6"/>
  <c r="H31" i="6"/>
  <c r="K31" i="6" s="1"/>
  <c r="Q30" i="6"/>
  <c r="M30" i="6"/>
  <c r="O30" i="6" s="1"/>
  <c r="H30" i="6"/>
  <c r="K30" i="6" s="1"/>
  <c r="Q29" i="6"/>
  <c r="K29" i="6"/>
  <c r="M29" i="6" s="1"/>
  <c r="O29" i="6" s="1"/>
  <c r="H29" i="6"/>
  <c r="Q28" i="6"/>
  <c r="U28" i="6" s="1"/>
  <c r="M28" i="6"/>
  <c r="O28" i="6" s="1"/>
  <c r="H28" i="6"/>
  <c r="K28" i="6" s="1"/>
  <c r="Q27" i="6"/>
  <c r="H27" i="6"/>
  <c r="K27" i="6" s="1"/>
  <c r="M27" i="6" s="1"/>
  <c r="O27" i="6" s="1"/>
  <c r="Q26" i="6"/>
  <c r="K26" i="6"/>
  <c r="H26" i="6"/>
  <c r="Q25" i="6"/>
  <c r="H25" i="6"/>
  <c r="K25" i="6" s="1"/>
  <c r="M25" i="6" s="1"/>
  <c r="O25" i="6" s="1"/>
  <c r="Q24" i="6"/>
  <c r="K24" i="6"/>
  <c r="H24" i="6"/>
  <c r="Q23" i="6"/>
  <c r="U23" i="6" s="1"/>
  <c r="M23" i="6"/>
  <c r="O23" i="6" s="1"/>
  <c r="H23" i="6"/>
  <c r="K23" i="6" s="1"/>
  <c r="Q22" i="6"/>
  <c r="H22" i="6"/>
  <c r="K22" i="6" s="1"/>
  <c r="M22" i="6" s="1"/>
  <c r="O22" i="6" s="1"/>
  <c r="Q21" i="6"/>
  <c r="O21" i="6"/>
  <c r="H21" i="6"/>
  <c r="K21" i="6" s="1"/>
  <c r="M21" i="6" s="1"/>
  <c r="Q20" i="6"/>
  <c r="U20" i="6" s="1"/>
  <c r="H20" i="6"/>
  <c r="K20" i="6" s="1"/>
  <c r="M20" i="6" s="1"/>
  <c r="O20" i="6" s="1"/>
  <c r="Q19" i="6"/>
  <c r="U19" i="6" s="1"/>
  <c r="H19" i="6"/>
  <c r="K19" i="6" s="1"/>
  <c r="M19" i="6" s="1"/>
  <c r="O19" i="6" s="1"/>
  <c r="U18" i="6"/>
  <c r="Q18" i="6"/>
  <c r="K18" i="6"/>
  <c r="M18" i="6" s="1"/>
  <c r="O18" i="6" s="1"/>
  <c r="H18" i="6"/>
  <c r="Q17" i="6"/>
  <c r="H17" i="6"/>
  <c r="K17" i="6" s="1"/>
  <c r="M17" i="6" s="1"/>
  <c r="O17" i="6" s="1"/>
  <c r="Q16" i="6"/>
  <c r="U16" i="6" s="1"/>
  <c r="M16" i="6"/>
  <c r="O16" i="6" s="1"/>
  <c r="K16" i="6"/>
  <c r="H16" i="6"/>
  <c r="Q15" i="6"/>
  <c r="U15" i="6" s="1"/>
  <c r="O15" i="6"/>
  <c r="M15" i="6"/>
  <c r="H15" i="6"/>
  <c r="K15" i="6" s="1"/>
  <c r="Q14" i="6"/>
  <c r="U14" i="6" s="1"/>
  <c r="M14" i="6"/>
  <c r="O14" i="6" s="1"/>
  <c r="H14" i="6"/>
  <c r="K14" i="6" s="1"/>
  <c r="Q13" i="6"/>
  <c r="U13" i="6" s="1"/>
  <c r="H13" i="6"/>
  <c r="K13" i="6" s="1"/>
  <c r="M13" i="6" s="1"/>
  <c r="O13" i="6" s="1"/>
  <c r="Q12" i="6"/>
  <c r="U12" i="6" s="1"/>
  <c r="H12" i="6"/>
  <c r="K12" i="6" s="1"/>
  <c r="M12" i="6" s="1"/>
  <c r="O12" i="6" s="1"/>
  <c r="Q11" i="6"/>
  <c r="U11" i="6" s="1"/>
  <c r="H11" i="6"/>
  <c r="K11" i="6" s="1"/>
  <c r="M11" i="6" s="1"/>
  <c r="O11" i="6" s="1"/>
  <c r="Q10" i="6"/>
  <c r="K10" i="6"/>
  <c r="M10" i="6" s="1"/>
  <c r="O10" i="6" s="1"/>
  <c r="H10" i="6"/>
  <c r="Q9" i="6"/>
  <c r="H9" i="6"/>
  <c r="K9" i="6" s="1"/>
  <c r="M9" i="6" s="1"/>
  <c r="O9" i="6" s="1"/>
  <c r="Q8" i="6"/>
  <c r="M8" i="6"/>
  <c r="O8" i="6" s="1"/>
  <c r="K8" i="6"/>
  <c r="H8" i="6"/>
  <c r="Q7" i="6"/>
  <c r="O7" i="6"/>
  <c r="M7" i="6"/>
  <c r="H7" i="6"/>
  <c r="K7" i="6" s="1"/>
  <c r="U6" i="6"/>
  <c r="Q6" i="6"/>
  <c r="H6" i="6"/>
  <c r="K6" i="6" s="1"/>
  <c r="M6" i="6" s="1"/>
  <c r="O6" i="6" s="1"/>
  <c r="N116" i="5"/>
  <c r="R116" i="5" s="1"/>
  <c r="L116" i="5"/>
  <c r="J116" i="5"/>
  <c r="N115" i="5"/>
  <c r="J115" i="5"/>
  <c r="L115" i="5" s="1"/>
  <c r="N114" i="5"/>
  <c r="J114" i="5"/>
  <c r="L114" i="5" s="1"/>
  <c r="N113" i="5"/>
  <c r="R113" i="5" s="1"/>
  <c r="J113" i="5"/>
  <c r="L113" i="5" s="1"/>
  <c r="N112" i="5"/>
  <c r="R112" i="5" s="1"/>
  <c r="L112" i="5"/>
  <c r="J112" i="5"/>
  <c r="N111" i="5"/>
  <c r="J111" i="5"/>
  <c r="L111" i="5" s="1"/>
  <c r="N110" i="5"/>
  <c r="J110" i="5"/>
  <c r="L110" i="5" s="1"/>
  <c r="N109" i="5"/>
  <c r="R109" i="5" s="1"/>
  <c r="J109" i="5"/>
  <c r="L109" i="5" s="1"/>
  <c r="N108" i="5"/>
  <c r="R108" i="5" s="1"/>
  <c r="L108" i="5"/>
  <c r="J108" i="5"/>
  <c r="N107" i="5"/>
  <c r="J107" i="5"/>
  <c r="L107" i="5" s="1"/>
  <c r="N106" i="5"/>
  <c r="J106" i="5"/>
  <c r="L106" i="5" s="1"/>
  <c r="N105" i="5"/>
  <c r="R105" i="5" s="1"/>
  <c r="J105" i="5"/>
  <c r="L105" i="5" s="1"/>
  <c r="N104" i="5"/>
  <c r="R104" i="5" s="1"/>
  <c r="L104" i="5"/>
  <c r="J104" i="5"/>
  <c r="N103" i="5"/>
  <c r="J103" i="5"/>
  <c r="L103" i="5" s="1"/>
  <c r="N102" i="5"/>
  <c r="J102" i="5"/>
  <c r="L102" i="5" s="1"/>
  <c r="N101" i="5"/>
  <c r="R101" i="5" s="1"/>
  <c r="J101" i="5"/>
  <c r="L101" i="5" s="1"/>
  <c r="N100" i="5"/>
  <c r="R100" i="5" s="1"/>
  <c r="L100" i="5"/>
  <c r="J100" i="5"/>
  <c r="N99" i="5"/>
  <c r="J99" i="5"/>
  <c r="L99" i="5" s="1"/>
  <c r="N98" i="5"/>
  <c r="J98" i="5"/>
  <c r="L98" i="5" s="1"/>
  <c r="N97" i="5"/>
  <c r="R97" i="5" s="1"/>
  <c r="J97" i="5"/>
  <c r="L97" i="5" s="1"/>
  <c r="N96" i="5"/>
  <c r="R96" i="5" s="1"/>
  <c r="L96" i="5"/>
  <c r="J96" i="5"/>
  <c r="N95" i="5"/>
  <c r="J95" i="5"/>
  <c r="L95" i="5" s="1"/>
  <c r="N94" i="5"/>
  <c r="J94" i="5"/>
  <c r="L94" i="5" s="1"/>
  <c r="N93" i="5"/>
  <c r="J93" i="5"/>
  <c r="L93" i="5" s="1"/>
  <c r="N92" i="5"/>
  <c r="L92" i="5"/>
  <c r="J92" i="5"/>
  <c r="N91" i="5"/>
  <c r="R91" i="5" s="1"/>
  <c r="J91" i="5"/>
  <c r="L91" i="5" s="1"/>
  <c r="N90" i="5"/>
  <c r="R90" i="5" s="1"/>
  <c r="L90" i="5"/>
  <c r="J90" i="5"/>
  <c r="N89" i="5"/>
  <c r="R89" i="5" s="1"/>
  <c r="J89" i="5"/>
  <c r="L89" i="5" s="1"/>
  <c r="N88" i="5"/>
  <c r="R88" i="5" s="1"/>
  <c r="L88" i="5"/>
  <c r="J88" i="5"/>
  <c r="N87" i="5"/>
  <c r="R87" i="5" s="1"/>
  <c r="L87" i="5"/>
  <c r="J87" i="5"/>
  <c r="N86" i="5"/>
  <c r="R86" i="5" s="1"/>
  <c r="J86" i="5"/>
  <c r="L86" i="5" s="1"/>
  <c r="N85" i="5"/>
  <c r="R85" i="5" s="1"/>
  <c r="J85" i="5"/>
  <c r="L85" i="5" s="1"/>
  <c r="N84" i="5"/>
  <c r="R84" i="5" s="1"/>
  <c r="L84" i="5"/>
  <c r="J84" i="5"/>
  <c r="N83" i="5"/>
  <c r="R83" i="5" s="1"/>
  <c r="J83" i="5"/>
  <c r="L83" i="5" s="1"/>
  <c r="N82" i="5"/>
  <c r="R82" i="5" s="1"/>
  <c r="L82" i="5"/>
  <c r="J82" i="5"/>
  <c r="N81" i="5"/>
  <c r="R81" i="5" s="1"/>
  <c r="J81" i="5"/>
  <c r="L81" i="5" s="1"/>
  <c r="N80" i="5"/>
  <c r="R80" i="5" s="1"/>
  <c r="L80" i="5"/>
  <c r="J80" i="5"/>
  <c r="N79" i="5"/>
  <c r="R79" i="5" s="1"/>
  <c r="L79" i="5"/>
  <c r="J79" i="5"/>
  <c r="N78" i="5"/>
  <c r="R78" i="5" s="1"/>
  <c r="J78" i="5"/>
  <c r="L78" i="5" s="1"/>
  <c r="N77" i="5"/>
  <c r="R77" i="5" s="1"/>
  <c r="J77" i="5"/>
  <c r="L77" i="5" s="1"/>
  <c r="N76" i="5"/>
  <c r="L76" i="5"/>
  <c r="J76" i="5"/>
  <c r="N75" i="5"/>
  <c r="R75" i="5" s="1"/>
  <c r="J75" i="5"/>
  <c r="L75" i="5" s="1"/>
  <c r="N74" i="5"/>
  <c r="R74" i="5" s="1"/>
  <c r="L74" i="5"/>
  <c r="J74" i="5"/>
  <c r="N73" i="5"/>
  <c r="R73" i="5" s="1"/>
  <c r="J73" i="5"/>
  <c r="L73" i="5" s="1"/>
  <c r="N72" i="5"/>
  <c r="R72" i="5" s="1"/>
  <c r="L72" i="5"/>
  <c r="J72" i="5"/>
  <c r="N71" i="5"/>
  <c r="R71" i="5" s="1"/>
  <c r="L71" i="5"/>
  <c r="J71" i="5"/>
  <c r="N70" i="5"/>
  <c r="R70" i="5" s="1"/>
  <c r="J70" i="5"/>
  <c r="L70" i="5" s="1"/>
  <c r="N69" i="5"/>
  <c r="R69" i="5" s="1"/>
  <c r="J69" i="5"/>
  <c r="L69" i="5" s="1"/>
  <c r="N68" i="5"/>
  <c r="R68" i="5" s="1"/>
  <c r="L68" i="5"/>
  <c r="J68" i="5"/>
  <c r="N67" i="5"/>
  <c r="R67" i="5" s="1"/>
  <c r="J67" i="5"/>
  <c r="L67" i="5" s="1"/>
  <c r="N66" i="5"/>
  <c r="R66" i="5" s="1"/>
  <c r="L66" i="5"/>
  <c r="J66" i="5"/>
  <c r="N65" i="5"/>
  <c r="R65" i="5" s="1"/>
  <c r="J65" i="5"/>
  <c r="L65" i="5" s="1"/>
  <c r="N64" i="5"/>
  <c r="R64" i="5" s="1"/>
  <c r="L64" i="5"/>
  <c r="J64" i="5"/>
  <c r="N63" i="5"/>
  <c r="R63" i="5" s="1"/>
  <c r="L63" i="5"/>
  <c r="J63" i="5"/>
  <c r="N62" i="5"/>
  <c r="R62" i="5" s="1"/>
  <c r="J62" i="5"/>
  <c r="L62" i="5" s="1"/>
  <c r="R61" i="5"/>
  <c r="J61" i="5"/>
  <c r="L61" i="5" s="1"/>
  <c r="R60" i="5"/>
  <c r="N60" i="5"/>
  <c r="J60" i="5"/>
  <c r="L60" i="5" s="1"/>
  <c r="R59" i="5"/>
  <c r="N59" i="5"/>
  <c r="J59" i="5"/>
  <c r="L59" i="5" s="1"/>
  <c r="R58" i="5"/>
  <c r="N58" i="5"/>
  <c r="J58" i="5"/>
  <c r="L58" i="5" s="1"/>
  <c r="R57" i="5"/>
  <c r="N57" i="5"/>
  <c r="J57" i="5"/>
  <c r="L57" i="5" s="1"/>
  <c r="R56" i="5"/>
  <c r="N56" i="5"/>
  <c r="J56" i="5"/>
  <c r="L56" i="5" s="1"/>
  <c r="R55" i="5"/>
  <c r="N55" i="5"/>
  <c r="J55" i="5"/>
  <c r="L55" i="5" s="1"/>
  <c r="R54" i="5"/>
  <c r="N54" i="5"/>
  <c r="J54" i="5"/>
  <c r="L54" i="5" s="1"/>
  <c r="R53" i="5"/>
  <c r="N53" i="5"/>
  <c r="J53" i="5"/>
  <c r="L53" i="5" s="1"/>
  <c r="R52" i="5"/>
  <c r="N52" i="5"/>
  <c r="J52" i="5"/>
  <c r="L52" i="5" s="1"/>
  <c r="R51" i="5"/>
  <c r="N51" i="5"/>
  <c r="J51" i="5"/>
  <c r="L51" i="5" s="1"/>
  <c r="R50" i="5"/>
  <c r="N50" i="5"/>
  <c r="J50" i="5"/>
  <c r="L50" i="5" s="1"/>
  <c r="R49" i="5"/>
  <c r="N49" i="5"/>
  <c r="J49" i="5"/>
  <c r="L49" i="5" s="1"/>
  <c r="R48" i="5"/>
  <c r="N48" i="5"/>
  <c r="J48" i="5"/>
  <c r="L48" i="5" s="1"/>
  <c r="R47" i="5"/>
  <c r="N47" i="5"/>
  <c r="J47" i="5"/>
  <c r="L47" i="5" s="1"/>
  <c r="R46" i="5"/>
  <c r="N46" i="5"/>
  <c r="J46" i="5"/>
  <c r="L46" i="5" s="1"/>
  <c r="R45" i="5"/>
  <c r="N45" i="5"/>
  <c r="J45" i="5"/>
  <c r="L45" i="5" s="1"/>
  <c r="R44" i="5"/>
  <c r="N44" i="5"/>
  <c r="J44" i="5"/>
  <c r="L44" i="5" s="1"/>
  <c r="R43" i="5"/>
  <c r="J43" i="5"/>
  <c r="L43" i="5" s="1"/>
  <c r="N42" i="5"/>
  <c r="R42" i="5" s="1"/>
  <c r="J42" i="5"/>
  <c r="L42" i="5" s="1"/>
  <c r="R41" i="5"/>
  <c r="N41" i="5"/>
  <c r="J41" i="5"/>
  <c r="L41" i="5" s="1"/>
  <c r="N40" i="5"/>
  <c r="R40" i="5" s="1"/>
  <c r="J40" i="5"/>
  <c r="L40" i="5" s="1"/>
  <c r="R39" i="5"/>
  <c r="N39" i="5"/>
  <c r="J39" i="5"/>
  <c r="L39" i="5" s="1"/>
  <c r="N38" i="5"/>
  <c r="R38" i="5" s="1"/>
  <c r="J38" i="5"/>
  <c r="L38" i="5" s="1"/>
  <c r="R37" i="5"/>
  <c r="N37" i="5"/>
  <c r="J37" i="5"/>
  <c r="L37" i="5" s="1"/>
  <c r="R36" i="5"/>
  <c r="N36" i="5"/>
  <c r="J36" i="5"/>
  <c r="L36" i="5" s="1"/>
  <c r="N35" i="5"/>
  <c r="R35" i="5" s="1"/>
  <c r="J35" i="5"/>
  <c r="L35" i="5" s="1"/>
  <c r="N34" i="5"/>
  <c r="R34" i="5" s="1"/>
  <c r="J34" i="5"/>
  <c r="L34" i="5" s="1"/>
  <c r="R33" i="5"/>
  <c r="N33" i="5"/>
  <c r="J33" i="5"/>
  <c r="L33" i="5" s="1"/>
  <c r="N32" i="5"/>
  <c r="R32" i="5" s="1"/>
  <c r="J32" i="5"/>
  <c r="L32" i="5" s="1"/>
  <c r="R31" i="5"/>
  <c r="N31" i="5"/>
  <c r="J31" i="5"/>
  <c r="L31" i="5" s="1"/>
  <c r="N30" i="5"/>
  <c r="R30" i="5" s="1"/>
  <c r="J30" i="5"/>
  <c r="L30" i="5" s="1"/>
  <c r="R29" i="5"/>
  <c r="N29" i="5"/>
  <c r="J29" i="5"/>
  <c r="L29" i="5" s="1"/>
  <c r="R28" i="5"/>
  <c r="N28" i="5"/>
  <c r="J28" i="5"/>
  <c r="L28" i="5" s="1"/>
  <c r="N27" i="5"/>
  <c r="R27" i="5" s="1"/>
  <c r="J27" i="5"/>
  <c r="L27" i="5" s="1"/>
  <c r="N26" i="5"/>
  <c r="R26" i="5" s="1"/>
  <c r="J26" i="5"/>
  <c r="L26" i="5" s="1"/>
  <c r="R25" i="5"/>
  <c r="N25" i="5"/>
  <c r="J25" i="5"/>
  <c r="L25" i="5" s="1"/>
  <c r="N24" i="5"/>
  <c r="R24" i="5" s="1"/>
  <c r="J24" i="5"/>
  <c r="L24" i="5" s="1"/>
  <c r="R23" i="5"/>
  <c r="N23" i="5"/>
  <c r="J23" i="5"/>
  <c r="L23" i="5" s="1"/>
  <c r="N22" i="5"/>
  <c r="R22" i="5" s="1"/>
  <c r="J22" i="5"/>
  <c r="L22" i="5" s="1"/>
  <c r="R21" i="5"/>
  <c r="N21" i="5"/>
  <c r="J21" i="5"/>
  <c r="L21" i="5" s="1"/>
  <c r="R20" i="5"/>
  <c r="N20" i="5"/>
  <c r="J20" i="5"/>
  <c r="L20" i="5" s="1"/>
  <c r="N19" i="5"/>
  <c r="R19" i="5" s="1"/>
  <c r="J19" i="5"/>
  <c r="L19" i="5" s="1"/>
  <c r="N18" i="5"/>
  <c r="R18" i="5" s="1"/>
  <c r="J18" i="5"/>
  <c r="L18" i="5" s="1"/>
  <c r="R17" i="5"/>
  <c r="N17" i="5"/>
  <c r="J17" i="5"/>
  <c r="L17" i="5" s="1"/>
  <c r="N16" i="5"/>
  <c r="R16" i="5" s="1"/>
  <c r="J16" i="5"/>
  <c r="L16" i="5" s="1"/>
  <c r="R15" i="5"/>
  <c r="N15" i="5"/>
  <c r="J15" i="5"/>
  <c r="L15" i="5" s="1"/>
  <c r="N14" i="5"/>
  <c r="R14" i="5" s="1"/>
  <c r="J14" i="5"/>
  <c r="L14" i="5" s="1"/>
  <c r="R13" i="5"/>
  <c r="N13" i="5"/>
  <c r="J13" i="5"/>
  <c r="L13" i="5" s="1"/>
  <c r="R12" i="5"/>
  <c r="N12" i="5"/>
  <c r="J12" i="5"/>
  <c r="L12" i="5" s="1"/>
  <c r="N11" i="5"/>
  <c r="R11" i="5" s="1"/>
  <c r="J11" i="5"/>
  <c r="L11" i="5" s="1"/>
  <c r="R10" i="5"/>
  <c r="N10" i="5"/>
  <c r="J10" i="5"/>
  <c r="L10" i="5" s="1"/>
  <c r="N9" i="5"/>
  <c r="R9" i="5" s="1"/>
  <c r="J9" i="5"/>
  <c r="L9" i="5" s="1"/>
  <c r="R8" i="5"/>
  <c r="N8" i="5"/>
  <c r="J8" i="5"/>
  <c r="L8" i="5" s="1"/>
  <c r="N7" i="5"/>
  <c r="R7" i="5" s="1"/>
  <c r="J7" i="5"/>
  <c r="L7" i="5" s="1"/>
  <c r="R6" i="5"/>
  <c r="N6" i="5"/>
  <c r="J6" i="5"/>
  <c r="L6" i="5" s="1"/>
  <c r="M39" i="6" l="1"/>
  <c r="O39" i="6" s="1"/>
  <c r="U39" i="6"/>
  <c r="U26" i="6"/>
  <c r="M26" i="6"/>
  <c r="O26" i="6" s="1"/>
  <c r="R93" i="5"/>
  <c r="M31" i="6"/>
  <c r="O31" i="6" s="1"/>
  <c r="U31" i="6"/>
  <c r="U71" i="6"/>
  <c r="M71" i="6"/>
  <c r="O71" i="6" s="1"/>
  <c r="M73" i="6"/>
  <c r="O73" i="6" s="1"/>
  <c r="U73" i="6"/>
  <c r="U10" i="6"/>
  <c r="U22" i="6"/>
  <c r="R76" i="5"/>
  <c r="R92" i="5"/>
  <c r="U8" i="6"/>
  <c r="U24" i="6"/>
  <c r="M24" i="6"/>
  <c r="O24" i="6" s="1"/>
  <c r="U21" i="6"/>
  <c r="U40" i="6"/>
  <c r="U51" i="6"/>
  <c r="U63" i="6"/>
  <c r="M63" i="6"/>
  <c r="O63" i="6" s="1"/>
  <c r="R95" i="5"/>
  <c r="R99" i="5"/>
  <c r="R103" i="5"/>
  <c r="U7" i="6"/>
  <c r="U25" i="6"/>
  <c r="U27" i="6"/>
  <c r="U29" i="6"/>
  <c r="U43" i="6"/>
  <c r="U45" i="6"/>
  <c r="U55" i="6"/>
  <c r="M55" i="6"/>
  <c r="O55" i="6" s="1"/>
  <c r="U75" i="6"/>
  <c r="R107" i="5"/>
  <c r="R111" i="5"/>
  <c r="R115" i="5"/>
  <c r="R94" i="5"/>
  <c r="R98" i="5"/>
  <c r="R102" i="5"/>
  <c r="R106" i="5"/>
  <c r="R110" i="5"/>
  <c r="R114" i="5"/>
  <c r="U9" i="6"/>
  <c r="U17" i="6"/>
  <c r="U32" i="6"/>
  <c r="U47" i="6"/>
  <c r="M47" i="6"/>
  <c r="O47" i="6" s="1"/>
  <c r="U65" i="6"/>
  <c r="U67" i="6"/>
  <c r="U81" i="6"/>
  <c r="R9" i="8"/>
  <c r="R11" i="8"/>
  <c r="R13" i="8"/>
  <c r="R15" i="8"/>
  <c r="R17" i="8"/>
  <c r="R19" i="8"/>
  <c r="R21" i="8"/>
  <c r="R23" i="8"/>
  <c r="R25" i="8"/>
  <c r="R27" i="8"/>
  <c r="R29" i="8"/>
  <c r="R31" i="8"/>
  <c r="R33" i="8"/>
  <c r="R35" i="8"/>
  <c r="R37" i="8"/>
  <c r="R39" i="8"/>
  <c r="R41" i="8"/>
  <c r="R43" i="8"/>
  <c r="R45" i="8"/>
  <c r="U30" i="6"/>
  <c r="U38" i="6"/>
  <c r="U46" i="6"/>
  <c r="U54" i="6"/>
  <c r="U62" i="6"/>
  <c r="U70" i="6"/>
  <c r="U77" i="6"/>
  <c r="U48" i="6"/>
  <c r="U56" i="6"/>
  <c r="U64" i="6"/>
  <c r="U72" i="6"/>
  <c r="U78" i="6"/>
  <c r="U82" i="6"/>
  <c r="U86" i="6"/>
  <c r="U90" i="6"/>
  <c r="U94" i="6"/>
  <c r="U98" i="6"/>
  <c r="U85" i="6"/>
  <c r="U89" i="6"/>
  <c r="U93" i="6"/>
  <c r="U97" i="6"/>
  <c r="R8" i="8"/>
  <c r="R10" i="8"/>
  <c r="R12" i="8"/>
  <c r="R14" i="8"/>
  <c r="R16" i="8"/>
  <c r="R18" i="8"/>
  <c r="R20" i="8"/>
  <c r="R22" i="8"/>
  <c r="R24" i="8"/>
  <c r="R26" i="8"/>
  <c r="R28" i="8"/>
  <c r="R30" i="8"/>
  <c r="R32" i="8"/>
  <c r="R34" i="8"/>
  <c r="R36" i="8"/>
  <c r="R38" i="8"/>
  <c r="R40" i="8"/>
  <c r="R42" i="8"/>
  <c r="R44"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400-000001000000}">
      <text>
        <r>
          <rPr>
            <sz val="11"/>
            <color theme="1"/>
            <rFont val="Arial"/>
          </rPr>
          <t>======
ID#AAAAHJ9Cg8Y
    (2020-10-26 14:43:29)
Función de advertencia
	-Jairo Alfredo Sanchez Diaz</t>
        </r>
      </text>
    </comment>
  </commentList>
  <extLst>
    <ext xmlns:r="http://schemas.openxmlformats.org/officeDocument/2006/relationships" uri="GoogleSheetsCustomDataVersion1">
      <go:sheetsCustomData xmlns:go="http://customooxmlschemas.google.com/" r:id="rId1" roundtripDataSignature="AMtx7mgjbqAij6SCgaRkZ6tJqQ36UzEXV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600-000001000000}">
      <text>
        <r>
          <rPr>
            <sz val="11"/>
            <color theme="1"/>
            <rFont val="Arial"/>
          </rPr>
          <t>======
ID#AAAAHJ9Cg8g
    (2020-10-26 14:43:29)
Función de advertencia
	-Jairo Alfredo Sanchez Diaz</t>
        </r>
      </text>
    </comment>
  </commentList>
  <extLst>
    <ext xmlns:r="http://schemas.openxmlformats.org/officeDocument/2006/relationships" uri="GoogleSheetsCustomDataVersion1">
      <go:sheetsCustomData xmlns:go="http://customooxmlschemas.google.com/" r:id="rId1" roundtripDataSignature="AMtx7mhqSY+dS6DG/nAjkf3IGDC3UVvBJ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700-000001000000}">
      <text>
        <r>
          <rPr>
            <sz val="11"/>
            <color theme="1"/>
            <rFont val="Arial"/>
          </rPr>
          <t>======
ID#AAAAHJ9Cg8c
    (2020-10-26 14:43:29)
Función de advertencia
	-Jairo Alfredo Sanchez Diaz</t>
        </r>
      </text>
    </comment>
  </commentList>
  <extLst>
    <ext xmlns:r="http://schemas.openxmlformats.org/officeDocument/2006/relationships" uri="GoogleSheetsCustomDataVersion1">
      <go:sheetsCustomData xmlns:go="http://customooxmlschemas.google.com/" r:id="rId1" roundtripDataSignature="AMtx7mhje51QTaleAEuRGpK5htHrkoX4xw=="/>
    </ext>
  </extLst>
</comments>
</file>

<file path=xl/sharedStrings.xml><?xml version="1.0" encoding="utf-8"?>
<sst xmlns="http://schemas.openxmlformats.org/spreadsheetml/2006/main" count="5053" uniqueCount="1493">
  <si>
    <t>ID_EnteControl</t>
  </si>
  <si>
    <t>EnteControl</t>
  </si>
  <si>
    <t>Archivo General de la Nación</t>
  </si>
  <si>
    <t>Departamento Nacional de Planeación</t>
  </si>
  <si>
    <t>Contraloría General de la República</t>
  </si>
  <si>
    <t>Contraloría de Cundinamarca</t>
  </si>
  <si>
    <t>Superintendencia de Salud</t>
  </si>
  <si>
    <t>Oficina de Control Interno</t>
  </si>
  <si>
    <t>ID_Unidad</t>
  </si>
  <si>
    <t>Unidad</t>
  </si>
  <si>
    <t>Secretaría General</t>
  </si>
  <si>
    <t>Secretaría de Agricultura y Desarrollo Rural</t>
  </si>
  <si>
    <t>Secretaría de Competitividad y Desarrollo Económico</t>
  </si>
  <si>
    <t>Secretaría de Ciencia Tecnología e Innovación</t>
  </si>
  <si>
    <t>Gobernación de Cundinamarca</t>
  </si>
  <si>
    <t>Secretaría de Educación</t>
  </si>
  <si>
    <t>Secretaría de Minas y Energía</t>
  </si>
  <si>
    <t>Secretaría de Gobierno</t>
  </si>
  <si>
    <t>Secretaría de Planeación</t>
  </si>
  <si>
    <t>Secretaría Jurídica</t>
  </si>
  <si>
    <t>Secretaría de Hábitat y Vivienda</t>
  </si>
  <si>
    <t>Secretaría de la Función Pública</t>
  </si>
  <si>
    <t>Secretaría de Transporte y Movilidad</t>
  </si>
  <si>
    <t>Secretaría de Salud</t>
  </si>
  <si>
    <t>Secretaría de Hacienda</t>
  </si>
  <si>
    <t>Secretaría de Tecnologías de Información y Comunicación</t>
  </si>
  <si>
    <t>Secretaría de Integración Regional</t>
  </si>
  <si>
    <t>Secretaría de Ambiente</t>
  </si>
  <si>
    <t xml:space="preserve">Despacho del Gobernador </t>
  </si>
  <si>
    <t>Secretaria de Desarrollo e Inclusión Social</t>
  </si>
  <si>
    <t>Secretaría de la Mujer Equidad y Género</t>
  </si>
  <si>
    <t>Alta Consejería para la Felicidad</t>
  </si>
  <si>
    <t>Unidad Administrativa Especial para la Gestión del Riesgo de Desastres</t>
  </si>
  <si>
    <t>Secretaría de Asuntos Internacionales</t>
  </si>
  <si>
    <t>Secretaría de Prensa y Comunicaciones</t>
  </si>
  <si>
    <t>ID_Aud</t>
  </si>
  <si>
    <t>Modalidad</t>
  </si>
  <si>
    <t>Periodo_Proyecto_Auditado</t>
  </si>
  <si>
    <t>Fecha_Informe</t>
  </si>
  <si>
    <t>Número_H</t>
  </si>
  <si>
    <t>Notas_Aud</t>
  </si>
  <si>
    <t>NA</t>
  </si>
  <si>
    <t>Visita de Seguimiento</t>
  </si>
  <si>
    <t>BPIN 2012000050014</t>
  </si>
  <si>
    <t>BPIN 2012000050030</t>
  </si>
  <si>
    <t>BPIN 2012000050007</t>
  </si>
  <si>
    <t>BPIN 2012000050023</t>
  </si>
  <si>
    <t>BPIN 2012000050024</t>
  </si>
  <si>
    <t xml:space="preserve">BPIN  2013000100180 </t>
  </si>
  <si>
    <t>SGP</t>
  </si>
  <si>
    <t xml:space="preserve">BPIN 2013000050028 </t>
  </si>
  <si>
    <t>BPIN 2013000050011</t>
  </si>
  <si>
    <t>BPIN 2012000050029</t>
  </si>
  <si>
    <t>BPIN 2012000100144</t>
  </si>
  <si>
    <t xml:space="preserve">BPIN 2012000100063 </t>
  </si>
  <si>
    <t>SGR</t>
  </si>
  <si>
    <t>BPIN 2013000050005</t>
  </si>
  <si>
    <t>BPIN 2012000100056</t>
  </si>
  <si>
    <t>BPIN 2013000050046</t>
  </si>
  <si>
    <t>BPIN 2012000100118</t>
  </si>
  <si>
    <t xml:space="preserve">BPIN 2014000050010 </t>
  </si>
  <si>
    <t>BPIN 2013000050083</t>
  </si>
  <si>
    <t>BPIN 2013000100248</t>
  </si>
  <si>
    <t>BPIN 2012000100156</t>
  </si>
  <si>
    <t>Enfoque integral, modalidad especial</t>
  </si>
  <si>
    <t>Especial</t>
  </si>
  <si>
    <t>Especial, Revisión Formal de la Cuenta - No Presencial</t>
  </si>
  <si>
    <t>07/27/2018</t>
  </si>
  <si>
    <t>Integral</t>
  </si>
  <si>
    <t xml:space="preserve">Enfoque integral, modalidad especial </t>
  </si>
  <si>
    <t>Auditoría</t>
  </si>
  <si>
    <t>2015-2016</t>
  </si>
  <si>
    <t>Especial, Atención a Quejas y Denuncias y Seguimiento a Oficios - No presencial</t>
  </si>
  <si>
    <t>Especial,Atención a Quejas y Denuncias y Seguimiento a Oficios NP</t>
  </si>
  <si>
    <t>BPIN 2012000100010</t>
  </si>
  <si>
    <t>BPIN 2015000050029</t>
  </si>
  <si>
    <t>BPIN 2013000050051</t>
  </si>
  <si>
    <t>BPIN 2017000100016</t>
  </si>
  <si>
    <t>BPIN 2017000100034</t>
  </si>
  <si>
    <t>BPIN 2012000050010</t>
  </si>
  <si>
    <t>Especial,Atención a Quejas y Denuncias y Seguimiento a Oficios</t>
  </si>
  <si>
    <t>1999-2010-2011</t>
  </si>
  <si>
    <t>2014-2015</t>
  </si>
  <si>
    <t>SGP-PAE</t>
  </si>
  <si>
    <t>2013-2017</t>
  </si>
  <si>
    <t>BPIN 2016000050012</t>
  </si>
  <si>
    <t>Control social</t>
  </si>
  <si>
    <t>BPIN 2013000100217</t>
  </si>
  <si>
    <t>Especial, Revisión Formal de la cuenta No presencial - Atención -PQDS</t>
  </si>
  <si>
    <t>Enfoque integral- modalidad especial</t>
  </si>
  <si>
    <t>Revisión Formal de la Cuenta - No Presencial</t>
  </si>
  <si>
    <t>Especial (PAE)</t>
  </si>
  <si>
    <t>Virtual Enfoque integral, modalidad especial</t>
  </si>
  <si>
    <t>BPIN 2019000050044</t>
  </si>
  <si>
    <t>Especial No presencial RFC</t>
  </si>
  <si>
    <t>Enfoque integral, modalidad especial No presencial RFC</t>
  </si>
  <si>
    <t>BPIN 2019000050020</t>
  </si>
  <si>
    <t>BPIN 2013000050027</t>
  </si>
  <si>
    <t>BPIN 2013000100176</t>
  </si>
  <si>
    <t xml:space="preserve">BPIN 2013000100215 </t>
  </si>
  <si>
    <t>BPIN 2013000100247</t>
  </si>
  <si>
    <t>BPIN 20170000100012</t>
  </si>
  <si>
    <t>BPIN 2013000100129</t>
  </si>
  <si>
    <t>Especial, Revisión Formal a la cuenta- No presencial</t>
  </si>
  <si>
    <t>Enfoque integral, modalidad especial RFC</t>
  </si>
  <si>
    <t>Actuación Especial AT 040</t>
  </si>
  <si>
    <t>2013-2019</t>
  </si>
  <si>
    <t xml:space="preserve">Infraestructura Educativa AUTO ORD-80112-0213-2019 </t>
  </si>
  <si>
    <t>2015-2019</t>
  </si>
  <si>
    <t>Enfoque integral modalidad especial-No presencial-APQDS</t>
  </si>
  <si>
    <t>03/13/2018</t>
  </si>
  <si>
    <t>04/27/2018</t>
  </si>
  <si>
    <t>Enfoque integral modalidad especial-No presencial-RFC</t>
  </si>
  <si>
    <t>07/23/2018</t>
  </si>
  <si>
    <t>05/23/2019</t>
  </si>
  <si>
    <t>Enfoque integral modalidad especial a la contratación urgencia manifiesta COVID-19</t>
  </si>
  <si>
    <t xml:space="preserve">Enfoque integral modalidad especial </t>
  </si>
  <si>
    <t>11/25/2020</t>
  </si>
  <si>
    <t xml:space="preserve">ACTUACIÓN ESPECIAL DE FISCALIZACIÓN AT 314 DE 2020 </t>
  </si>
  <si>
    <t xml:space="preserve">Revisión formal de la cuenta- No presencial </t>
  </si>
  <si>
    <t>Enfoque Integral Modalidad Especial</t>
  </si>
  <si>
    <t>12/30/2020</t>
  </si>
  <si>
    <t>Modalidad especial de desempeño</t>
  </si>
  <si>
    <t>12/21/2020</t>
  </si>
  <si>
    <t>Especial, Revisión Formal de la Cuenta - No presencial</t>
  </si>
  <si>
    <t xml:space="preserve">ACTUACIÓN ESPECIAL DE FISCALIZACIÓN AT 352 DE 2020 </t>
  </si>
  <si>
    <t>2012-2019</t>
  </si>
  <si>
    <t>Informe de Evaluación SGR- 1er Trimestre</t>
  </si>
  <si>
    <t>Auditoría de Cumplimiento</t>
  </si>
  <si>
    <t>Auditoría Interna de Gestión</t>
  </si>
  <si>
    <t>2019-2020</t>
  </si>
  <si>
    <t>Informe seguimiento al índice de transparencia y acceso a la información - ITA.</t>
  </si>
  <si>
    <t>Informe de Evaluación SGR- Corte Agosto</t>
  </si>
  <si>
    <t>Auditoría Revisión Formal de la Cuenta</t>
  </si>
  <si>
    <t>Auditoría Financiera y de Gestión</t>
  </si>
  <si>
    <t>Actuación Especial de Fiscalización AT-121-2021</t>
  </si>
  <si>
    <t>Actuación Especial de Fiscalización AT-121-2022</t>
  </si>
  <si>
    <t>Auditoría de Desempeño</t>
  </si>
  <si>
    <t>ID_Hallazgos</t>
  </si>
  <si>
    <t>Codigo_H</t>
  </si>
  <si>
    <t>Hallazgo</t>
  </si>
  <si>
    <t>Administrativo</t>
  </si>
  <si>
    <t>Disciplinario</t>
  </si>
  <si>
    <t>Fiscal</t>
  </si>
  <si>
    <t>Monto_Fiscal</t>
  </si>
  <si>
    <t>Penal</t>
  </si>
  <si>
    <t>Monto_Penal</t>
  </si>
  <si>
    <t>Sancionatorio</t>
  </si>
  <si>
    <t>Beneficio_Auditoria</t>
  </si>
  <si>
    <t>Monto_BA</t>
  </si>
  <si>
    <t>Indagacion_Preliminar</t>
  </si>
  <si>
    <t>Monto_Indagacion_Preliminar</t>
  </si>
  <si>
    <t>Otras_Incidencias</t>
  </si>
  <si>
    <t>Numero_Actividades</t>
  </si>
  <si>
    <t>Porcentaje_Avance_PM</t>
  </si>
  <si>
    <t>Estado_</t>
  </si>
  <si>
    <t>ND</t>
  </si>
  <si>
    <t>Una vez revisada la información rendida a través del aplicativo SIA Contraloría, Cuenta Anual 2016 se evidencio, con respecto al Formulario correspondiente al Plan Anual de Adquisiciones; no se anexaron los siguientes documentos, Manual de Contratación, plan de acción y su ejecución, plan anual operativo de inversiones 2016, indicadores de gestión y acto administrativo mediante el cual se aprobó el presupuesto de la vigencia 2016, Al respecto en las generalidades del instructivo de este formato se indica "Anexos requeridos: Los relacionados en la lista de valores de chequeo y que sean pertinentes a su Entidad"</t>
  </si>
  <si>
    <t>Cerrado</t>
  </si>
  <si>
    <t>La apropiación definitiva para la vigencia fiscal 2016,ascendio a la suma de $4,232,8143,219; de los cuales se comprometieron $1,680,344,588, monto equivalente al 39,70% y se giraron $1,647,290,788, que corresponden al 98,03% del total comprometido, lo cual evidencia la baja utilización de los recursos públicos asignados a cada meta presupuestal. En la vigencia anterior, la apropiación definitiva registró un valor de $7,663,928,535; comprometiéndose el 73,60% en la suma de $5,640,325,537 y se giraron $3,206,942,381 para el 56,86% del total comprometido. Para el 2016, la apropiación total decreció en el 44,77% y compromisos en un 70,21%, con respecto a la vigencia anterior. En relación con la respuesta al pre informe, la jurisprudencia en esta materia ha indicado que mediante la ley del plan se debe cumplir con los requisitos consagrados en la ley Orgánica del plan de desarrollo, Ley 152 de 1994 y también de acuerdo con los principios legales contenidos en la mencionada ley sentencia C652 de 2015.</t>
  </si>
  <si>
    <t>RESERVAS PRESUPUESTALES A diciembre 31 de 2015, se constituyeron reservas presupuestales por valor de $2,433,363,256,incorporadas al presupuesto General de Rentas, Recursos de Capital y Apropiación del Departamento mediante Decreto 0064 de 26 de febrero de 2016. De acuerdo con lo preceptuado en la Ordenanza 0283 de 2015 artículo 41, párrafo 3"las cuentas por pagar y las reservas presupuestales correspondientes a la vigencia fiscal 2015 que no se hayan ejecutado a 31 de diciembre de2016, expiraran sin excepción.</t>
  </si>
  <si>
    <t>VIGENCIAS FUTURAS En el año 2016 se constituyeron vigencias futuras a través de los actos administrativos. Por lo anterior, se advierte que la administración no adelanto los procesos contractuales correspondientes para ejecutar los recursos apropiados para estos proyectos en la vigencia 2016, motivo por el cual la administración debe sustentar porque no se desplegó una gestión efectiva, dada la importancia de estas inversiones orientadas a la población mas vulnerable del Departamento y que corresponden a su misión institucional. Al respecto es importante indicar lo contemplado en el párrafo 2 de art 42 del decreto 0432 del 23 de diciembre de 2016</t>
  </si>
  <si>
    <t>Contrato de Prestación de Servicios Profesionales de Apoyo a la Gestión SME No. 007 del 23 de noviembre 2016. CONTRATISTA UNIVERSIDAD PREDAGÓGICA Y TECNOLOGÍGCA DE COLOMBIA UPTC, valor $110,000,000 y periodo de ejecución 1 mes, a la fecha de suscripción del acta de inicio. Objeto Capacitar al sector minero y UPM en asuntos de seguridad e higiene minera- Decreto 1886 de 2018, Decreto de Seguridad de Labores Bajo Tierra. De otra parte, se indica que la propuesta presentada por la universidad no cumple con los requerimientos exigidos con fundamento en la ley 1150 de 2017 y decreto 1082 del 2015, en el sentido que no es posible el pago de administración y gerencia en un contrato de Prestación de Servicios profesionales con persona jurídica</t>
  </si>
  <si>
    <t>CONVENIO SME No 020 del 24 de junio de 2015 suscrito en el municipio de PACHO -CENTRO POBLADO PASUNCHA Y CONTRUCTORA KEOPS ASOCIADOS S.A.S E.S.P, por valor de $198,894,527 y periodo de ejecución de 6 meses. Objeto: Aunar esfuerzos técnicos y financieros para implementar el servicio público de gas combustible por redes a las familias ubicadas en el municipio de Pacho-centro poblado Pasuncha. Es innegable la sujeción, en el cumplimiento de objetos contractuales, de agentes externos; municipio, operador, Comisión Reguladora de Energía y Gas, por lo anterior, no es aclaro para esta auditoria la definición del periodo de ejecución por 6 meses, evidenciándose deficiencias en la etapa de planeación de estos procesos y la ausencia de garnetes para los responsables de la supervisión general, en razón a la falta de celeridad y efectividad por parte de los otros agentes que tiene que ver con la implementación de los servicios, lo anterior en concordancia con los principios y trámites presupuestales. CONVENIO INTERADMINISTRATIVO 015 del 23 de junio 2015, suscrito con el municipio de GACHALA Y YAVEGAS A.A E.S.P, por valor $769,806,646, plazo de ejecución 6 meses a partir de la suscripción del Acta de inicio previo perfeccionamiento del contrato y la aprobación de cargos de distribución y comercialización por parte de la CREG. Objeto: Aunar esfuerzos técnicos y financieros para implementar el servicio público de gas combustible por redes a las familias ubicadas en el municipio de GACHALA. Se notifica al Secretario de Minas y Energía de Cundinamarca que la expedición de la tarifa YAVEGAS, se encuentra en proceso de revisión debido a las inconsistencias en la presentación de los costos y en el cálculo de la tarifa; al respecto, la responsabilidad recae en el operador, no obstante la Secretaria en el ejercicio de la supervisión general, vigilará y apoyará en caso de ser necesario la gestión del mismo, para garantizar la efectividad y oportunidad en estos trámites.</t>
  </si>
  <si>
    <t>CONTRATO 009 DE 2014 suscrito el 7 de octubre de 2014 , con la EMPRESA PROYECTOS ENERGÉTICOS G8 S.A EPS Objeto: Aunar esfuerzos técnicos financieros para subsidiar el costo de cargos por conexión para acceder al servicio público de gas a las familias estrato 1 y 2 en el municipio de Villapinzón. Valor $295,437,454 Tiempo de ejecución 2 meses y 20 días a partir de la suscripción del acta de inicio. Se evidenciaron inconsistencias: Se debieron tramitar permisos que no estaban previstos en la etapa de planeación y factibilidad del proyecto, que retardan de manera considerable el curso del mismo. Particularmente en la vigencia 2014, no se presentan avances y no se establece claramente si se está incurriendo por parte del contratista en un permanente incumplimiento, de tal forma que se adelanten las acciones del caso. Para la auditoría no es claro cómo se lleva a cabo la supervisión general del convenio que le corresponde ejercer a la SME, para cada una de las partes que intervienen en la relación contractual, en concordancia con un cronograma técnico que se presenta en la parte inicial y de las obligaciones que le asisten a cada uno. En este caso se evidencian fallas en la intervención de las obras e incumplimiento por parte del operador, que son reiteradas.</t>
  </si>
  <si>
    <t>CONTRATOS INTERADMINSITRATIVOS DE GERENCIA DE PROYECTOS, suscritos con INMOBILIARIA CUNDINAMARQUESA SME 004 del 16 de junio de 2015. Objeto: Gerenciar el proyecto construcción de redes en la zona rural del municipio de YACOPÍ, del alcance del contrato de inmobiliaria se compromete a gerenciar de manera integral los procesos propios de tipo precontractual, contractual y supervisión de la CONSTRUCCIÓN DE REDES ELECTRICAS EN ZONA RURAL DEL MUNICIPIO DE YACOPÍ BRINDANDO EL SERVICIO DE ENERGÍA A FAMILIAS LOCALIZADAS EN LAS VEREDAS AGUA BALNCA, BEJUCALES, LA BALANZA, LA MUÍ‘OZ DEL MUNICIPIO DE YACOPÍ, para que las mismas puedan utilizar electrodomésticos o equipos electromecánicos y así mejorar e iniciar procesos tecnificados de sus productos , dando como resultado una entrada a sus productos, en el mercado con eficiencia y calidad, por valor de $500,000,000 y periodo de ejecución de 6 meses. De conformidad con lo observado y los hechos anteriormente referidos, es evidente que se presentan vacíos en la etapa precontractual para justificar la contratación con la Empresa Inmobiliaria.</t>
  </si>
  <si>
    <t>Oficio radicado C16105301270 del 21 de octubre de 2016, presentado por la doctora DIANA PAOLA GARCIA RODRIGUEZ, Secretaria de Minas y Energía, quien indica que esta Secretaria suscribió el convenio interadministrativo No SME 030 de 2013, con el municipio Gutierrez, a fin de desarrollar el objetivo de Aunar esfuerzos para la construcción de redes eléctricas en la zona rural municipio Gutierrez, por la suma de $590,638,412. Se evidencia que los recursos invertidos con ocasión de los mencionados actos contractuales se están exponiendo a deteriorar la inversión del SGR, más aún cuando se advierte que por parte de la administración municipal no se ha adelantado con celeridad las secciones a que haya lugar, no obstante el Organismo de control, es cierto que cursa actualmente un proceso sancionatorio en contra del departamento cuya decisión puede afectar de manera grave el desarrollo de los programas de educación, salud, agua potable entre otros, con ocasión de los recursos asignados por el Sistema General de Regalías, motivo por el cual se presenta una alerta por efecto de una posible sanción al Departamento</t>
  </si>
  <si>
    <t>EJECUCIÓN PRESUPUESTAL.
CONDICIÓN: El eje de competitividad sostenible, contempla dos programas: 1) aumento de capacidades competitivas, que para la vigencia 2018 tuvo una asignación presupuestal de $1.411.812.096 y una ejecución del 73% y 2) Cundinamarca, habitat amable, presento una apropiación del preupuesto por valor de $3.395.957.752 y una ejecución del 49%
Analizada la ejecuión presupuestal de estos dos programas se observó que las metas que presentaron menos ejecución son: i) 386- actualizar e implementar el plan de desarrollo Minero energetico del Departamento de Cundinamarca con una apropiación de $100.000.000 y 0% de ejecución, ii) 464- Conectar 1200 usuarios al servicio de energía electrica mediante la implementación de redes electricas o energias alternativas, con un presupuesto de $1.143.459.664 y una ejecución del 12%, iii) 474- Construir la red electrica para reubicación parcial del predio "La Esperanza", municipio de Utica con su apropiación de $200.000.000 y una ejecución del 0% y la meta 387- Realizar estudios, diseños y/o diagnosticos del centro de formación en seguridad minera en labores subterraneas del Departamento de Cundinamarca, no presento apropiación ni ejecución al conforntar la ejecución presupuestal con el seguimiento al plan indicativo vigencia 2018, se observa que las metas 386, 387 y 474 presentan 0% de avance acumulado en el cuatrienio. Lo anterior, evidencia una mala gestión en la ejecución presupuestal, agravada por el incumplimiento de metas contempladas en el plan indicativo 2018
CRITERIO: Plan de Desarrollo Unidos Podemos mas Ordenanza No. 006 de 2016
CAUSA: Falta de control y seguimiento a los compromisos asumidos y que hacen parte de la propuesta de desarrollo del departamento
EFECTO. Perdida de credibilidad institucional</t>
  </si>
  <si>
    <t>Abierto</t>
  </si>
  <si>
    <t>ESTAMPILLA PRO-ELECTRIFICACIÓN
CONDICIÓN: La comisión auditora observó que la Secretaría de Minas, Energía y Gas de Cundinamarca apropió recursos por concepto de estampilla pro-electrificación por valor de $780.888.000. En certificación emitida por el director de Tesorería del Departamento de Cundinamarca, D. Luis Armando Rojas Quevedo, informa la existencia de excedentes financieros por valor de $1.176.418.686 de estampilla pro-electrificación, recursos certificados en cuenta de ahorros del Banco Davivienda a diciembre 31 de 2018. Al revisar la ejecución del presupuesto aprobado, se observa que al cirre de la vigencia auditada, dichos recursos se encuentran disponibles, lo cual evidencia que no hubo ejecución presupuestal por parte de la administración de la Secretaría de Minas, Energía y Gas de Cundinamarca, lo anterior evidencia baja gestión en la ejecución presupuestal, lo cual afecta el cumplimiento de la meta 464 conectar 1200 usuarios al servicio de energía electrica mediante la implementación de redes electricas o energías alternativas en razón de que en el plan indicativo 2018, presenta un avance de cumplimiento del 79,25%
CRITERIO: Ley 1845 del 17 de julio de 2017, Ordenanza 050 de 2017
CAUSA: Baja gestión en el compromiso de recursos destinados a la electrificación rural
EFECTO: Perdida de credibilidad institucional</t>
  </si>
  <si>
    <t>Vigencias Futuras 
CONDICIÓN. 
A través de la Ordenanza 041 de 2017 se "...autoriza al Gobierno Departamental para comprometer presupuesto a cargo de vigencias futuras ordinarias, con el fin de cumplir con la ejecución de Gastos de inversión de Presupuesto General del Departamento durante la vigencia 2018..." en este sentido, la Secretaría de Minas, Energía y Gas de Cundinamarca, constituyó vigencias futuras por valor de $384.000.000 y fueron incorporadas al grógranna Cundinamarca, Hábitat amable, al subprograma servicios públicos para todos; meta 164 - Conectar 2000 usuarios al servicio de energía eléctrica mediante la implementación de redes eléctricas o energías alternativas; s n emba-¢go, dichos recursos no fueron comprometidas bajo el argumento de cpe"... No se logró llegar a acuerdo con Codensa parar la estructuración del proyecto de diseño y ejecución de redes eléctricas, toda vez que los tiempos de ejecución y valores proyectados por Codensa no fueron aprobados..."; por lo anterior la administración toma la decisión de trasladar los recursos a la meta 465- Conectar 12.000 usuarios al servido de gas domiciliario durante el cuatrienio, del mismo programa y subprograrna a través del Decreto 290 del 18 de septiembre de 2018. 
La Ordenanza 227 de 2014 establece en el parágrafo del artículo 17 "...La disponibilidad presupuestal sobre la cual se amparen procesos de selección de contratistas podrá ajustarse, previo a la adjudicación y/o celebración del respectivo contrato. Para tal efecto, las entidades que hacen parte de' Presupuesto General del Departamento podrán solicitar, previo a la adjudicación celebración del respectivo contrato, la modificación de la disponibilidad presupuestal, esto es, la sustitución del Certificado de Disponibilidad Presupuestal por la autorización de vigencias futuras..", adicional, en el artículo 18 de la referida Ordenanza, establece que para la vigencias futuras ordinarias: "...La Asamblea Departamental, a iniciativa del Gobernador podrá autorizar la asunción de obligaciones que afecten presupuestos de vigencias futuras ordinarias cuando su ejecución se inicie con presupuesto de la vigencia en curso y el objeto del compromiso se lleve a cabo en cada una de las vigencias...", disposición concordante con lo establecido en el artículo :2 la Ley 819 de 2002; de ahí que, la administración de la Secretaría de Minas, Energía y Gas de Cundinamarca, desatendió el principio de planeación en la constitución de vigencias futuras, en razón a que dichos recursos no fueron comprometidos ni ejecutados al propósito al que inicalmente fueeron destinados, optando finalmerte por hacer el traslado de los mismos objeto de afectación hacia la atención de otra meta comenplada. 
CRITERIO. Ley 819 de 2003, Ordenanza 227 de 2014. 
CAUSA. Inobservancia de componentes técnicos necesarios para ejecutar proyectos objeto de constitución de vigencias futuras 
EFECTO
Desgaste administrativo que ocasiona rezagos en el cumplimiento de los compromisos sociales adquiridos por la administración departamental</t>
  </si>
  <si>
    <t xml:space="preserve">EVALUACIÓN A LA CONTRATACIÓN
ANTECEDENTES
CONDICIÓN Revisados los expedientes contractuales de los Convenios de Asociación suscritos por la Secretaría de Minas, Energía y Gas de Cundinamarca, se pudo evidenciar que dicho ente al momento de elaborar los estudios previos no contemplan de manera clara y precisa los antecedentes que dan lugar a dichas contrataciones, situaciones tales como la falta de prestación del servicio por parte del operador, no regulación de las tarifas, siendo indispensable a fin de justificar la necesidad de la contratación y las posibles vicisitudes que se presentan para esta clase de contratación. 
CRITERIO Decreto No. 0038 del 2 de febrero de 2016, "Por medio del cual se adopta el Manual de Contratación y Manual de Vigilancia y control de la ejecución contractual de la Gobernación de Cundinamarca" 
CAUSA. Falta de controles al momento de elaborar los estudios previos. 
EFECTO. Debilidades en la planeación al no precisar los antecedentes del convenio. </t>
  </si>
  <si>
    <t>CONVENIOS DE ASOCIACIÓN No. SMEG- CDCASO-041 Y SMEG- CDCASO-046
CONDICIÓN Los convenios en mención, a la fecha del desarrollo del proceso auditor se encuentran en ejecución, razón por la cual se dejan para seguimiento en próximo proceso auditor, a fin de verificar el cumplimento del objeto contractual. 
CRITERIO. Decreto No. 0038 del 2 de febrero de 2016, 'Por medio del cual se adopta el Manual de Contratación y Manual de Vigilancia y control de la ejecución contractual de la Gobernación de Cundinamarca" 
CAUSA. Las prórrogas otorgadas a los convenios. 
EFECTO: Deficiencia en la planeación que puede generar incremento en los costos</t>
  </si>
  <si>
    <t xml:space="preserve">RENDICIÓN DE LA CUENTA
CONDICIÓN Revisado el Aplicativo SIA CONTRALORIAS, se evidencia que la información anual fue rendida el 22 de febrero de 2019 cumpliendo con el plazo establecido, sin embargo, la información mensual fue rendida de forma extemporánea el 13 de abril de 2019, según habilitación del 11 de abril de 2019, expedida por el Contralor Auxiliar, situación que no afectó el proceso auditor. 
CRITERIO. Resolución No. 097 de 29 de enero de 2016 CAUSA. Falta de controles al interior de la entidad 
EFECTO. No presentación en oportunidad de la cuenta. </t>
  </si>
  <si>
    <t xml:space="preserve">CUENTA ANUAL 201813
CONDICIÓN Con relación a la información rendida en el formato F20 1A, se evidencia que en este formato se rindió la contratación incluyendo los convenios celebrados con otras entidades (municipios y empresas público/privadas), por lo cual el valor de la contratación de la Secretaría con recursos del Departamento no coincide con la relación allegada por la Secretaría mediante correo electrónico del 18 de octubre de 2019, toda vez que, el valor reportado en el formato F20 lA suma $9.415.034.485 y la contratación real es $3.138.291.453, situación que fue sustentada por el sujeto de control. 
CRITERIO. Resolución No. 097 de 29 de enero de 2016 
CAUSA. Falta de controles al interior de la entidad 
EFECTO. Posibles sanciones </t>
  </si>
  <si>
    <t>SEGUIMIENTO PLAN DE MEJORAMIENTO VIGENCIA 2014
La Secretaría de Agricultura y Desarrollo Rural de Cundinamarca, mediante contrato de Encargo Fiduciario No. 01 de 1998, celebrado con Fiduagraria, presentó una cartera morosa como resultado de los créditos otorgados a los campesinos de varios Municipios del Departamento, con el objeto de compra de parcelas y proyectos productivos por valor de $599.831.867, de los cuales a la fecha se han recuperado $11.415.284, quedando un saldo por cobrar de $588.416.583, el cual se encuentra a cargo de la Dirección de Defensa Judicial y Extrajudicial de la Secretaría Jurídica del Departamento de Cundinamarca, de acuerdo al acta de entrega de 114 expedientes que hizo la Fiduciaria FIDUAGRARIA, el 24 de febrero 2015.
La Secretaría de Agricultura no ha realizado el cobro jurídico y saneamiento de cartera la cual fue asumida por la Secretaría Jurídica del Departamento de Cundinamarca.
Por lo anterior, el plan de mejoramiento se cumplió en 91.5%, quedando el 8.5% para hacerle seguimiento en la próxima auditoría, con fundamento de continuar con el seguimiento del cobro de dicha cartera por parte de la Secretaría de Agricultura y la Secretaría Jurídica del Departamento de Cundinamarca.
En respuesta a las observaciones del preínforme, la administración respondió que se continuará con los procesos de cobros judiciales, por valor de $599.831.867, por parte de la Secretaría de Agricultura y la Dirección de Defensa Judicial y Extrajudicial del Departamento de Cundinamarca. Confirmándose este hallazgo con connotación administrativa para Plan de Mejoramiento.</t>
  </si>
  <si>
    <t xml:space="preserve">RENDICIÓN DE LA CUENTA
En la verificación de la información de la Secretaría de Agricultura y Desarrollo Rural reportada en el Sistema Integral de Auditoría (SIA), se identificaron las siguientes observaciones:
Cuenta anual 201613
El FORMATO 99, (F99) Anexos Adicionales a la Cuenta no se rindió el plan de acción y su ejecución.
El FORMATO 10. Ejecución Reserva Presupuestal [FIO AGR], la Secretaría subió una comunicación de NO APLICA, indicando que la información de Ejecución de Reserva Presupuestal corresponde a la Secretaría de Hacienda, la Secretaría de Agricultura constituyó Reservas Presupuéstales a 31 de diciembre de 2015, por valor de $4.288.392.783, como lo indica el Decreto 064 de! 267 de febrero de 2016, lo cual no es coherente con la carta de no aplica reportada. Rendición Secretaría de Agricultura y Desarrollo Rural (sh) Formato_201613_F08b_Agr Presupuesto.
-Modificaciones al
En la verificación realizada se evidencia una diferencia en el valor reportado en el Decreto No. 210 del 2 de agosto de 2016, así:
RENDICIÓN SIA
TOTAL ADICIÓN
7,841,660,000
TOTAL REDUCCIÓN 90,505,07-4
VALOR DECRETO TOTAL ADICIÓN
7,751,154,926
No es claro para la comisión el reporte en la rendición SIA (SH), de una reducción en e! presupuesto de la Secretaría de Agricultura y Desarrollo Rural de $90,505,074, cuando el texto del Decreto de Modificación del Presupuesto General de Rentas y Recursos de Capital y de Apropiaciones del Departamento de Cundinamarca para la vigencia fiscal del 1 de enero al 31 de Diciembre de 2016, no indica tal movimiento presupuestal.
El hallazgo se aprueba con connotación administrativa. </t>
  </si>
  <si>
    <t>SUPERVISIÓN DE CONTRATOS
El grupo auditor evidenció que existen dificultades para el seguimiento y supervisión a los recursos de inversión de la Secretaría, por cuanto se han limitado los desplazamientos de los supervisores a los Municipios beneficiados en el desarrollo de los programas y proyectos, en cumplimiento del Plan de Desarrollo "Unidos Podemos Más", 2016-2020, donde la Secretaría de Agricultura y Desarrollo Rural participa en la ejecución de los programas: Desarrollo competitivo del sector agropecuario, desarrollo rural integral, víctimas del conflicto armando - oportunidad para la paz, ruralidad con enfoque territorial, desarrollo agropecuario con transformación, realizado con los 17 convenios seleccionados en la muestra de contratación, los Nos. SADR -001- 2016, SADR -003-2016, SADR-005-2016, SADR-006-2016, SADR-008-2016, SADR0092016, SADR-011-2016, SADR-013-2016, SADR-014-2016, SADR-015-2016, SDR-017-2016, SADR-026-2016, SADR-0272016, SADR-046-2016, SADR-017-2016, SADR-Q19-2016, SADR-022-2016, SADR-023-2016, SADR 026-2016 y SADR-0342016, por valor de $10.454.119.900, para la implementación de los subprogramas: Competitividad agropecuaria, adecuación de tierras, atención y asistencia de las víctimas del conflicto armando, gobernación a la finca, campo moderno y capaz, fortalecimiento de la cadenas productivas y ordenamiento productivo.
De acuerdo a la respuesta emitida por la Secretaría de Agricultura y Desarrollo Rural a las observaciones del pre informe, la administración confirmó que se dará prioridad a las comisiones de supervisión y seguimiento a los contratos, de conformidad con la programación establecida y los cronogramas de actividades de cada uno de los procesos contractuales. Por lo anterior, la observación se aprueba con connotación administrativa para que se tomen las medidas de supervisión a los programas y proyectos en cumplimiento del Plan de Desarrollo "Unidos Podemos Más", 2016-2020</t>
  </si>
  <si>
    <t>CONTRATOS DE COMPRA VENTA
La Comisión auditora pudo establecer que quedaron pendientes por entregar maquinarias, equipos, elementos e insumos adquiridos por la modalidad de selección abreviada, a través de los siguientes contratos:
- Contrato No. SADR-015-2016, celebrado con Concentrados el Rancho por $499.996.871, para la adquisición de tractores implemento e insumes para apoyar eventos del sector agropecuario en el Departamento de Cundinamarca,
- Contrato SADR-017-2016, celebrado con Induluz Ltda., por $557.377.920, para apoyar la comercialización de productos del sector agropecuario.
- Contrato SADR-019-2016, celebrado con Dimap Soluciones Ltda., por $1.442.560.000, para adquisición de maquinaria y uso pecuario.
- Contrato SADR-026-2016, suscrito con Jaime Andrés Ferro, por $294.661.514, para la adquisición de equipos, elementos para el fortalecimiento de los mercados campesinos.
Los anteriores contratos suman $2.794.598.305, el cual se encuentran inventariados en e! Almacén General de la Gobernación a cargo de los supervisores y no han sido entregados a los Municipios y/o Organizaciones de Productores Agrícolas y Pecuarias sin Ínimo de Lucro, beneficiadas como lo establecen las clausulas obligatorias y beneficiarios de dichos contratos.
El hallazgo se aprueba con connotación administrativa, para hacerle seguimiento en la próxima auditoría, a las actas de entrega a conformidad de recibidos por parte de los señores Alcaldes y demás beneficiarios.</t>
  </si>
  <si>
    <t>EJECUCIÓN PASIVA
La ejecución pasiva de la Secretaría de Agricultura y Desarrollo Rural, presentó una ejecución total de los gastos de inversión en un 55% para la vigencia 2016; acorde al plan de desarrollo Unidos Podemos Más, se apropiaron recursos por $19.366.033.720 de los cuales se comprometieron $10.589.101.400, es decir se ejecutaron recursos en un 55%, la Secretaría de Agricultura se encuentra inmersa en los Ejes de Tejido Social y Competitividad Sostenible, durante la vigencia la mayor cantidad de recursos fueron asignados al Eje de Competitividad Sostenible en un 98%, donde se encuentran los programas de Ruralidad con Enfoque Territorial y Desarrollo Agropecuario con transformación, para este Eje la Secretaría comprometió recursos en un 56%.
El hallazgo se aprueba con connotación administrativa.</t>
  </si>
  <si>
    <t>APROPIACIÓN META 408
La meta 408 "Diseñar e implementar estrategias que permitan la optimización y operación de 20 asociaciones de usuarios de distritos de riego, con fondos de convenios nacionales se apropiaron $2.000.000.000, de los cuales no se ejecutaron recursos, la Secretaría informó:
"Teniendo en cuenta que los recursos del INCODER no fueron utilizados en el año 2015, quedaron en Â¡a Tesorería de la Secretaria de Hacienda como excedentes financieros de recursos de convenios de la Nación. De esta manera y de acuerdo a que iniciaba un nuevo Gobierno Departamental y construcción del Plan de Desarrollo, sólo hasta el mes de junio de 2016 fueron certificados por el Contador General del Departamento siendo expedido el Decreto de incorporación de los mismo en el mes de julio de 2016 razón por la cual no se podían adelantar los procesos derivados del convenio marco prorrogado en marzo de 2016.
Que mediante acta del 3 de noviembre de 2016 se formalizó la subrogación del convenio 856 del 2015 /SADR 028/2015 suscrito entre el INCODER en liquidación y el Departamento de Cundinamarca.
El 23 de noviembre de 2016 se reunieron el Vicepresidente de Gestión Contractual de la ADR (Agencia de Desarrollo Rural) y el Secretario de Agricultura y Desarrollo Rural de la Gobernación de Cundinamarca para analizar el estado del convenio, identificando que el avance de ejecución es nulo atendiendo que en el mismo se presentaron inconvenientes de orden administrativo lo cual implico que en el primer semestre no se pudieran adelantar actividades contractuales, de otro lado, mediante el Decreto 2365 de 2015 el Gobierno Nacional ordenó la liquidación del INCODER, circunstancia que concentró los esfuerzos del 1NCODER en la liquidación de la Entidad y la subrogación contractual, y en tal sentido deciden :
"(...)los convenientes encuentran que hay una dificultad absoluta de ejecutar el convenio, tal cual como fue previsto inicialmente por las partes en lo que resta del año 2016, así como se hace necesario reestructurar las necesidades del Departamento de cara a los requerimientos de las comunidades, y en tal sentido consideran que lo más viable desde el punto de vista técnico y jurídico es la liquidación del convenio, pues además de contar con los argumentos legales para hacerlo, es necesario reestructurar la necesidad del Departamento y con ellos empezar a planificar acciones para el año 2017 atendiendo a que en Cundinamarca existen aproximadamente 42 distritos de riego con una cobertura de más de 10.000 hectáreas, a los cuales la Secretaria de Agricultura y Desarrollo Rural le va a realizar un diagnóstico integral y así poder realizar inversiones puntuales. (..)"
Que de conformidad con lo anterior y una vez vencido el plazo de ejecución procede la liquidación del convenio y atendiendo a la no ejecución del mismo, y en tal sentido la Gobernación debe reintegrar a la Agencia la suma de DOS MIL MILLONES DE PESOS M/CTE ($2.000.000.000), más los rendimientos financieros que se hayan generado, lo cual fue adelantado por la entidad."
Se genera una observación de carácter administrativo, en orden a que la Secretaría de Agricultura y Desarrollo Rural perdió la posibilidad de inversión de $2.000.000.000 por las situaciones expuestas en los párrafos anteriores.
El hallazgo se aprueba con connotación administrativa.
En el evento en que esta observación sea reiterada en futuras auditorias la connotación será disciplinaria.</t>
  </si>
  <si>
    <t>Periodicidad rendición de cuentas. CONDICIÓN Analizadas las fechas de rendición de cuentas en el aplicativo "SIA Contraloría" por parte de la Secretaria de Agricultura y Desarrollo Rural, se evidencia que la correspondiente a diciembre de 2017, se rindió extemporáneamente. CRITERIO. Resolución 0097 de 29 de enero de 2016. CAUSA. Negligencia adminsitrativa. EFECTO. No fenecimiento de la cuenta y posibles sanciones pecunarias.</t>
  </si>
  <si>
    <t>CONDICIÓN. Revisados los formatos rendidos por la Secretaria de Agricultura de Desarrollo Rural correspondientes a la cuenta anual 201713, se observa que no se rindió el formato del plan Operativo Anual de Inversiones ejecutado. CRITERIO. Resolución 0097 de 29 de enero de 2016. CAUSA. Negligencia administrativa . EFECTO. No fenecimiento de la cuenta y posibles sanciones pecunarias.</t>
  </si>
  <si>
    <t xml:space="preserve">PLAN ANUAL DE ADQUISICIONES
Condición: Se evidenció que la proyección de fecha y plazo estimado para la contratación del Plan Anual de Adquisiciones, según la muestra de contratación, no se cumplió de acuerdo a lo programado inicialmente. 
Criterio: Funcionalidad del PAA que permita hacer un seguimiento adecuado a la planeación y ejecución de la contratación respecto a los cambios realizados durante el año y que sirvan de información oportuna a los proveedores potenciales para contratar con la entidad. 
Causa: Debilidades en el proceso y seguimiento de la planeación contractual. 
Efecto: Riesgo de transparencia para la contratación y no presentación de pluralidad de oferentes. </t>
  </si>
  <si>
    <t xml:space="preserve">ETAPA PRECONTRACTUAL
Condición: De la revisión y verificación de los documentos físicos que conforman el expediente contractual relacionados con los contratos de suministro No. SADR-CT-013-2018 y SADR-CT-040-2018 y el convenio interadministrativo No. SADR-CDCVI-014-2018, si bien se encuentra el análisis de la metodología aplicada por la entidad para la priorización y selección de la población beneficiaria, no se evidencia dentro de los mismos documento o acta que refleje los grupos de los diferentes municipios seleccionados y que hayan sido comparadas con las solicitudes recibidas a fin de identificar la base de datos que previamente se inscribieron para acceder a los beneficios del proyecto sustentados en cada proceso contractual. 
Criterio: Documentos soportes con resultados de la aplicación de la "matriz de caracterización" como insumo de la elaboración de los estudios previos de la entidad. 
Causa: Debilidades en los procesos de contratación que adelanta la Secretaria de Agricultura y Desarrollo Rural en su etapa previa. 
Efecto: Riesgo de eficacia de los recursos asignados para atender necesidades de una población a través de un proceso contractual. Páginas 21 - 22 </t>
  </si>
  <si>
    <t>ESTRUCTURA DE ESTUDIOS PREVIOS FRENTE AL PRINCIPIO DE PLANEACIÓN EN LA CONTRATACIÓN
Condición 
Convenio de Asociación SADR-CDCASO-002-2018 
Objeto: Aunar recursos técnicos, administrativos y financieros para adelantar la implementación integral de la estrategia de mejoramiento de la productividad y la competitividad en entornos rurales del subprograma gobernación a la finca. 
Fecha de inicio: 2 de febrero de 2018 
Plazo: 10 meses 
Fecha de Terminación y/o Liquidación: Liquidado el 12 de julio de 2018 
Convenio Interadministrativo SADR-CDCVI-014-2018 
Objeto: Aunar recursos técnicos, administrativos y financieros para adelantar la implementación integral de la estrategia de mejoramiento de la productividad y la competitividad en entornos rurales del subprograma gobernación a la finca 
Fecha de inicio: 7 de septiembre de 2018 
Plazo inicial: Hasta el 31 de diciembre de 2018 
Plazo final ( prorrogas): 30 de octubre de 2018 Estado actual: En ejecución Al revisar y verificar en los estudios previos la información que soporta la necesidad de contratación de dichos convenios, se evidencia que para la vigencia auditada se llevaron a cabo dos procesos de contratación directa (el primero mediante convenio de asociación y el segundo mediante convenio interadministrativo) con el mismo objeto contractual, denotándose que, para el primero de ellos, se estableció un plazo de 10 meses, siendo igualmente extraño su no ejecución y posterior liquidación cinco meses después, mientras que para el segundo su plazo se concibió desde el 07 de septiembre de 2018 hasta el 31 de diciembre de esa anualidad, sin embargo, éste último ha sufrido tres (3) prórrogas, pasando en ese orden de un plazo inicialmente concebido por 3 meses y 23 días a 14 meses y a la fecha de ejecución del proceso auditor se encuentra en ejecución. 
Criterio: Manual de contratación de la Entidad (Decreto 038 de 2 de febrero de 2016, numeral 2.4). Artículo 209 de la Constitución , Politica de Colombia. 
Causa: Falta de planeación en la estructuración de estudios previos. 
Efecto: Riesgo en la gestión contractual</t>
  </si>
  <si>
    <t xml:space="preserve">REPORTE DE NFORMACIÓN REQUERIDA- GUIA PARA LA RENDICIÓN DE CUENTAS- SÍA CONTRALORÍA
Condición 
Revisado el aplicativo para la rendición de cuentas SIA Contraloría para la vigencia 2018 se encontró que: Formato _F97_ Anexos adicionales a la cuenta mensual. La Secretaría anexa documento como "No Aplica", indicando en el 
cuerpo del mismo que es la Secretaría de Hacienda quien realiza la rendición de los anexos de esta cuenta. Sin embargo, al verificar la información rendida por la Secretaría de 
Hacienda, para la Secretaría de Agricultura y Desarrollo Rural, esta no reportó información relacionada y requerida en la "Guía de Rendición". 
Formato F_10 Ejecución de Reservas Presupuestales. La Secretaría rindió documento como No Aplica para el presente formato, indicando que el reporte de la información le 
corresponde a la Secretaría de Hacienda del Departamento. Sin embargo la ejecución de reservas constituidas en la vigencia 
2017 mediante Decreto 037 de 2018 y el anexo de constitución reservas 2018 mediante Decreto 051 del 14 de febrero de 2019, lo cual no es consistente con el documento rendido. 
Formato F_16A Vigencias Futuras. Rendido sin información -”Anexo documento como No Aplica, indicando que corresponde 
a la Secretaría de Hacienda reportar la información, sin embargo, en la rendición para la Secretaría de Agricultura y Desarrollo Rural por parte de la Secretaría de Hacienda no se 
reporta información. Formato F 20 lA Acciones de Control a la Contratación de Sujetos. La Secretaría de Agricultura, dentro del formato requerido reporta para el Convenio de Asociación SADR-
CDCASO-002-2018, fecha de inicio 02 de febrero de 2018 y terminación el 31 de diciembre de 2018 y convenio interadministrativo SADR-CDCVI-014-2018 fecha de terminación del 31 de diciembre de 2018, sin embargo al realizar la revisión física de los mismos según muestra de contratación, se encontró que el primero presentó terminación anticipada y liquidación del 12 de julio de 2018 y el segundo una primera prórroga por el término de cuatro (04) meses del 20 de diciembre de 2018, sin embargo dicha información no se reportó adecuadamente en el formato establecido, lo que genera incertidumbre en lo rendido por la entidad. 
Criterio: Resolución 097 del 29 de Enero de 2016, Guía para la rendición de formatos SIA CONTRALORÍAS. 
Causa: Debilidades en la revisión oportuna y verificación de los formatos y anexos que se suben a la plataforma. 
Efecto: Riesgo de Incumplimiento para la entidad en su deber de realizar el reporte de información que cumpla los requisitos del calidad y coherencia según lo establecido por el ente de control. 
Páginas 43 - 47 </t>
  </si>
  <si>
    <t>SEGUIMIENTO Y REVISIÓN AL PLAN DE MEJORAMIENTO VIGENCIA 2014, ENTRE OTROS COMODATOS PENDIENTES POR RESTITUIR AL DEPARTAMENTO DE CUNDINAMARCA.
La secretaría de las TIC, durante las vigencias 2013 y 2014, entregaron y equipos en comodato a los Municipios de la Peña, Pulí, Silvania, Viotá, Bituima, Yacopi, la Palma y San Juan de Rioseco, el cual no han sido al Departamento de Cundinamarca, de acuerdo a los siguientes interadministrativos: TIC-CI-033-2013 y Comodato 068-2014, Celebrados con el Municipio de la Peña. El convenio fue liquidado el 24 de diciembre de 2015, con plazo máximo de hacer entrega de los equipos el 31 de enero de 2016. STIC-CI-017-2014, Municipio de Puli. eL convenio fue liquidado sin fecha en el acta, con plazo máximo de hacer entrega de los equipos el 31 de enero de 2016. STIC-CI-018-2014 - Municipio de Silvania. El convenio fue liquidado el 05 de abril de 2016, con plazo máximo de hacer entrega de los equipos el 20 de abril de 2016. STIC-CI-029-2013 y $T7C-CI-020-2014 - Municipio de Viota. El convenio STIC-CI-029-2013, fue liquidado el 20 de mayo de 2014 y el STIC-CI-020-2014, no ha sido liquidado, con plazo máximo de hacer entrega de los equipos el 31 de diciembre de 2015 STIC-CI-048-2014 - Municipio de Bituima. El convenio fue liquidado el 14 de diciembre de 2015, con plazo máximo de hacer entrega de los equipos el 31 de enero de 2016 STIC-CI-030-2013 Comodato 071 2014 - Municipio de yacopí. El convenio fue liquidado el 02 de agosto de 2016, con plazo máximo de hacer entrega de los equipos el 28 de agosto de 2016. STIC-CI-031-2013 y Comodato 064-2014 - Municipio de la Palma. El convenio fue liquidado el 24 de diciembre de 2016, con plazo máximo de hacer entrega de los equipos el 31 de enero de 2016. STIC-CI-032-2013 y Comodato 081 2014 - Municipio de San Juan de Rioseco. El convenio fue liquidado el 05 de abril de 2016, con plazo máximo de hacer entrega de los equipos el 28 de abril de 2016.
Con fundamento en lo anterior, los elementos devolutivos que deben entregar los señores alcaldes a la Dirección de Bienes e Inventarios del Departamento de Cundinamarca, están valorados en $248.126.371, de los cuales, los reintegrables del Municipio de la Peña suman $33.941.084, Pulí $36.899.600, Silvania $36.899.600, Viotá $36.899.600, Bituima $22.214.000, Yacopí $27.090.824, la Palma $27.090.829 y San Juan de Rioseco $27.090.829, como resultados de los comodatos entregados a título de préstamo de uso.
En conclusión, analizada la contestación a las controversias del pre informe y teniendo en cuenta las afirmaciones suministradas por la Secretaría de las TIC, que evidencian las gestiones adelantadas en la recuperación de los bienes muebles, et hallazgo se aprueba con connotación administrativa para que previsiblemente se legalicen y adelanten las acciones administrativas con los municipios que no han restituidos los servidores y equipos a la Dirección de Bienes e Inventarios del Departamento de Cundinamarca.</t>
  </si>
  <si>
    <t>RENDICIÓN DE LA CUENTA
En lo que respecta al contenido de los formatos y anexos reportados al SIA, la Secretaría Tecnologías de la Información y las Comunicaciones TIC los rindió, pero se detectan algunas inconsistencias, se hace referencia a algunos casos puntuales que se exponen a continuación:
a) Para la vigencia 2016, en SIA- Contralorías reportado como valor inicial de contratación en el formato F20 y lo certificado por la Secretaría fue de $9.160.280.182, mientras que en SIA-Observa la Secretaría reportó un valor de $9.190.211.611, en la revisión documental se estableció como valor real $9.174.400.182.00 en algunos casos se registró un valor mayor, en otros un valor menor, y un contrato se reportó duplicado, En lo referente a las diferencias en los valores de contratación, los valores reportados respecto del total de la contratación no son relevantes (menor al 1%), y fueron aclarados por la administración.
b) En el contrato STIC-PS-026-2016 en SIA-Observa no se incorporó Análisis del sector
c) En el contrato STIC-PS-029-2016 en SIA-Observa no se incorporó Informes de Supervisión, no se visualizan, aunque aparece referencia a un nombre de archivo Resolución de Adjudicación, Contrato, ni Acta de Inicio.
d) En el contrato STIC-PS-032-2016 en SIA Observa no se visualizan, aunque aparece referencia a un nombre de archivo los documentos de Estudios Previos, Análisis del sector, Contrato
e) En el contrato STIC-CV-033-2016 en SIA Observa no se incorporó Informes de Supervisión ni Acta de Inicio.
f) En el contrato STIC-CV-045-2016 en SIA Observa no están incorporados los documentos de Acta de Inicio, Informes de supervisión. No se visualizan, aunque aparece referencia a un nombre de archivo los documentos: Análisis del sector, Aviso de Convocatoria, Apertura del proceso, Cierre del proceso, Resolución de Adjudicación, Contrato.
g) En el contrato STIC-PS-62-2016 No se incorporó Resolución de Adjudicación
h) En el contrato STIC-PS-070-2016 No se incorporó Acta de Inicio, Ni Informe de Supervisión. No se visualizan, aunque aparece referencia a un nombre de archivo los documentos de Estudios Previos, Análisis del Sector, Aviso de Convocatoria, Resolución Apertura, Resolución Cierre, Resolución de Adjudicación, Contrato.
i) STIC-CV-079-2016 No hay documentos incorporados (ítem Vacío)
En lo que respecta a la consistencia de la información y documentos reportados es necesario aclarar varios aspectos, según la Resolución Orgánica No. 008 de! 27 de octubre de 2015 "Por medio de la cual se reglamenta la rendición de cuentas e informes, se adopta dentro del SIREL el aplicativo SIA OBSERVA y se deroga la Resolución Orgánica 007 de 2015" la Auditoría General de la República (AGR) indica en el parágrafo 4Â° del Artículo 7 que partir de la entrada en vigencia de la mencionada resolución, la información que se rinde en los formatos F-13 (Contratación) y F-20.1 (Control a la Contratación de Sujetos), deberá presentarse mes a mes, a través del link que se encuentra en el SIREL, denominado SIA Observa, de acuerdo con el manual del usuario. A partir de ese entonces y durante el año 2016, se inició su utilización por parte de los sujetos de control, pero no se presentó el SIA Observa en un aplicativo terminado, pues por solicitud de la misma AGR se hicieron diversos ajustes a su estructura y funcionamiento como está plasmado en la Circular Externa 001 del 29 de febrero' 2016 que en uno de sus apartes indica "a más tardar el 14 de marzo de 2016, cada contraloría envíe por escrito al correo electrónico: ayudasiaobserva@auditoria.gov.co un documento en el que se enumeren todas las sugerencias de mejora al aplicativo SIA OBSERVA, el cual deberá incluir todas las que a su vez les han manifestado a ustedes sus sujetos vigilados" indicando en otro de sus apartes que la entrada en vigencia del aplicativo SIA OBSERVA aún no está en firme "Por último, se informa que en los próximos días será publicado el acto administrativo que postergará la entrada en vigencia del SIA OBSERVA."
Lo anterior para entender los motivos por los cuales se fueron presentando diversas fallas, las cuales evidencia la Secretaría a través de pantallazos, solicitudes de reproceso y correos electrónicos a la mesa de ayuda del SIA Observa. Se evidencia por parte de la Secretaría gestión para solicitar apoyo técnico en diversas situaciones en las que el sistema SIA Observa presentó inconvenientes técnicos.
Por lo anterior y ante las inconsistencias detectadas en especial en lo reportado a SIA- Observa, respecto de los documentos que no quedaron incorporados, o que mostrando un link de su incorporación pero no la visualización del mismo, la Secretaría informa del proceso que se ha realizado en el reporte de la información, que algunos documentos que fueron cargados adecuadamente al sistema, no quedaron incorporados por fallas de internet, congestión en la plataforma, o mensajes de error generados por el mismo sistema, pero que se puede proceder a realizar nuevamente el cargue, por lo tanto las inconsistencias no son atribuibles en su totalidad a la gestión de la Secretaría, mas sin embargo se hace necesario la implementación de controles para hacer un seguimiento a la consistencia de la información que queda incorporada en el SIA Observa, por lo que se establece un hallazgo administrativo.</t>
  </si>
  <si>
    <t>CONTRATACIÓN
Gestión Documental Expedientes Contractuales
Respecto de la Gestión Documental de los Expedientes Contractuales de la muestra se verificó de acuerdo a la Ley 594 de 2000, encontrándose unas observaciones. Una vez revisadas las carpetas que conforman los expedientes contractuales de la muestra, también se evidenció que de la muestra de once contratos hay documentos faltantes, o archivados con alguna falencia, los documentos que se detectaron como faltantes son doce (contratos STIC-PS-014-2016, STIC-PS-0262016, SnC-CV-045-2016, STTC-PS-62-2016), documentos repetidos uno (contrato STIC-PS-029-2016 -2), Documentos en fotocopia que les faltan firmas uno (contrato ST1C-PS-026-2016), Expedientes no llevados en orden cronológico uno (STIC-PS-026-2016), Expedientes donde se mezclan documentos con diferentes números de proceso uno (contrato STIC-PS-029-2016 -2).
Adicionalmente una vez revisadas las carpetas que conforman los expedientes contractuales de la muestra se evidencia que no hay continuidad en la numeración con que se identifican los contratos ya que de los 83 contratos suscritos por la Secretaría de TIC para la vigencia 2016 ocho contratos tienen una numeración generada por la página de compra eficiente que son 108952016, 10903-2016, 10916-2016, 11048-2016, 1198-2016, 229-2016, 9477-2016, SGO-25-2016, otros 75 contratos van numerados del 1 al 89, de donde se dejaron sin utilizar los numero de contrato 22, 30, 35, 39, 46, 47, 51, 53, 63 69, 71, 75, 76, 80, 82, 84, 86, 88 y 90, y se usó de forma repetida el 29 (2 veces) y el 32 (2 veces), generando incertidumbre en la identificación de los procesos contractuales, pues no hay claridad si existe o no un expediente que de forma lógica debería existir en una secuencia consecutiva, se da como explicación por parte de la Secretaria que estas inconsistencias son debido a error humano. Lo expuesto evidencia falencias en la aplicación de mecanismos de control en el desarrollo de la gestión documental de los expedientes contractuales, en lo referente a organización, preservación y control de los archivos, ya que existe un riesgo latente de manipulación o extravió de los documentos que en determinado momento se requieren como prueba de la adecuada planeación o respecto de constatar el cumplimiento o no de las obligaciones contractuales, teniendo en cuenta que estos documentos aún se encuentran como archivo de gestión, pero que requieren un manejo adecuado acorde al proceso contractual, en concordancia con las tablas de retención documental, la Secretaría debe emprender las acciones necesarias para establecer mecanismos de control para minimizar los riesgos mencionados, por lo cual se establece un hallazgo administrativo.</t>
  </si>
  <si>
    <t>Publicación en SECOP
Teniendo como base la normatividad respectiva respecto de la publicación en Secop de los Documentos del Proceso y los actos administrativos del Proceso de Contratación, se encontraron observaciones. En general se encuentra que de la muestra de once contratos se evidenció que los documentos no publicados son cinco ( contratos STIC-PS-014-2016, STTC-PS026-2016, STIC-CV-033-2016, STIC-CV-045-2016, STTC-CV-079-2016), Documentos publicado de forma extemporánea seis (contratos STIC-PS-0142016, STIC-PS-026-2016, STIC-PS-032-2016, STIC-CV-033-2016, STIC-CV-0792016), Procesos donde se mezclan documentos con diferentes números de proceso uno (contrato STIC-PS-029-2016-2), Documentos incompletos uno (contrato STIC-PS-032-2016), procesos no concluidos o no referenciados adecuadamente en Secop aunque documentalmente ya están liquidados dos (contratos STIC-CV-045-2016, STIC-CV-079-2016).
Entendiéndose que lo indicado en el artículo 8 de la Ley 1150 de 2007 "/a\ publicada debe ser veraz, responsable, ecuánime, suficiente y
oportuna" no es veraz ni oportuna por cuanto en SECOP el proceso está en un estado inicial y en documentos estos ya concluyeron hace varios meses, este incumplimiento sucede en el caso del proceso ST1C-SA-SIP-079-2016, con el cual se adjudicó el contrato STIC-CV-079-2016, que a la fecha de la auditoría se encuentra en estado BORRADOR, indicando que está próximo a ser abierto oficialmente, aunque en documentos ya se adjudicó, ejecutó y liquidó, también es el caso del proceso STIC-SA-MC-045-2016 a través del cual se adjudicó el contrato STIC-CV-045-2016, que a la fecha de la auditoría se encuentra en estado CONVOCADO aunque en documentos ya se adjudicó, ejecutó y liquidó y el caso del proceso en Secop STIC-SA-MC-031-2016, que en papeles se manejó como proceso SA-MC-029-2016 y a través de cual se adjudicó el contrato STICPS-029-2016-2 teniendo que recordarse el principio de Publicidad que se refiere a divulgar oportunamente todos los procesos y procedimientos, mediante comunicaciones, notificaciones, publicaciones o en el medio ordenado por la Ley, así como también el principio de Transparencia que se refiere a que todas las actividades desarrolladas y la información que de ellas se desprendan, sean tan claras que todas las personas las puedan conocer.
Habiéndose relacionado diversas las inconsistencias en la publicación que por normatividad debe hacerse, donde se detectó documentos contractuales no publicados, documentos contractuales publicados extemporáneamente, documentos incompletos o con números de proceso mezclados, tal como se expuso en los párrafos anteriores, aunque algunos de estos casos fueron justificados por la entidad, aún evidencian falencias en la aplicación de mecanismos de control en el desarrollo de la obligación de publicar en SECOP los documentos que hacen parte de los procesos contractuales, en consecuencia se establece un hallazgo administrativo</t>
  </si>
  <si>
    <t>SEGUIMIENTO A OFICIOS
Al ser consultada la Secretaría de Tecnologías de la Información y las Comunicaciones TIC sobre qué uso se le está dando actualmente al Software Web Integral Municipal (SWIM), adquirido por la Secretaria mediante contrato STIC-PS-018-2013. La Secretaría da como respuesta:
"En razón a las necesidades existentes en otras entidades, La Secretaria de Tecnologías de la Información y las Comunicaciones ha venido entregando licencias de uso del Software licenciado por el Departamento para que puedan efectuar la gestión financiera, haciendo uso de este sistema, lo que les ha permitido acceder a una solución que cumple con estándares y normatividad vigente.
En consecuencia, actualmente el software se encuentra operando en los siguientes municipios y entidades del Departamento de Cundinamarca:
a) El software se encuentra en producción en los municipios de: EL PEÍ‘ÓN y PARATEBUENO, a través de convenios interadministrativos garantizando el buen uso de los recursos mediante la implementación de los módulos de: tesorería, contabilidad, presupuesto, nomina, almacén, predial, servicios públicos, Industria y Comercio. El Departamento dio continuidad al servicio de soporte.
b) Se Implementó y se encuentra en producción en el INSTITUTO DE INFRAESTRUCTURA Y CONCESIONES DE CUNDINAMARCA , a través de convenio interadministrativo que permitió hacer uso de una licencia del SOFTWARE WEB INTEGRAL MUNICIPAL, para su gestión administrativa y financiera, en este caso el ICCU, solamente asumió la implementación y el soporte anual. c) Se Implementó y se encuentra en producción en la BENEFICIENCIA DE CUNDINAMARCA, a través de convenio interadministrativo que permitió hacer uso de una licencia del SOFTWARE WEB INTEGRAL MUNICIPAL, para su gestión administrativa y financiera, donde la Beneficencia de Cundinamarca, en este caso la BENEFICENCIA, solamente asumió la implementación y el soporte anual.
d) Bajo la modalidad de prueba, se Implementó y se encuentra en producción en la ASAMBLEA DEPARTAMENTAL DE CUNDINAMARCA, con el fin de ceder el uso del licenciamiento del SOFTWARE WEB INTEGRAL MUNICIPAL, para su gestión administrativa y financiera.
Como en estos casos la Secretaría seguirá entregando las licencias restantes a entidades o municipios que actualmente no cuentan con ningún sistema, considerando los requerimientos en cuanto a servicios que deben ser asumidos por quien opte por hacer uso de la licencia."
En vista de lo expuesto se encuentra que el software Sistema Web de integración Municipal SWIM, se ha venido utilizando con diversas adecuaciones, pero teniendo en cuenta que de diez municipios que lo usaron inicialmente solamente dos han tenido continuidad en el mismo, aunque ya terminaron los convenios de uso con los demás municipios, en la actualidad también se ha dado para su uso en otras entidades del Departamento, lo que ha redundado en que se ha opacado el fin inicial que era contribuir con una solución informática para los municipios NBI, indicando una posible subutilización, en consecuencia la Secretaría debe emprender las acciones necesarios para que el mayor beneficio de su uso sea para los municipios para los cuales fue proyectado, por lo cual se establece un hallazgo administrativo.</t>
  </si>
  <si>
    <t>CUENTA ANUAL. CONDICIÓN. Revisado el aplicativo SIA, se evidencia que la Secretaria de Tecnologías de la Información y de la Comunicación TIC'S de Cundinamarca, no rindió los Indicadores de Gestión ni la Ficha Técnica. CRITERIO. Resolución 0097 de enero de 2016. CAUSA. Negligencia administrativa. EFECTO. No fenecimiento de la cuenta.</t>
  </si>
  <si>
    <t>Seguimiento al Plan de Mejoramiento- Vigencia 2014
La Contraloría de Cundinamarca mediante oficio con radicado C15160Q0097 del 24 de noviembre de 2015, aprobó el Plan de Mejoramiento presentado por la Secretaria de la Función Pública, vigencia 2014.
El Plan de Mejoramiento presentado por la Secretaría, sobre la Auditoría Gubernamental con Enfoque Integral - Modalidad Especial, vigencia 20H, contiene nueve (9) actividades las cuales se revisaron frente a los soportes presentados.
Observaciones
Ítem 3 del Plan de Mejoramiento: Recobro de Incapacidades:
Dentro el proceso auditor desarrollado a la Secretaría cíe la Función Pública en la vigencia 2014, la comisión auditora realiza el seguimiento a la observación relacionada con el recobro de las incapacidades del plan de mejoramiento 2013, encontrando una deficiente gestión por lo cual se deja como hallazgo administrativo para plan de mejoramiento vigencia 2014.
Analizado este punto por parte de la comisión auditora, se observa que la Secretaría de la Función Pública efectuó diversas actividades para el cumplimiento de este punto del plan de mejoramiento a saber: Mesas de trabajo realizadas con directores de tesorería, contabilidad y ejecuciones fiscales, se ajustan los procedimientos de cobro de las incapacidades con el fin de implementar un mayor seguimiento al recobro de estas.
Se elabora e implementa un aplicativo denominado Non plus para el seguimiento y recobro de incapacidades, mediante el cual se facilita esta labor y que posibilita contar con información real y actualizada del estado de gestión, individualizado cada novedad por funcionario relacionando el valor que corresponda para cada caso.
Así mismo la Secretaría de la Función Pública elevó derechos de petición ante las EPS,: Fondo pasivo social, Sanitas, Cafesalud, Alianza Salud, Famisanar, Compensar, Coomeva , Cruz Blanca, Nueva Eps, Saludcoop, Sura, Servicios Médicos Colpatria, Salud Total ARP Positiva, entre otros.
A la fecha de la auditoría existe un monto por cobrar por valor de $337.450.909. Se concluye que este punto del plan de mejoramiento de la vigencia 2014, se mantiene activo para seguimiento en una próxima auditoria, sin embargo cabe destacar el gran avance que ha tenido el proceso de recobro de incapacidades.</t>
  </si>
  <si>
    <t>EVALUACIÓN ACTA ADMINISTRATIVA Y RECURSOS HUMANOS
Evaluación de Desempeño
Según la base de datos suministrada por la Administración referente a las evaluaciones de desempeño de la vigencia 2016, se presentan 616 registros, de los cuales 22 aparecen como comisionados en otras entidades.
De los 594 funcionario1) que deberían contar con su respectiva evaluación, nueve no presentan calificación alguna.
De acuerdo a lo anterior, se incumple con la norma en la Ley 909 de 2004, articulo 38, la cual hace referencia a la obligación de evaluar a los funcionarios: "Evaluación del desempeño: El desempeño laboral de los empleados de carreta administrativa deberá ser evaluado y calificado con base en parámetro: previamente establecidos que permitan fundamentar un juicio objetivo sobre su conducta laboral y sus aportes a! cumplimiento , de las metas institucionales. A tal efecto, los instrumentos para la evaluación y calificación del desempeño de los empleados se diseñaran en función de las metas institucionales".</t>
  </si>
  <si>
    <t>Pago de Viáticos de Acuerdo a la Normatividad Vigente
Para la vigencia 2016, la Gobernación de Cundinamarca, ejecutó por concepto de viáticos la suma de $910.700.019 para un total de 12.990 comisiones con viáticos.
Evaluada una muestra de Resoluciones de viáticos para la vigencia en mención se (incluyo lo siguiente
Resolución 013 de 19 de enero de 2016, algunos de los certificados de permanencia presentan fechas incompletas a saber; consecutivos 208865, 208806, 20H961, 208963,208965 y 208968.
Resolución No 01 de 22 de enero de 2016, certificado de permanencia consecutivo No 209329 presenta enmendadura con lápiz. : (Carpeta No 03- folio 401).
Resolución No 044 de 10 de febrero de 2016, certificado de permanencia consecutivo 210565, enmendado en lápiz (Carpeta 08 folio 1411). Resolución No 042 de 09 de febrero de 2016, presenta como soportes algunos certificados de permanencia correspondientes a ia Resolución No 041 del 03 de febrero de 2016 (Folios 1212 a 1215).
Resolución No 048 de 12 de febrero de 2016: Los certificados do permanencia de los folios 1685, 1687, 1689,1696, 1715 y 1716, se encuentran enmendados en esfero (Carpeta 09).
Resolución No 093 de 2016: Certificado de permanencia de la Resolución 091 archivado en la Resolución 093 (folio 3123),
Por lo anterior estas deficiencias se deberán subsanar mediante plan de mejoramiento y se les hará seguimiento en una próxima auditoria.</t>
  </si>
  <si>
    <t>Recobros Incapacidades
De acuerdo con la información contable suministrada por la Secretaría de Hacienda se logra establecer un total de cuentas por cobrar por concepto de incapacidades por S139.206.067 al cierre de la vigencia auditada.
Así mismo según la información reportada por !a Secretaría de la Función Pública, esta presenta un recaudo por 5596.574.196, estableciéndose una diferencia.
Esta situación con lleva a afectar la razonabilidad de la cuentas por cobrar por concepto de incapacidades en los estados contables reportados por la Secretaría de Hacienda e igualmente genera incertidumbre frente a los controles que se cuenta dentro del sector central en cuanto a la trazabilidad de la información que en esta se genera.</t>
  </si>
  <si>
    <t>"EVALUACIÓN A LA CONTRATACIÓN ADMINISTRATIVA
Informes de Supervisión
Respecto a los contratos seleccionados en la muestra y de acuerdo a las pruebas documentales aportadas por la Entidad y que obran dentro do los expedientes contractuales, como los recibidos a satisfacción de los interventores y/o supervisores designados en algunos contratos, se observó que hay debilidad en la elaboración y presentación de informes de los supervisores designados para verificar el cabal desarrollo de los contratos suscritos por la Secretaria de la Función Pública.
Por lo que se deben tomar acciones oportunas para erradicar esta observación, a fin de que los supervisores de los contratos ejerzan una actividad más eficiente y realcen el control y la vigilancia de cada uno de los aspectos señalados en el manual de contratación y en el acto de i designación de supervisión.</t>
  </si>
  <si>
    <t>CUENTA ANUAL 201713 CONDICIÓN: Revisado el aplicativo SIA CONTRALORÍAS, se evidencia que la Secretaría de la Función Pública de Cundinamarca, no rindió la ficha técnica.
CRITERIO: Resolución No. 097 del 26 de enero de 2016 expedida por la Contraloría de Cundinamarca se establece que la rendición de la cuenta debe llevarse a cabo de acuerdo a la "Guía para la rendición de Formatos-, los cuales deben diligenciarse dando estricto cumplimiento y adjuntando vía electrónica la información complementaria o adicional que exige cada formato.
CAUSA: No se evidencia la rendición de la cuenta el anexo requerido.
EFECTO: Se rinde de manera incompleta la cuenta, faltando acceso en el momento de la revisión al anexo requerido en el formato. Ver Pág. 12.</t>
  </si>
  <si>
    <t>PLAN DE MEJORAMIENTO
Convenio Interadministrativo No. 602 de 2010 
Objeto: Por medio del presente convenio interadministrativo FONDECUN se compromete a administrar los recursos destinados para la ejecución del proyecto "Adquisición de ambulancias tipo TAP (TRASLADO ASISTENCIAS BÍSICO) y/o TAM (TRASLADO ASISTENCIAL MEDICALIZADO), con toda su dotación obligatoria, de acuerdo con la normatividad vigente para el sistema de atención pre hospitalaria en la red pública del Departamento de Cundinamarca.
Contratista: FONDECUN
Fecha de Suscripción: 28 de diciembre de 2010
Plazo: 6 meses - Prórroga de 5 meses
Valor Inicial: $ 2.600.000.000 más adición por valor de $ 1.000.000.000 para un total $3.600.000.000 
Acta de Inicio: 17 de enero de 2011
Descripción: El Convenio Interadministrativo 602 del 28 de diciembre de 2010 suscrito entre la Secretaría de Salud y FONDECUN no fue liquidado en el tiempo y términos previstos establecidos en el artículo 60 de la Ley 80 de1993, articulo 11 de la ley 1150 de 2007 y articulo 136 del C.C.A cesando la acción legal correspondiente máxime cuando en virtud del mismo se ha perdido la competencia para liquidar y se encuentra un monto a favor de la Secretaría de Salud por concepto de rendimientos financieros que deben ser devueltos por valor de $26.798.808. 
Causa:
En reunión con las personas responsables de las gestiones o trámites por parte de la supervisión del convenio para llevar a feliz término las acciones correspondientes se logró establecer que:
-¢ Con fecha del 3 de mayo de 2016, la supervisión del contrato solicita a FONDECUN el reintegro del saldo de los rendimientos del convenio interadministrativo No. 602 del 2010, sin recibir respuesta alguna.
-¢ Con fecha del 30 de junio de 2016, la supervisora del convenio radica ante la Unidad Administrativa Especial de Contratación proyecto borrador de acta de cierre documental por pérdida de competencia, para adelantar el proceso de liquidación del convenio interadministrativo No. 602 de 2010. Como consecuencia de lo anterior, se emite concepto de fecha del 15 de julio de 2016, en el que se evidencia claramente las inconsistencias derivadas de la falta de una adecuada supervisión conforme a lo establecido en la normatividad legal vigente, lo que ocasionó que se generara una merma al patrimonio de la Secretaría de Salud por valor de $26.798.808.
Efecto:
En consecuencia se presenta un daño fiscal al patrimonio de la Secretaría de Salud por cuantía de $26.798.808 por concepto de rendimientos financieros que no han sido reintegrados, de acuerdo a lo normado en el art 6Â° de la Ley 610 de 2000. 
 Ver página ( 28 - 29)</t>
  </si>
  <si>
    <t>RENDICION DE LA CUENTA
Una vez analizada la rendición de la información en oportunidad y coherencia, la comisión auditora emite hallazgo de tipo administrativo, por las diferencias en las cuentas bancarias y sus conciliaciones a diciembre de 2016, así:
Davivienda Cuenta ahorros #188113093029 Diciembre de 2016
Saldo libros SIA Contraloría $ 128.001.339
Saldo libros conciliación física $ 291.463.844
Davivienda Cuenta ahorros #181500364 Diciembre de 2016
Saldo libros SIA Contraloría $ -35.870.184
Saldo libros conciliación física $ 37.607.062
Banco Popular Cuenta ahorros #070007414 Diciembre de 2016
Saldo libros SIA Contraloría $ -193.556
Saldo libros conciliación física $ 94.708.920
Banco Popular Cuenta ahorros #070007109 Diciembre de 2016
Saldo libros SIA Contraloría $ -3.602.849
Saldo libros conciliación física $3.072.059.620
Banco Popular Cuenta ahorros #070720453 Diciembre de 2016
Saldo libros SIA Contraloría $ -4.187.383
Saldo libros conciliación física $2.048.937.869
Además de las presentadas en los reportes de la contratación de la misma vigencia a través del aplicativo SIA CONTRALORIA, así:
CONTRATACION CERTIFICADA 141,046,381,767
PRESENTADO A SIA OBSERVA 146,754,423,240
DIFERENCIA 5,708,041,473
Por lo que se emite hallazgo de tipo administrativo, para hacer seguimiento en el reporte de la información.
 Ver página (29 -32)</t>
  </si>
  <si>
    <t>EVALUACION A LA CONTRATACIÓN - GENERALES
De la evaluación realizada a la contratación de la Secretaría de Salud de Cundinamarca vigencia 2016, se evidenciaron las siguientes observaciones generales:
-¢ Publicación en el SECOP. De acuerdo con la revisión efectuada a los contratos y/o convenios suscritos por la Secretaría de Salud de Cundinamarca, se observa la publicación en el SECOP de los contratos y/o los documentos inherentes al desarrollo del proceso para la escogencia de los contratistas, mientras en los convenios interadministrativos solamente el acto administrativo y en algunos casos disponibilidad y/o registro, lo que significa, que se cumplen parcialmente los requerimientos de la norma citada aplicable y vigente, adicionado a que se evidencia que no se realizaron dentro de los tres (3) días siguientes a su expedición. Entre los contratos que se pueden mencionar: Contrato 501, 1000, 548, 949, Convenio de asociación 879 de 2016.
-¢ Supervisión de contratos. Se pudo evidenciar en la revisión de los expedientes contractuales, que las labores de supervisión de los contratos que suscribió la Secretaría, se encuentran acorde con las estipulaciones contractuales, expidiendo el certificado de cumplimiento para proceder al respectivo pago, una vez revisados los documentos y actividades contratadas, sin embargo, se observa que los servidores públicos designados para ejercer las funciones mencionadas se limitan a diligenciar los formatos elaborados bajo el Sistema de Gestión de Calidad de la Gobernación de Cundinamarca, la anterior situación se puede presentar debido a que como lo muestra el informe SIA OBSERVA existen 88 supervisores para un total de 1.159 contratos, lo que implica la existencia de supervisores a cargo de hasta 90 procesos contractuales, permitiendo falencias en el proceso de supervisión.
Adicionalmente, no se observa por parte del equipo auditor, que la información registrada sea clara y/o completa frente a las obligaciones que debe cumplir el contratista y muestre un adecuado seguimiento técnico, administrativo, presupuestal, legal, ambiental y social. 
Finalmente, no existe un punto de control o revisión sobre los informes de supervisión a los contratos y convenios de la Secretaría, ya que se evidencian errores de digitación entre los cuales se encuentran: cambio en el número del contrato, en el valor del contrato y/o hasta en las fechas de suscripción o de actas de inicio del contrato.
-¢ Auditoría sobre las cuentas. Los procesos de auditoría que son finalmente la verificación de las actividades desarrolladas en el contrato y su facturación, incrementan los tiempos de espera en la fase post-contractual, es así, como los contratos que se suscribieron en el cuarto trimestre de la vigencia 2016 que aplican el mencionado procedimiento la fecha se encuentran en proceso de revisión y sin pago, a pesar de tener como plazo 31 de diciembre de 2016.
-¢ Soportes de ejecución y comprobantes de pago. Los soportes de ejecución de algunos contratos verificados dentro de la muestra se encuentran en otras áreas o archivos, al igual que los pagos, lo que dificulta el proceso auditor, observación que ratifica la mencionada por el área de control interno en su proceso auditor.
Por lo anteriormente expuesto, la comisión auditora emite hallazgo de tipo administrativo, con el fin de realizar seguimiento a cada una de las observaciones mencionadas.
Ver página (33-39)</t>
  </si>
  <si>
    <t>ESPECIFICAS
Convenio 1187-2016. 
OBJETO: Aunar esfuerzos técnicos, administrativos y financieros con el fin de garantizar los recursos necesarios para la construcción de la planta nueva de urgencias y hospitalización de la ESE Hospital el Salvador de Ubaté
VALOR: $1.900.000.000
CONTRATISTA: ESE HOSPITAL EL SALVADOR DE UBATE
Analizado el expediente contractual, se evidenció que la Secretaría de Salud del Departamento de Cundinamarca, presenta dos convenios con la ESE Hospital El Salvador de Ubaté para el cierre financiero del proyecto "Construcción de planta nueva para el servicio de urgencias de la ESE Hospital Salvador de Ubaté- por valor total de $3.400.000.000, a los cuales es pertinente hacer seguimiento a fin de verificar la ejecución, ya que a la fecha el proyecto de inversión se encuentra en correcciones a la MGA luego que el Ministerio de Salud y Protección social emitiera concepto NO VIABLE.
Por lo anterior se emite hallazgo administrativo a fin de hacer seguimiento y verificar la ejecución de los recursos.
 Ver página (43-45)</t>
  </si>
  <si>
    <t>Contrato de Prestación de Servicios 979-2016.
OBJETO: Prestar servicios de salud de alta complejidad especialmente en el anexo de cardiopatías natales, pediátricas y adultos, así como el soporte de cuidados intensivos para la población pobre no afiliada al SGSSS y los eventos no contenidos en el POS y poblaciones especiales de los municipios de Soacha y su área de influencia.
VALOR: $1.249.000.000
CONTRATISTA: IPS PROCARDIO SERVICIOS MEDICOS INTEGRALES LTDA
Analizado el expediente contractual se evidenció que en la cláusula octava: GARANTÍA UNICA DE CUMPLIMIENTO, en el literal d. Suficiencia de la garantía de Responsabilidad Civil Extracontractual, solicita "-¦el valor asegurado corresponderá a 200 SMMLV-¦- o sea $137.091.000 y la póliza No 14-40-101013953, aprobada el día 9 de noviembre de 2016 por el Secretario de Salud (E) (Dra. Ana Lucia Restrepo Escobar) asegura un valor total de $100.000.000, adicionalmente, los encargados de la supervisión y auditoría de la cuenta al contrato de prestación de servicios, informan que el mencionado se encuentra en proceso de estudio a fin de determinar si realizan liquidación, prórroga o adición, por lo que se emite hallazgo de tipo administrativo por el incumplimiento a la mencionada cláusula.
 Ver página (45-47)</t>
  </si>
  <si>
    <t>Convenio de Asociación No 845-2016. 
OBJETO: Aunar esfuerzos para el acompañamiento técnico en la implementación, priorización y/o fortalecimiento del derecho de las mujeres a una salud integral, sexual, reproductiva dentro de los 29 Consejos Municipales de Política Social del Departamento de Cundinamarca para contribuir a la materialización de los derechos individuales y colectivos del género, así como al acceso de los servicios de políticas públicas.
VALOR: $120.000.000
CONTRATISTA: ASOCIACION MUNDIAL HOLDME
El proceso precontractual se encuentra justificado en los estudios de mercado a través de las solicitudes y cotizaciones realizadas a varias entidades, que dio como resultado el convenio de Asociación con la ONG ASOCIACION MUNDIAL HOLDME.
En el mencionado proceso, a través del Estudio de Oportunidad y Conveniencia se solicita un equipo de tres profesionales en las condiciones técnicas exigidas de los cuales no se evidenció el pago de seguridad social en el desarrollo contractual, ya que sólo existe la certificación de la ONG indicando que no tiene nómina y que por tanto se encuentra a paz y salvo en el sistema de seguridad social.
Finalmente, se presenta un error en la cláusula sexta - Valor del contrato: El valor total del convenio se establece en la suma de CIENTO DOCE MILLONES QUINIENTOS MIL PESOS ($112.500.000), situación que permitió el incumplimiento de la cláusula decima primera: Garantías, ya que las pólizas no cubren el porcentaje sobre el total del valor del Convenio de asociación, por lo anterior el grupo auditor emite hallazgo administrativo con alcance disciplinario por contravenir con lo establecido en el numeral 1 del Artículo 34 de la Ley 734 de 2002, afectando la gestión de la Secretaría. 
Ver página (50-51)</t>
  </si>
  <si>
    <t>Control en trámites presupuestales y/o jurídicos asociados con recursos para contratos amparados con Vigencias Futuras
Falta de control en el seguimiento al cumplimiento de las condiciones presupuestales requeridas de recursos asociados con vigencias futuras y el valor del contrato celebrado independiente de la modalidad de contratación, con base en lo cual se efectuará el respectivo registro presupuestal.
Lo anterior se evidenció en los siguientes contratos:
- Contrato interadministrativo 1104 de 2016
Contratista: Universidad Nacional
Valor: $ 649.895.516
Fecha de inicio: 23 de diciembre de 2016
Plazo: 6 meses
- Contrato de prestación de servicios No. 1000 de 2016
Contratista: Lizbeth Fabiola Pérez Pérez 
Valor: $ 62.433.000
Fecha de inicio: 16 de noviembre de 2016
Plazo: 10 meses y 15 días
Por lo anterior, se deja la observación de carácter administrativo. Ver página (60-65)</t>
  </si>
  <si>
    <t>CONVENIO DE ASOCIACIÓN No. 879 DE 2016
OBJETO: Aunar esfuerzos técnicos, administrativos y financieros para fortalecer las capacidades de actores comunitarios e institucionales en la promoción de los derechos sexuales y derechos reproductivos en los municipios de El Rosal, Facatativá, Guayabetal, Madrid y Mosquera.
Valor del contrato: $350.000.000 y $ 57.000.000 aportes de contrapartida para un total de $ 407.000.000
Contratista: Corporación para la investigación acción en sociedad, salud y cultura - CISSC 
PLAZO: A 30 de diciembre de 2016 y prórroga por 1 mes
ESTADO: Terminado y en proceso de liquidación
De la revisión del expediente contractual se pudo observar la inadecuada concepción de la etapa de planificación que se concreta con la elaboración de los estudios previos, los cuales no tuvieron en cuenta las dificultades que se tendrían al involucrar en el proyecto actividades relacionadas con el calendario escolar en los municipios priorizados en el convenio y consignadas en la CLAUSULA SEGUNDA DEL CONTRATO, lo cual haría parte del análisis al momento de determinar el plazo de la contratación, para haber establecido un término prudencial para la entrega de los productos y actividades tal como se dispone legalmente contando con un soporte jurídico importante como lo es la resolución 10583 del 9 de noviembre de 2015. Situación que conllevó a solicitud de prórroga en términos cercanos a la terminación del contrato, por lo anterior, se hace observación con connotación administrativa. Por lo anterior se realiza observación con connotación administrativa. 
Ver página (65-67)</t>
  </si>
  <si>
    <t>Convenio de Asociación No. 751 de 2016
Valor del contrato: $271.153.390 y $ 43.500.000 aportes de contrapartida para un total de $ 314.653.390 
Contratista: Corporación A.T.X Acción Técnica Social
OBJETO: Aunar esfuerzos para implementar en 10 municipios en riesgo Fusagasugá, Silvania, Vergara, San Francisco, Yacopí, Pacho, El Peñón, La palma, Quipile, Anolaima, la estrategia de comunicación - investigación formativa en el marco de la metodología "COMBI" para el control de enfermedades transmitidas por Aedes Aegypti en el Departamento de Cundinamarca
PLAZO: A 31 de diciembre de 2016
ESTADO: Terminado y liquidado
De la revisión al expediente contractual, se evidenció que no se cuenta con el soporte de ingreso y salida de almacén para los materiales educativos relacionados en el convenio, si bien se cuenta con solicitud de entrada a almacén y autorización de entrega de insumos de algunos elementos, no se evidencia documento soporte de ingreso y salida de almacén según reporte del sistema SAP y de acuerdo al procedimiento requerido que dé cuenta de la real ejecución de la actividad, lo cual no da total certeza de la realización de la misma. Teniendo en cuenta la minuta del convenio cláusula segunda, literal B - obligaciones de comunicación masiva e interpersonal aedes aegypti Y obligaciones de comunicación masiva leishsmaniasis Parágrafo - PRODUCTOS A ENTREGAR a folio 23.
Por lo anterior, se realiza observación con connotación administrativa y disciplinaria por presunta vulneración de las disposiciones legales señaladas en los numerales 2 y 21 del artículo 34 y numeral 1 y 13 del artículo 35 de la Ley 734 del 2002, el artículo 8 de la ley 42 de 1993 y los artículos 6 y 7 de la Ley 610 de 2000.
 Ver página (67-71</t>
  </si>
  <si>
    <t>Contrato de prestación de servicios No. 850 de 2016 - Proceso de selección Abreviada
OBJETO: Realizar procesos archivísticos de gestión documental de las historias laborales de las ESE liquidadas y de la Secretaría de Salud, llevando a cabo la organización física de 220 metros lineales de archivo, la digitalización de 600.000 folios y la digitación e indexación de 500 hojas de vida.
Valor del contrato: $390.920.000
Contratista: ROBRICA 
PLAZO INICIAL: A 31 de diciembre de 2016
PRORROGA 1: 30 días a partir del día siguiente a la fecha de terminación
PRORROGA 2: 2 meses ( hasta el 30 de marzo de 2017) 
ESTADO: En ejecución
De la revisión del expediente contractual se pudo observar la inadecuada concepción de la etapa de planificación que se concreta con la elaboración de los estudios previos y en la cláusula séptima del contrato PLAZO DE EJECUCIÓN, el mismo tuvo inicialmente una duración hasta el 31 de diciembre de 2016, posteriormente, fue prorrogado por el término de 1 mes justificando dicha situación por demora en la entrega de las TRD al contratista por parte de la Secretaría, tema que estaba definido en los estudios previos elaborados en el mes de agosto de 2016, quedando como nueva fecha de terminación el 30 de enero de 2017 y finalmente prorrogado por el término de 2 meses, es decir, hasta el 30 de marzo de 2017 justificando cantidades de trabajo a realizar por el contratista no incluidas en el contrato. Situación que conllevó a solicitud de prórroga en términos cercanos a la terminación del contrato.
Por lo anterior, se realiza observación con connotación administrativa.
 Ver página (74-77)</t>
  </si>
  <si>
    <t>Convenio 589 de 2015
OBJETO:" Coadyuvar financieramente a la Empresa Social del Estado Hospital Salazar de Villeta, Centro de Salud de Íštica para la construcción de dicha institución en zona libre riesgo, con el fin de contribuir en el fortalecimiento y mejoramiento de la prestación de los servicios de salud a la población cundinamarquesa y en procura del restablecimiento de las condiciones financieras para el buen desempeño de la entidad- 
VALOR: $1.033.420.000
ENTIDADES: Departamento de Cundinamarca - Secretaría de Salud, ESE Hospital Salazar de Villeta y el municipio de Íštica
FECHA DE SUSCRIPCION: 23 de junio de 2015
PLAZO: 6 meses
El convenio presentó prórroga No. 1 por seis (6) meses el 17 de diciembre de 2015 sustentada y justificada por el Alcalde Municipal de Íštica Dr. JOSE GABRIEL HERNANDEZ BELTRAN en "(-¦) El predio "LA ESPERANZA- de mayor extensión, de propiedad de la GOBERNACION DE CUNDINAMRCA, identificado con Matricula Inmobiliaria No. 162.33320, es un solo globo de terreno. La GOBERNACION DE CUNDINAMARCA a la fecha no ha radicado proyecto de subdivisión para la destinación de los proyectos, en los cuales está incluido el centro de Salud del Municipio (-¦) Se requiere por parte de la Gobernación de Cundinamarca los trámites pertinentes, para lograr obtener el desenglobe del predio sobre el cual se va a ejecutar el objeto del convenio-.
La segunda prórroga por seis (6) meses de fecha del 16 de junio de 2016, sustentada y justificada por el Alcalde Municipal de Íštica, Dr. ALFONSO MAHECHA ARIAS mediante oficio del 15 de junio de 2016 manifestando: "(-¦) el proceso de adquisición del predio para la construcción del centro de salud incluido en el proyecto de "Reubicación parcial del Municipio de Íštica-, se ha desarrollado en tiempos que no dependen directamente ni de la Gobernación de Cundinamarca ni del Municipio. (-¦) El Municipio de Íštica solicitó ante la Oficina de Registro de Instrumentos Públicos de Guaduas el número catastral y la matricula inmobiliaria del respectivo predio, junto con la expedición de la Resolución de Urbanismo, Licencia de Construcción y subdivisión. (-¦).
El 22 de noviembre de 2016 la gerente del Hospital solicita prórroga y suspensión del contrato y la supervisión del contrato realiza solicitud de suspensión "hasta que se haga entrega del predio en el cual se adelantarán las obras respectivas para la construcción del centro de salud del municipio de útica-. Según acto normativo de suspensión en la CLAUSULA segunda establece "El período de suspensión del convenio de desempeño No. 589 de 2015 será hasta que se obtenga la entrega del predio en el cual se adelantarán las obras respectivas para la construcción del centro de salud del Municipio de Utica, debiéndose reiniciar la ejecución el día siguiente, o antes si las partes así lo acuerdan-.
Teniendo en cuenta que a la fecha se lleva un (1) año y ocho (8) meses desde suscrito el convenio, a pesar de las gestiones y acciones adelantadas por los actores involucrados, no se presenta certeza en relación con la entrega del predio. 
Por lo anterior, el ente de control realiza observación de carácter administrativo para que la entidad opte por mecanismos y acciones frente al convenio, máxime cuando se trata de recursos de la Vigencia 2015.
 Ver página (106-109)</t>
  </si>
  <si>
    <t>Convenio Interadministrativo de Colaboración 846 de diciembre de 2015
Objeto: Aunar esfuerzos para que cada una de las partes pueda cumplir con su misión, objetivos, las obligaciones y fines impuestos en la constitución y la ley, así: Apalancar financieramente a modo de estímulo, por esfuerzo, compromiso y voluntad de participación en el concurso "premio departamental al mejoramiento continuo de la calidad de la atención en salud- a la E.S.E Hospital San Francisco de Viota.
Contratista: E.S.E Hospital San Francisco de Viota - Cundinamarca
Fecha de Suscripción: 16 de diciembre de 2015
Plazo: Hasta el 30 de diciembre de 2015
Valor: $47.000.000
Acta de inicio: 18 de diciembre de 2015
Descripción: 
Una vez valoradas las obligaciones específicas descritas en la minuta contractual, las cuales deberían ser desarrolladas por el contratista conforme a lo establecido, se observa que no se dio cumplimiento a las mismas, ya que los numerales 5, 6, y 8 del convenio en su cláusula SEXTA - Obligaciones de las partes y que hacen referencia a:
"-¦5. Es responsabilidad del representante legal la adquisición en cantidad y cumplimiento de las especificaciones o características del mobiliario y/o dotación respondiendo a las necesidades presentadas por la institución.
6. Adelantar el proceso de contratación que corresponda de acuerdo a la normatividad vigente para adquirir mobiliario y/o dotación relacionados en el anexo que forma parte de este convenio. Las especificaciones establecidas en el anexo no deben ser modificadas, excepto cuando quiera que por las fluctuaciones por los precios del mercado al momento de la adquisición este resulte a un menor precio del anexo. En caso de requerir la adquisición del mobiliario y/o dotación o diferentes a los registrados en el anexo técnico debe procederse a solicitarlo por escrito debidamente justificado a la Dirección de Desarrollo de Servicios de la Secretaría de Salud de Cundinamarca para su estudio y aprobación escrita, por lo menos con un mes de anterioridad al vencimiento del contrato.
8. Presentar informe preliminar donde se especifique cual será la destinación de los recursos provenientes al estímulo; de acuerdo al cumplimento del plan de inversiones que la E.S.E haya implementado-¦-, y la E.S.E. justifica la ejecución a través de órdenes de pago por concepto de pago de pasivos laborales.
Adicionalmente, se logró establecer que para la ejecución del convenio, no se allegó al expediente, ni se entregó a la E.S.E Hospital San Francisco de Viota, el anexo técnico a que hace referencia el convenio para que se hubiese ejecutado de acuerdo a los lineamientos establecidos por la Secretaría de Salud.
CAUSA
Analizado el expediente contractual, se evidenció que la E.S.E Hospital San Francisco de Viota, cambió la destinación de los recursos asignados por el convenio en mención en las obligaciones específicas, ya que justifica la ejecución mediante la cancelación de pasivos laborales, por lo cual, se emitió observación de carácter administrativo con alcance disciplinario, por contravenir el artículo 34 de la ley 734 de 2000 y el artículo 18 de la ley 111 de 1996.
EFECTO
De acuerdo a lo anteriormente expresado, se evidencia un cambio en la destinación de los recursos y por tanto una violación al principio presupuestal de especialización.
 Ver página ( 109-112)</t>
  </si>
  <si>
    <t>GESTIÓN - VEHICULOS
Observa la auditoría que los vehículos mencionados a continuación se encuentran en el inventario de la Secretaría pero no a nombre de esta, sin que a la fecha se haya subsanado efectivamente la situación. Tal como se evidenció en visita al almacén de la Secretaría de Salud el día 10 de marzo, si bien se cuenta con los expedientes de cada uno de los vehículos y las condiciones mecánicas de los mismos, no se ha logrado identificar el estado y ubicación de la totalidad de ellos.
1 . PLACA OJE - 289
2 . PLACA OJF - 346
3 . PLACA OA - 3313
4 . PLACA OA - 5827
5 . PLACA OA - 5311
6 . PLACA OA - 3339
7 . PLACA OT - 3200
8 . PLACA OA - 2875
9 . PLACA OYJ - 385
10 . PLACA YT - 0301
11 . PLACA OJE - 917
12 . PLACA OJE - 338
13 . PLACA OJE - 786
14 . PLACA OJE - 334
15 . PLACA OJE - 336
16 . PLACA OJE - 335
17 . PLACA OJE - 492
18 . PLACA OIG - 052
Por lo anterior el ente de control realiza observación con connotación administrativa, para que la secretaría tome las acciones correctivas eficaces, eficientes y efectivas respectivas.
 Ver páginas (27-28)</t>
  </si>
  <si>
    <t>ESTADOS CONTABLES
ANTICIPOS
Anticipos sobre convenios y acuerdos (1.4.20.03), con saldo de $690.717.000, existen los siguientes anticipos sin legalizar y son de vigencias 2010 y 2011:
- Anticipo 50% Contrato 069 de 2011 (Clínicas Ciosad) por valor de $80.000.000 del 09-05-2011.
- Anticipo 50% Contrato 118 de 2010 (Clínica Cardiovascular del niño) por valor de $250.000.000 del 21-09-2010.
- Anticipo 50% Contrato 016 de 2011 (Hospital San Rafael - Facatativá) por valor de $100.000.000 del 24-02-2011.
- Anticipo (Hospital San José - Guacheta) por valor de $6.500.000 del 14-06-2011, no se especifica en el detalle del anticipo a que contrato hace relación.
- Anticipo al Contrato 071 de 2011 del 19 de Mayo de 2011 (Hospital Simón Bolívar), el cual tiene saldo por legalizar de $220.650.893.
- Anticipo 50% Contrato 033 del 24 de Mayo de 2011 (Hospital San Blas), el cual tiene saldo por legalizar de $33.565.780.
La comisión auditoria concluye que no resulta apropiado tener anticipos sin legalizar y más aún después de 6 y 7 años, lo anterior presuntamente vulnera las disposiciones legales señaladas en la ley 734 de 2002 articulo 34. Ver página (99)</t>
  </si>
  <si>
    <t>INVENTARIOS - LABORATORIO
Desde la vigencia 2013 no se da de baja ningún Activo del Laboratorio de la Secretaría de Salud, por lo anterior no se está dando cumplimiento al procedimiento contable para reconocimiento y revelación de los hechos relacionados con las Propiedades, Planta y Equipos del Manual de Procedimientos del Régimen de Contabilidad Pública. 
 Ver página (101-103)</t>
  </si>
  <si>
    <t>INVENTARIOS - ALMACÉN
Se evidenció la falta de control y el manejo inadecuado de las entradas y salidas de los elementos al almacén (papelería, medicamentos, material quirúrgico), se solicitó listado a diciembre 31 de 2016 y a 10 de Marzo de 2016 de las existencias del almacén en el sistema SAP en cuanto a medicamentos y material quirúrgico y no fue posible obtenerla, por lo cual no se pudo evidenciar si existen faltantes o sobrantes.
Además de ello se realizó visita al laboratorio de la Secretaría de Salud donde nos informan y se evidencia que ellos reciben directamente los insumos, los registran en un kardex "tabla dinámica en Excel- con entradas y salidas, sin ser reportadas las salidas al Almacén General que es el que realmente lleva el inventario de la Secretaría de Salud en el SAP.
Por lo anteriormente expuesto, se vulneran los numerales 2; 21; 22 del artículo 34 y numeral 1 y 13 del artículo 35 de la Ley 734 del 2002 y el artículo 8Â° de la ley 42 de 1993 y el artículo 6Â° y 7 de la Ley 610 de 2000 y lo establecido en el Manual de Funciones de la Secretaría de Salud.
 Ver páginas (101-103)</t>
  </si>
  <si>
    <t xml:space="preserve">CONDICIÓN: Revisado el aplicativo SIA CONTRALORÍA, se evidencia que la Secretaria de Salud de Cundinamarca, no rindió el Formato 99- Anexos adicionales a la cuenta.
CRITERIO: Resolución No. 97 del 29 de enero de 2016, expedida por la Contraloría de Cundinamarca, se establece que la rendición de la cuenta debe llevarse a cabo de acuerdo a la "Guía para la rendición de formatos-, los cuales deben diligenciarse dando estricto cumplimiento y adjuntando vía electrónica la información complementaria o adicional que exige cada Formato.
CAUSA: No se evidencia la rendición de cuenta el anexo requerido.
EFECTO: No se rinde de manera completa la cuenta, faltante acceso en el momento de la revisión al anexo requerido en el formato.
</t>
  </si>
  <si>
    <t xml:space="preserve">CONDICIÓN: Revisado el aplicativo SIA CONTRALORÍA y SIA OBSERVA, se evidencia que existe una diferencia de $148.163.817 en su valor.
CRITERIO: Resolución No. 97 del 29 de enero de 2016 expedida por la Contraloría de Cundinamarca.
CAUSA: Se evidencia en la rendición de la cuenta contratos no reportado en SIA CONTRALORÍA.
EFECTO: Diferencias entre los reportes SIA OBSERVA Y SIA CONTRALORÍA generando incertidumbre en la información.
</t>
  </si>
  <si>
    <t>Seguimiento al Plan de Mejoramiento Auditoría Gubernamental con Enfoque Integral Modalidad Especial vigencia fiscal 2014
Con ocasión al proceso auditor realizado mediante Auditoría Gubernamental con Enfoque Integral Modalidad Especial vigencia fiscal 2014, practicada a la Secretaría de Gobierno, la Secretaría mediante comunicación C15105300934 del 14 de octubre de 2015 presentó el Plan de Mejoramiento a la Contraloría de Cundinamarca, el cual fue aprobado mediante comunicación C15116000087 del 29 de octubre del 2015 suscrito por el Contralor Auxiliar de Cundinamarca.
De acuerdo al cuarto avance presentado por la Secretaría con radicado C16105301213 del 11 de octubre del 2016, se informó un porcentaje de cumplimiento del 100% para 9 de las 10 actividades planteadas y lo correspondiente al hallazgo número 5 valorado con un 98%.
Una vez evaluado el Plan de Mejoramiento, no se pudo evidenciar el cumplimiento del 100% de las actividades así descritas por parte de la Secretaría de Gobierno. Así mismo, aun generando el cumplimiento para algunas de ellas, no se condujo a mitigar el riesgo y volvió aún más gravosas las presuntas responsabilidades, toda vez que se continúan presentando las mismas debilidades planteadas, incluso desde el año 2012.
Lo anterior evidencia falencias y/o debilidades en las estrategias y actividades planteadas por el sujeto de control en el plan de mejoramiento objeto de auditoría, a efectos de mitigar o conjurar los riesgos observados por la Contraloría, sumado a la intervención de la oficina de control interno, a quien le correspondía efectuar más que el seguimiento, la realización de las correcciones, modificaciones e implementaciones necesarias a dicho plan de mejoramiento, con el objetivo de evitar las situaciones aquí anotadas, pues, si bien es cierto se constata en la evaluación del plan de mejoramiento un cumplimiento del 100% de las actividades, las mismas no redundaron en una mejora, sino por el contrario, en un empeoramiento de las situaciones reflejadas en la Auditoría Gubernamental con Enfoque Integral Modalidad Especial vigencia fiscal 2014 adelantada por este órgano de control en el año 2015 a la Secretaría de Gobierno.
Si bien no le compete a la oficina de Control Interno, resolver o elaborar los planes de mejoramiento para el organismo de control sí debe asesorar a los procesos con el fin de adelantar estas actividades con mayor eficiencia y efectividad.</t>
  </si>
  <si>
    <t>Seguimiento Plan de Mejoramiento Auditoría Especial Vigencia 2014: Contrato Interadministrativo de Gerencia Integral de Proyectos No. 073 del 2012
Con ocasión al proceso auditor realizado mediante Auditoría Gubernamental con Enfoque Integral Modalidad Especial vigencia fiscal 2014, practicada a la Secretaría de Gobierno, la Secretaría mediante comunicación C15105301002 del 19 de noviembre de 2015 presentó el Plan de Mejoramiento a la Contraloría de Cundinamarca, el cual fue aprobado mediante comunicación C15116000098 del 26 de noviembre del 2015 suscrito por el Contralor Auxiliar de Cundinamarca.
De acuerdo al cuarto avance presentado por la Secretaría con radicado C1616105301214 del 11 de octubre del 2016, se informó un porcentaje de cumplimiento del 100% para las 2 actividades aprobadas.
Una vez evaluados los soportes allegados que dan cumplimiento a las actividades planteadas, no se pudo evidenciar el cumplimiento de las mismas, toda vez que en el momento de la revisión del expediente contractual que reposaba en el Archivo Central, el Supervisor final del Contrato solicitó tiempo para adjuntar los documentos que hacían parte integral del expediente por no evidenciarse toda la información correspondiente.
Lo anterior evidencia falencias y/o debilidades en fas estrategias y actividades planteadas por el sujeto de control en el plan de mejoramiento objeto de auditoría, a efectos de mitigar o conjurar los riesgos observados por la Contraloría, sumado a la intervención de la oficina de control interno, a quien le correspondía efectuar más que el seguimiento, la realización de las correcciones, modificaciones e implementaciones necesarias a dicho plan de mejoramiento, con el objetivo de evitar las situaciones aquí anotadas, pues, si bien es cierto se constata en la evaluación del plan de mejoramiento un cumplimiento del 100% de las actividades, as mismas no redundaron en una mejora, sino por el contrario, en un empeoramiento de las situaciones reflejadas en la Auditoría Gubernamental con Enfoque Integral Modalidad Especial vigencia fiscal 2014 adelantada por este órgano de control en el año 2015 a la Secretaría de Gobierno.
Si bien no le compete a la oficina de Control Interno resolver o elaborar los planes de mejoramiento para el organismo de control sí debe asesorar a los procesos con el fin de adelantar estas actividades con mayor eficiencia y efectividad.</t>
  </si>
  <si>
    <t>RENDICIÓN DE LA CUENTA
En cuanto a la rendición de la cuenta mensual del mes de octubre de 2016, la Secretaría presentó la carta de cierre en formato .PDF debiéndose presentar en formato.JPG
Así mismo, se observó que en todas las rendiciones no se adjuntaron de manera completa los anexos del Formato F98_CDC Información Representante Legal: no se evidenció la "CERTIFICACIÓN LABORAL CON SUELDO" y se observó reportado el nombramiento más no el "ACTA DE POSESIÓN' del mismo.
En relación a la información rendida en el SIA OBSERVA, se tiene que si bien se reportaron en tiempo los contratos, también es cierto que la información rendida respecto de cada contrato no se encuentra completa ni soportada en su totalidad. Así mismo, se pudo observar que en la información reportada en el "SIA OBSERVA" para la vigencia 2016 por la administración la Secretaría de Gobierno de Cundinamarca reportó tres (3) veces el Contrato SGO-88-2016 y dos (2) veces los contratos SGO-173-2016 y el SGO-86-2016, con diferencia en la información del tiempo de ejecución para dos de ellos. Por otra parte, se evidenció que en lo correspondiente a la información contractual existen inconsistencias en el número de contratos y/o convenios, adiciones, prórrogas y el valor inicial reportado frente a la información Comisión auditora y entregada en medio magnético.</t>
  </si>
  <si>
    <t>Archivo y cumplimiento de las tablas de retención documental. No se observó aplicabilidad de las Tablas de Retención Documental adoptadas y aprobadas por la Secretaria, en razón a que los expedientes contractuales no contaban con la debida foliación ni organización cronológica en la muestra analizada; al momento de la auditoría no se encontraron soportes de ejecución de contratos, no obraban informes de actividades ejecutados por el contratista o elaborados por el supervisor, garantías, constancias y soportes de cumplimiento y/o reposaban documentos que no pertenecían al expediente contractual sujeto de revisión, entre otros; lo anterior se observó en 9 de los 11 contratos que hicieron parte de la muestra de contratación, contratos números SGO 018 de 2009, SGO 056, 275, 277 y 281 de 2014, SGO-137, 140, 164, 177, 163 y 143 del 2016.
Por otro lado, se revisaron aleatoriamente carpetas correspondientes al año 2015 en el archivo de gestión de la Contratación, encontrando como parte integral de los expedientes hojas sin foliar y ganchos metálicos de manera particular cuando se trataba de adjuntar CDs a los procesos.
Adicionalmente, en razón al seguimiento de los Planes de mejoramiento no se observaron todos los documentos que hacían parte de los expedientes contractuales
Lo anterior configura una obstaculización al proceso auditor, por cuanto los expedientes contractuales no contaban con todos los documentos descritos en las Tablas de Retención Documental y tuvieron que ser solicitados mediante oficio por el Grupo Auditor, generando incumplimiento al artículo 101 de la ley 42 de 1993 y Acuerdo 002 de 2014</t>
  </si>
  <si>
    <t>Supervisión a la Contratación
Las labores de supervisión de los contratos objeto de I muestra, presentaron debilidades si se tiene en cuenta que no se observó que los supervisores fueron partícipes activos en la ejecución de los contratos y por lo tanto, a su gestión le restan la importancia necesaria en el entendido que de ésta depende la calidad de los productos, evaluación, centro y verificación de la correcta ejecución del objeto contratado donde se vele estrictamente por el cumplimiento de la obligaciones a cargo del contratista de acuerdo a lo dispuesto en el contrato, estudios previos, pliego de condiciones y demás documentos que hacen parte de los contratos y lo más importante la satisfacción de las necesidades de la comunidad.
Así mismo, dentro de las consideraciones básicas para el desarrollo de las obligaciones asignadas de los supervisores no se observó, en la muestra analizada, todos los documentos generados en el desarrollo de las actividades de control y vigilancia y su archivo en orden cronológico de acuerdo a las normas de la Ley General de Archivo.
Lo anterior, se pudo evidenciar en la revisión de los expedientes contractuales analizados, entre otros, si se tiene en cuenta la falta de soportes, las reiteradas prórrogas y suspensiones de contratos analizados, la ejecución de actividades fuera del plazo de los mismos y la adquisición de unidades que a la fecha no han sido puestas en funcionamiento.
Esta observación se deja como consecuencia de la inefectividad de las actividades planteadas en el Plan de Mejoramiento y en razón a las falencias en el ejercicio de la supervisión que redunda en un probable incumplimiento contractual o en el mejor de los casos un incumplimiento parcial del mismo, lo que genera incumplimiento a las funciones asignadas en el Manual de Vigilancia y Control de la Ejecución Contractual adoptada en el Decreto 038 de 2016.</t>
  </si>
  <si>
    <t>Liquidación de Contratos
De acuerdo con la información suministrada por la Secretaría de Gobierno se evidenció que existe la necesidad de liquidar contratos y/o convenios de la vigencia 2016 y anteriores que se encuentran ejecutados a la fecha .La información registrada Administración durante el proceso auditor, debiéndose liquidar los contratos que la Ley así lo determine.</t>
  </si>
  <si>
    <t>Planeación en la Contratación y Desembolsos
De conformidad con la información suministrada por la administración, la Secretaría de Gobierno presenta debilidades en el principio de planeación en materia contractual, esta auditoría pudo evidenciar que en razón al cumplimiento del principio de la anualidad presupuesta! e 65% de la contratación fue celebrada por la Secretaría durante el último trimestre de la vigencia auditada, as mismo, dentro de la muestra analizada se observó que contratos de la vigencia 2014 a la fecha se encuentran suspendidos o en ejecución, cuando se planeó una ejecución no mayor a 4 meses para cada uno de ellos.
Ahora bien, en el caso de los contratos celebrados con la Empresa Inmobiliaria y de Servicios Logísticos de Cundinamarca se evidencia que en los estudios previos no se da prelación a los aspectos de información técnica ni se definen parámetros claros para el diseño y presupuestos definitivos, ocasionando demoras en su ejecución, prórrogas y suspensiones de los procesos contractuales. Así mismo, no se tiene en cuenta la finalidad material y superior que tienen éstos contratos, toda vez que estas obras fueron previstas en atención a planes de desarrollo que las consideraron prioritarias para que cumplieran los objetivos de una responsabilidad social.
Por otra parte, dentro de la muestra de contratación analizada se observa que en algunos de los contratos en especial con la Empresa Inmobiliaria y de Servicios Logísticos de Cundinamarca los desembolsos se realizan al 100% una vez firmados los contratos y/o las actas de inicio, dejando al contratista como responsable de la Gerencia Integral de los Contratos de Obra.</t>
  </si>
  <si>
    <t xml:space="preserve">Objeto Contractual y Cumplimiento de los Programas y Metas Programadas
Analizada la información Contractual con la relación a los Registros Presupuéstales emitida por el sistema SAP, se observó que la Secretaría celebró contratos dando cumplimiento a los programas de acuerdo con las metas trazadas; sin embargo, como se evidenció en el contrato 173 del 2016 el objeto contractual fue tan general en relación con el producto de cada una de las metas, que este solo contrato pudo ejecutarse en el cumplimiento de 7 metas y productos distintos.
</t>
  </si>
  <si>
    <t>Convenio Interadministrativo No. 018 de 2009. En la revisión efectuada al expediente contractual contentivo de este convenio, se observó que el mismo no cuenta con el Informe final del contratista, Informe final del supervisor y Acta de liquidación del convento 018 2009, situación evidenciada en la Auditoría Gubernamental con Enfoque Integral Modalidad Especial vigencia fiscal 2014 y que en igual forma contaba con actividades y estrategias de mejora planteadas por la entidad en el respectivo plan de mejoramiento.
Lo anterior, por cuanto la Entidad expresó inicialmente que cuenta únicamente con una (1) carpeta y, que las otras (3) que hacen parte integral de éste expediente no fueron encontradas. A la fecha la Secretaria de Gobierno no ha allegado soporte alguno que permita evidenciar la totalidad del expediente contractual o el inicio del proceso ante las autoridades competentes.
Por tal motivo la Comisión Auditora considera que hay una posible falta de custodia y cuidado de los expedientes contractuales y la omisión de denunciar ante las entidades competentes, inobservando con ello los postulados de la Ley 594 de 2000 y Acuerdo 004 de 2013 del Archivo General de la Nación.</t>
  </si>
  <si>
    <t>Convenio interadministrativo SGO-137-2016
SUSCRIPCIÓN: 3 DE NOVIEMBRE DE 2016 CONTRATISTA: EMPRESA INMOBILIARIA Y DE SERVICIOS LOGÍSTICOS DE CUNDINAMARCA PLAZO: 15 DÍAS OBJETO: GERENCIA INTEGRAL ADECUACIÓN INFRAESTRUCTURA FÍSICA EXISTENTE DEL CENTRO DE ESPECIFICO DE TRATAMIENTO Y REHABILITACIÓN SOCIAL CETRA EN LOS MUNICIPIOS DE CÍQUEZA Y GIRARDOT; ADECUACIÓN Y MEJORAMIENTO DEL HOGAR DE PASO MODALIDAD INSTITUCIONAL DEL MUNICIPIO DE FACATATIVÍ; ADECUACIÓN DEL ESTABLECIMIENTO CENTRO CARCELARIO DEL MUNICIPIO DE CÍQUEZA U ADECUACIÓN DEL INSTITUTO PENITENCIARIO Y CARCELARIO INPEC DEL MUNICIPIO DE FUSAGASUGÍ. MODALIDAD DE CONTRATACIÓN: CONTRATACIÓN DIRECTA VALOR DEL CONTRATO: $720.000.000 MODIFICATORIO: 43 DÍAS MÍS PRÓRROGA No. 1: 6 MESES MÍS
-¢ De acuerdo al análisis del sector y los estudios previos realizados, no se tuvo en cuenta el estado real de los inmuebles materia objeto del contrato, ya que se considera un tiempo de ejecución inicial total de 15 días y luego se otorgan modificaciones y prórrogas por el término de 6 meses y 43 días, en razón a: alto grado de deterioro de las edificaciones, las áreas y el alcance exacto de la intervención, no se tuvieron en cuenta las especificaciones técnicas (CETRA Cáqueza), póliza de estabilidad de la estructura (CETRA Girardot), revisión de ... presupuestos (Hogar de paso de Facatativá) y diseño estructurales de los centros carcelarios de Cáqueza y Fusagasugá. -¢ Los documentos que inicialmente no formaron parte integral del expediente entregado y que se allegaron como solicitud del grupo auditor, fueron:
Las garantías pactadas en el convenio y su respectiva modificación La justificación del contratista y solicitudes de modificaciones por parte del supervisor y las aprobadas por el competente El acta del comité de coordinación interinstitucional del 27 de diciembre de 2016 del que habla la prórroga No. 01. Se observó una sola acta tachada en fecha y sin firmas del año 2017. Las actas del comité técnico</t>
  </si>
  <si>
    <t>Convenio de Asociación No. SGO- 140- 2016
CONTRATISTA: UNIVERSIDAD DE SAN BUENAVENTURA SUSCRIPCIÓN: 4 DE NOVIEMBRE DE 2016 PLAZO: 50 DÍAS OBJETO: AUNAR ESFUERZOS TÉCNICOS ADMINISTRATIVOS Y FINANCIEROS PARA EL FORTALECIMIENTO DE EMPRENDIMIENTOS PRODUCTIVOS EN POBLACIÓN VULNERABLE PARA LOS MUNICIPIOS PRIORIZADOS EN LA ESTRATEGIA TERRITORIOS DE PAZ EN EL MARCO DE LA SEGURIDAD Y LA CONVIVENCIA MODALIDAD DE CONTRATACIÓN: DIRECTA VALOR DEL CONTRATO: DEPARTAMENTO $340.826.372 y UNIVERSIDAD $71.626.372
-¢ Los documentos que inicialmente no formaron parte integral del expediente entregado y que se allegaron como solicitud del grupo auditor, fueron:
Con la cuenta de cobro que envió el contratista para el primer pago no se evidenció el certificado de pago al sistema integrado de seguridad social y parafisca1 firmada por el revisor fiscal o representante legal. En el informe parcial e informe final se hace mención a la entrega de un CD con registros fotográficos, audio y video de las actividades de las 3 fases, el cual no reposaba en el expediente. El informe ejecutivo denominado "Reporte de Implementación de Emprendimiento", donde se harían explícitos los criterios de selección, puntajes, seguimiento y administración del presupuesto para su asignación a las iniciativas con sus respectivas evidencias, no se evidenciaba en el expediente. Soporte de entrega de KITs de Emprendimiento a los beneficiarios.
-¢ No se cumplieron con los tiempos establecidos para la publicación en el SECOP.
-¢ De acuerdo a la propuesta presentada que hace parte integral del contrato, se establece la entrega de 30 unidades de kíts de emprendimiento por un valor unitario de $6.066.666; sin embargo, de acuerdo a las cartas de cada uno de los beneficiarios donde se identifica el nombre del proyecto, se observó la entrega de 46 kits con 91 personas beneficiadas que equivaldría a un valor de $2.000.000 beneficiario. La Entidad aclaró que la Aprobación de ésta modificación se realizó por parte del Comité Técnico de Seguimiento; es importante anotar que no se evidenció la modificación correspondiente en lo establecido en el contrato.
-¢ No se observaron ni se acreditaron en el momento de la Auditoría los soportes de los costos unitarios de los KITs de Emprendimiento entregados a los beneficiarios.
-¢ No fue clara la existencia del Acta de recibido a satisfacción por parte del Supervisor del contrato y por consiguiente la no prórroga del mismo, cuando los soportes correspondientes a las 9 capacitaciones a las propuestas seleccionadas no se observaron en el expediente. Como respuesta a lo anterior, la Entidad acreditó un oficio emitido por la Universidad de San Buenaventura donde se enuncia: "La Universidad San Buenaventura, matriculó en diciembre del 2016 a los beneficiarios de las propuestas seleccionadas en 9 capacitaciones de apoyo a su proceso de emprendimiento, éstas se realizarán en el mes de junio de 2017 en la Universidad San Buenaventura". Capacitaciones que serán realizadas el 7 de junio de 7am a 5pm. Lo anterior denota ejecución de actividades por fuera del plazo pactado contractualmente.
Así mismo, se solicitó aclarar a la comisión cuál fue la intensidad horaria y el contenido del curso de emprendimiento en el cual fueron matriculados los beneficiarios en la Universidad de San Buenaventura y si éste debía ser acreditado a través de un diploma o certificación. La Supervisora anexa respuesta de la Universidad donde se lista el número de participantes del curso y expresa "que les serán entregados los diplomas en el mes de junio."
Adicionalmente la Entidad expreso: "Respecto a la administración de recursos por parte de la Universidad, es de mencionar que estos dineros quedaron en cuentas por pagar para el año 2017, por tanto el proyecto se manejó con recursos de la Universidad San Buenaventura"
Incumplimiento a lo establecido en los Numerales 3.2.1.9.2 Capítulo 1 y 1.2.4 del Capítulo 2 del Decreto 0038 del 2 de febrero del 2016 "Adopción del Manual de Contratación de la Gobernación de Cundinamarca".</t>
  </si>
  <si>
    <t>Contrato de Compraventa No. SGO-164-2016
CONTRATISTA: CARROCERÍAS EL SOL S.A.S. SUSCRIPCIÓN: 22 DE NOVIEMBRE DE 2016 PLAZO: 1 MES OBJETO: ADQUISICIÓN DE DOS OFICINAS MÓVILES PARA FORTALECER LA REACCIÓN DE LA POLICÍA Y LAS AUTORIDADES SOACHA EN MATERIA DE SEGURIDAD Y CONVIVENCIA Y PARA EL MEJORAMIENTO DE LA COBERTURA DE LAS ACCIONES DE SEGURIDAD MODALIDAD DE CONTRATACIÓN: CONTRATO DE COMPRAVENTA/SELECCIÓN ABREVIADA POR SUBASTA INVERSA PRESENCIAL/CONTRATACIÓN DE MENOR CUANTÍA VALOR DEL CONTRATO: $ 602.388-000
_-¢ Los documentos que inicialmente no formaron parte integral del expediente entregado y que se allegaron como solicitud del grupo auditor, fueron:
Se observa que ANALÍTICA S.A.S presentó el 26 de octubre observación al pre pliego de condiciones, sin embargo, no se evidenció respuesta a dicha observación por parte de la entidad. Las propuestas para el proceso de selección subasta inversa presencial, no hacen parte integral del expediente. (ISYS Y CARROCERÍAS EL SOL). Copia de las fechas de publicación en el SECOP de todo el proceso, por cuanto en el expediente reposa únicamente los documentos publicados del 21 de octubre. De acuerdo a los soportes que reposan en el expediente contractual, se evidenció que el contratista a la fecha no ha realizado la entrega.
Â» La resolución No. 29 del 21 de noviembre de la adjudicación del proceso, se adjudica por un valor de $602.485.628 y en el contrato y el valor presentado en la propuesta dentro de la audiencia es de un valor de $602.388.000. -¢ El Acta de inicio indica error en la fecha de terminación del mismo, 29 de diciembre de 2016. -¢ A la fecha de la Auditoría no reposan soportes que demuestren la utilización de las unidades que se encuentran en la Gobernación de Cundinamarca.
La no puesta en marcha de las oficinas móviles, evidencia una gestión fiscal ineficiente que podría conllevar al menoscabo del patrimonio público, con las consecuentes dificultades en materia de segundad y convivencia ciudadana y de garantizar la protección de los derechos fundamentales de los ciudadanos, de la citada entidad territorial.
Asimismo se deja para realizar seguimiento a los programas y acciones que coadyuven a fortalecer la reacción de la policía para la reducción de la violencia y mejoramiento de la convivencia ciudadana dando el respectivo y adecuado uso a las oficinas móviles.</t>
  </si>
  <si>
    <t>Contrato SGO-177-2016
CONTRATISTA: ASURANSE CONTROL TECHA SAS SUSCRIPCIÓN: 12 DE DICIEMBRE DE 2016 PLAZO: 8 DÍAS HÍBILES CONTADOS A PARTIR DEL ACTA DE INICIO. OBJETO: ADQUISICIÓN DE MEDIOS TECNOLÓGICOS PARA APOYAR Y DOTAR EL DESARROLLO DE LAS ESTRATEGIAS DE ASISTENCIA TÉCNICA Y FORMACIÓN PARA LOS 116 CONSEJOS DEL DEPARTAMENTO Y JUNTAS ADMINISTRADORA LOCALES DE 7 MUNICIPIOS (SOACHA, FUSAGASUGÍ, GUADUAS, GIRARDOT. PACHO, YACOPÍ, ZIPAQUIRÍ), LA INFRAESTRUCTURA FÍSICA DE LOS CENTROS DE TRATAMIENTO Y REHABILITACIÓN SOCIAL (CETRAS) EN EL DEPARTAMENTO DE CUNDINAMARCA); LAS INICIATIVAS DE CONVIVENCIA Y SEGURIDAD CIUDADANA EN EL DESARROLLO DE L ESTRATEGIA "CONSOLIDACIÓN DE PACTOS POR LA SEGURIDAD, LA PAZ Y LA VIDA" MODALIDAD DE CONTRATACIÓN: COMPRA VENTA/PROCESO DE SELECCIÓN ABREVIADA DE MENOR CUANTÍA VALOR DEL CONTRATO: $ 481.318.099
Los documentos que inicialmente no formaron parte integral del expediente entregado y que se allegaron como solicitud del grupo auditor, fueron:
No se evidenció soporte que permitiera ejercer control en la identificación y conformación de los documentos que forman parte del expediente contractual No se evidenciaron los documentos técnicos de proponente. No se observó el soporte de entrega de 338 de los 401 elementos comprados objeto del contrato.
El expediente no se encontró cronológicamente organizado y no cumplía con las normas de archivo lo cual no permitió obtener una información clara de proceso. La designación del Comité Evaluador de proceso correspondía a un proceso diferente al sujeto de revisión Las respuestas presentadas al pliego definitivo según cronograma se publicarían el 25 de noviembre de 2016 y en el SECOP se publicaron tan sólo hasta el 28 de noviembre. Si bien la normatividad habilita a la Entidad Estatal a publicar en el SECOP los Documentos del Proceso y los actos administrativos del Proceso de Contratación, dentro de los tres (3) días siguientes a su expedición, no lo es en lo referente al cumplimiento del Cronograma que hace parte de un proceso contractual. En el aviso de la convocatoria no se tuvo en cuenta el valor total del Contrato de $481.200.000 enunciado en los estudios previos y que se relacionaron con los CDP 7000077127, 7000078032, 7000077073 y 7000078748. El valor que se enunció fue de $421.318.099, adicionalmente, la propuesta económica del contratista no se observó como parte integral del expediente y no fue acreditada a la Comisión Auditora; así mismo, en el INFORME UNIFICADO DE EVALUACIÓN DE LAS PROPUESTAS folio 398 al 401 no se hace referencia a la misma.</t>
  </si>
  <si>
    <t>Contrato SGO-163-2016
CONTRATISTA: CARROCERÍAS EL SOL S.A.S. SUSCRIPCIÓN: 22 DE NOVIEMBRE DE 2016 PLAZO: 1 MES. OBJETO: ADQUISICIÓN DE DOS NECRO MÓVILESLABORATORIO MÓVIL DE NECROPSIA PARA EL TRASLADO DE CADÍVERES PARA EL CTI DE LA FISCALÍA MODALIDAD DE CONTRATACIÓN ENCIAL VALOR DEL CONTRATO: DEPARTAMENTO $ 439.977.600 MUNICIPIOS $120.000.000 TOTAL $569.977.600
-¢ El documento "Análisis de Sector" se encontró sin fecha. -¢ Los documentos que inicialmente no formaron integral del expediente entregado y que se allegaron como solicitud del grupo auditor, fueron:
No se evidenció dentro del expediente contractual planillas que presentaron propuestas en oportunidad. No se encontró adjunta la propuesta presentada por el proponente.
El expediente no se encontró cronológicamente organizado, hojas sin foliar y no cumplía con las normas de archivo lo cual no permitió obtener una información clara y transparente del proceso. No se observó soporte que permitiera ejercer control en la identificación y conformación de los documentos que forman parte integral del expediente contractual</t>
  </si>
  <si>
    <t>Convenio Marco de Cooperación SGO-143-2016
CONTRATISTA: ORGANIZACIÓN DE ESTADOS IBEROAMERICANOS PARA LA EDUCACIÓN, LA CIENCIA Y LA ULTURA (OEI) SUSCRIPCIÓN: 09 DE DICIEMBRE DE 2016 PLAZO: 1 MES Y 20 DÍAS O HASTA EL 30 DE DICIEMBRE DE 2016. OBJETO: AUNAR ESFUERZOS ADMINISTRATIVOS TÉCNICOS Y FINANCIEROS PARA LA PREVENCIÓN DE PROBLEMÍTICAS SOCIALMENTE RELEVANTES PARA LA FAMILIA. ENTRE ELLOS LA VIOLENCIA INTRAFAMILIAR, LOS DELITOS SEXUALES Y EL CONSUMO DE SUSTANCIAS PSICOACTIVAS. MODALIDAD DE CONTRATACIÓN: CONTRATACIÓN DIRECTA VALOR DEL CONTRATO: DEPARTAMENTO $300.000.000 OEI $309.889.338 TOTAL $609.889.338
-¢ No se observó soporte que permitiera ejercer control en la identificación y conformación de los documentos que forman parte integral del expediente contractual. -¢ Los documentos que inicialmente no formaron parte integral del expediente entregado y que se allegaron como solicitud del grupo auditor fueron:
No se observaron soportes que permitieran evidenciar la ejecución del proyecto objeto del contrato según informe financiero (fl_225) e informe de supervisión del 26 de diciembre de 2016 (fl. 238) ej. 20 funcionarios inscritos, curso virtual comisarios de familia, 48 encuentros para 50 personas c/u "delitos sexuales" 76 encuentros para 50 personas para c/u sustancias psicoactivas.
-¢ De acuerdo al estudio previo se programan 30 encuentros para 50 personas -violencia intrafamiliar- los cuales no se encontraron descritos en el informe financiero (fl 26 y 225). Como respuesta a lo anterior la Entidad expresó: "Por solicitud de la supervisión se requirió a la OEI para que se revisara el informe financiero para lo cual la OEI emitió los ajustes respectivos y se incorporó a la carpeta contractual documento que es suscrito por la Directora de la OEI y por el Gerente Financiero. "</t>
  </si>
  <si>
    <t>Contrato SGO- 275-2014
CONTRATISTA: EMPRESA INMOBILIARIA DE CUNDINAMARCA SUSCRIPCIÓN: 19 DICIEMBRE DE 2014 PLAZO: 4 MESES OBJETO: MEJORAMIENTO ADECUACIÓN CONSTRUCCIÓN Y ACONDICIONAMIENTO A CASAS DE GOBIERNO Y/O PALACIOS MUNICIPALES DEL DEPARTAMENTO DE CUNDINAMARCA. 28 CASAS MODALIDAD DE CONTRATACIÓN: CONTRATACIÓN DIRECTA VALOR DEL CONTRATO: $3.270.000.000 CONTRATO SUSPENDIDO - Se deja para evaluación y seguimiento de su ejecución para la próxima Auditoría
-¢ Se observaron dos modificatorios al contrato, asignados con el No. 01 con fechas 19 de diciembre y 30 de diciembre de 2014 respectivamente. * No se acreditó la designación del supervisor, sólo hasta el 17 de abril de 2015 se evidencia reasignación de la misma. -¢ El expediente no cuenta con la organización de acuerdo a las normas de archivo, lo que dificultó su análisis y seguimiento. Lo anterior, denota debilidades en la planeación en sus fases pre-contractuales y contractuales, ocasionando atrasos en los proyectos, falta de optimización de los recursos e insatisfacción de las necesidades de la Comunidad</t>
  </si>
  <si>
    <t>Contrato SGO-056-2014
CONTRATISTA: EMPRESA INMOBILIARIA DE CUNDINAMARCA SUSCRIPCIÓN: 24 DE JULIO DE 2014 PLAZO: 4 MESES OBJETO: GERENCIA INTEGRAL PROYECTO DENOMINADO MEJORAMIENTO DE INFRAESTRUCTURA NUSE PARA EL FOMENTO DE LA CONVIVENCIA CIUDADANA EN EL MARCO DE LA PROTECCIÓN DE LA VIDA Y CONSOLIDACIÓN DE POLÍTICA DE CIUDAD DE LAS PROVINCIAS DEL DEPARTAMENTO DE CUNDINAMARCA. REFORZAMIENTO Y DEMOLICIÓN PARCIAL DEL EDIFICIO DE LA LÍNEA DE EMERGENCIA 123 DE CUNDINAMARCA. (MODALIDAD DE CONTRATACIÓN: CONTRATACIÓN DIRECTA VALOR DEL CONTRATO: $ 1.050.000.000
CONTRATO SUSPENDIDO- Se deja para evaluación y seguimiento de su ejecución para la próxima Auditoría
- No se evidenció póliza de modificación de la suspensión no. 1, en el momento de la revisión, se anexa como consecuencia de la presente Auditoría. -¢ El CONTRATO cuenta con;
- PRORROGA No. 1 de 5 diciembre de 2014 por 25 días - ADICIÓN No. 1 de 16 de diciembre de 2014 por $200.000.0000 PRÓRROGA No. 2 por 4 meses más - SUSPENSIÓN No. 1 de 20 de abril por el término de 2 meses reiniciándose el 20 de junio de 2015 - AMPLIACIÓN DE LA SUSPENSIÓN No. 1 por 3 meses más contados a partir de junio reiniciándose el 21 de septiembre - AMPLIACIÓN No. 2 de 18 de sept de 2015 por 3 meses reiniciándose el 21 de diciembre de 2015. - ACTA DE REINICIACIÓN Y PRORROGA No. 3 se reinicia el 7 de diciembre y ampliación del plazo de ejecución por 6 meses. Terminación de ejecución el 15 de junio de 2016. PRORROGA No. 4 por el término de 6 meses más del 16 de junio al 15 de diciembre de 2016. - MODIFICATORIO No. 2 de 4 de agosto de 2016. - ACTA DE SUSPENSIÓN No. 2 de 14 de diciembre de 2016 por 105 días hasta 28 de marzo de 2017 - ACTA DE AMPLIACIÓN DE SUSPENSIÓN No, 2 de 28 de marzo de 2017 por el término de 2 meses es decir hasta el 28 de mayo de 2017.
Lo anterior, denota debilidades en la planeación en sus fases pre-contractuales y contractuales, ocasionando atrasos en los proyectos, falta de optimización de los recursos e insatisfacción de las necesidades de la Comunidad</t>
  </si>
  <si>
    <t>CContrato SGO-277-2014
CONTRATISTA: EMPRESA INMOBILIARIA DE CUNDINAMARCA SUSCRIPCIÓN: 24 DE JULIO DE 2014 PLAZO: 4 MESES OBJETO: GERENCIA DE PROYECTO DENOMINADO CONSTRUCCIÓN DE LA ESTACIÓN DE POLICÍA DEL MUNICIPIO DE FÍšQUENE EN EL MARCO DE SEGURIDAD Y CONVIVENCIA Y DISMINUCIÓN DE LA DELINCUENCIA EN EL MISMO Y ÍREA DE INFLUENCIA. MODALIDAD DE CONTRATACIÓN: CONTRATACIÓN DIRECTA VALOR DEL CONTRATO: $ 9.092.500.000 CONTRATO EN EJECUCIÓN- Se deja para evaluación y seguimiento de su ejecución para la próxima Auditoría
-¢ El CONTRATO cuenta con:
- PRÓRROGA 1 por 5 meses PRÓRROGA 2 por 3 meses PRÓRROGA 3 por 6 meses PRÓRROGA 4 por 5 meses y 8 días PRÓRROGA 5 por 2 meses SUSPENSIÓN No.l del 27 de enero de 2017 REINICIO Y PRORROGA No. 6 de 5 de abril de 2017. Prorroga por un término de 3 meses contados a partir de 5 abril hasta el 7 de julio de 2017
Lo anterior, denota debilidades en la planeación en sus fases pre-contractuales y contractuales, ocasionando atrasos en los proyectos, falta de optimización de los recursos e insatisfacción de las necesidades de la Comunidad.
La Entidad en respuesta al pre informe enuncia que la construcción del CAÍ ambiental fue terminada en un 100% y entregada; sin embargo durante la ejecución del proceso auditor no se acreditó el expediente con toda la información de la ejecución, entregó 4 carpetas con 791 como se evidencia en oficio No. 4 de devolución del mismo, lo que no permitió obtenerse la información real y en tiempo.</t>
  </si>
  <si>
    <t>Contrato SGO-281-2014
CONTRATISTA: EMPRESA INMOBILIARIA DE
CUNDINAMARCA SUSCRIPCIÓN: 23 DE DICIEMBRE DE 2014 PLAZO: 6 MESES OBJETO; GERENCIA DE PROYECTO DENOMINADO ADECUACIONES Y REMODELACIÓN DE LAS INSTALACIONES DE POLICÍA Y GUARNICIONES MILITARES QUE PRESTAN SEGURIDAD EN EL DEPARTAMENTO DE CUNDINAMARCA EN LOS MUNICIPIOS DE QUIPILE, PUERTO SALGAR Y MADRID EN EL MARCO DEL PROGRAMA DE SEGURIDAD Y CONVIVENCIA CIUDADANA EN EL DEPARTAMENTO DE CUNDINAMARCA MODALIDAD DE CONTRATACIÓN: CONTRATACIÓN DIRECTA VALOR DEL CONTRATO: $ 1.100.000.000 ACTA DE LIQUIDACIÓN: De 9 de marzo de 2017
-¢ No se observó respuesta por parte de la Secretaría de Gobierno a la Empresa Inmobiliaria, sobre la adición que requirió y los presupuestos definitivos concertados en el momento de la revisión. Se anexa como consecuencia de la presente Auditoría. -¢ No se entiende por qué después de 11 meses de firmado el contrato, se realiza modificatorio No.3 de 5 de noviembre de 2015 y se establecen como vigentes los presupuestos de las obras. RESPUESTA; "Â¿05 modificatorios obedecen a "modificaciones" de forma, sin alterar el equilibrio presupuesta! del contrato y se generan cuando situaciones técnicas lo ameritan por la necesidad de incorporar ítems no previstos inicialmente y/o por mayores o menores cantidades de los ítems pactados inicialmente, dicho modificatorio ratifica los presupuestos inicialmente pactados en razón a que por solicitud del contratante no fue posible adicionar recursos para otras actividades que desde la perspectiva del contratante se creían necesarias. "
Lo anterior, denota debilidades en la planeación en sus fases pre-contractuales y contractuales, ocasionando atrasos en los proyectos, falta de optimización de los recursos e insatisfacción de las necesidades de la Comunidad, por lo cual se solicitó visita técnica.</t>
  </si>
  <si>
    <t>Ejecución Presupuestal de Gastos
De la apropiación definitiva aprobada para la Secretaría de Gobierno por valor de $33.945.026.031, se obligaron E21.320.186.068, quedando un saldo disponible de $9.253.840.491. Se infiere una inadecuada programación y planeación para la utilización del presupuesto, teniendo en cuenta que para la asignación de los recursos la entidad debió proyectar sus gastos para la respectiva vigencia en razón de dar cumplimiento a los planes, programas y proyectos con el objeto de alcanzar las metas definidas.
Adicionalmente, una indebida planificación puede generar incertidumbre e inconformidad de la ciudadanía y no permite el cumplimiento del fin social de la Entidad.</t>
  </si>
  <si>
    <t>Recursos Asignados
La destinación de los recursos deben ser utilizados en gastos de inversión y el objeto contractual estar direccionado al cumplimiento del objetivo de la meta. El contrato No. SGO 14-2016 "Prestación de servidos profesionales especia/izados para apoyar técnicamente a la Secretaría de gobierno de Cundinamarca en los procesos contractuales relacionados con obras que adelanta la Secretaría", se suscribió por un valor total de $54.523.200, de los cuales se utilizaron $25.788.000 que hacían parte de la reserva presupuestaria GR: 3:4-01-01-502, es decir que estos recursos correspondieron a la meta 502.
Analizado el fin de la meta y el objeto contractual, no se observó relación entre los mismos, por cuanto en las actividades desarrolladas para el cumplimiento de la meta 502 no se adelantaron obras, ni se hace mención a las mismas, únicamente se hace referencia a las actividades adelantadas para la seguridad y la convivencia.
Por lo anterior, se observaron debilidades en el momento de hacer uso de los recursos asignados para cada fin.</t>
  </si>
  <si>
    <t>Planes estratégicos
La Entidad cuenta con planes estratégicos (plan de acción, plan anual de adquisiciones, seguimiento a la contratación, rendición de la cuenta) que le sirven de apoyo técnico y financiero para el cumplimiento de los objetivos y metas definidas y la legalidad a las actuaciones administrativas; sin embargo, se evidencia que no son consecuentes uno del otro puesto que en la información allegada por la Secretaría en sus valores representativos no son coherentes y difieren en los resultados. Se hace necesario buscar estrategias para que de manera coordinada se adelanten los procesos en razón a que a pesar de direccionarse desde diferente óptica, cumplen una misma finalidad.</t>
  </si>
  <si>
    <t>RENDICIÓN CUENTA MENSUAL DE DICIEMBRE DE 2017 -201712
CONDICIÓN: La cuenta mensual correspondiente a diciembre de 2017, no se rindió por parte de la Secretaría de Gobierno.
CRITERIO: Resolución 097 de 2016 y los lineamientos establecidos en los manuales de cada uno de los formatos del sistema integral de auditoría.
CAUSA: Desconocimiento de la norma y deficiente actuación administrativa respecto a la rendición de la cuenta.
EFECTO: Inobservancia del principio de transparencia respecto a la administración y reporte de la información financiera.
Ver páginas: 8-9.</t>
  </si>
  <si>
    <t>RENDICIÓN CONTRATACIÓN
CONDICIÓN: En los formatos F20_1Âª.AGR Y F20_1B.AGR, en el campo publicación del Secop, aparece como si no se hubieran publicado.
Respecto a la rendición de la contratación en el aplicativo Sia Observa, se presentan 256 contratos, por valor de $ 15.207.046.815, de los cuales, en 23 de ellos, no aparece el nombre del contratista.
CRITERIO: Resolución 097 de 2016 y los lineamientos establecidos en los manuales de cada uno de los formatos del sistema integral de auditoria.
CAUSA: Desconocimiento de la norma y deficiente actuación administrativa respecto a la rendición de la cuenta.
EFECTO: Inobservancia de principio de transparencia respecto a la administración y reporte de la información financiera.
Ver páginas: 10-12</t>
  </si>
  <si>
    <t>OFICIO CON RADICADO C1710800296 DEL 05 DE SEPTIEMBRE DE 2017
CONDICIÓN: Mediante comunicación con radicado C17108000296, se remite por parte de la Dirección Operativa de Control Municipal, algunas deficiencias encontradas, durante la ejecución de la Auditoria Gubernamental con enfoque integral, modalidad integral, vigencia 2016, realizada al municipio de Chipaque (-¦)
CRITERIO: Clausula séptima del contrato No 163 de 2016, según la cual el supervisor deberá controlar e informar acerca de la correcta ejecución y cumplimiento del contrato.
CAUSA: Deficiente seguimiento a las obligaciones contractuales.
EFECTO: Incumplimiento pagos por parte de los municipios.</t>
  </si>
  <si>
    <t xml:space="preserve">Planes de Mejoramiento 2012 y 2014: Ley general de Archivo
Vigencia 2012: Hallazgo 1. Tablas de Retención Documental, Hallazgo 2. Documentos Sede Operativa de Zipaquirá, Hallazgo 7. Solicitud de ubicación en físico de comparendos y Hallazgo 13. Carpetas Vehiculares.
Vigencia 2014: Hallazgo 4. Ley General de Archivos y Hallazgo 7. Observaciones generales visita sedes operativas.
No se conoce por parte de la Secretaría de Tránsito y Movilidad el avance a la fecha tanto de la implementación de las Tablas de Retención Documental que fueron aprobadas mediante Resolución 552 del 06 de diciembre de 2016, como del cumplimiento de la Ley General de Archivos y la normatividad vigente aplicable en la Secretaría y cada una de las 11 Sedes Operativas, así como, en los Concesionarios; lo anterior, en términos de revisión, análisis, clasificación, organización y conservación de la información documental de todos los procesos, expedientes vehiculares, comparendos, registro de conductores y licencias de conducción, entre otros, como también, de los archivos inactivos existentes. Así mismo, las acciones desarrolladas no han permitido evidenciar un avance significativo en el cumplimiento correspondiente. 
Por lo anterior, se tipifica la observación con connotación administrativa para realizar seguimiento a través del plan de mejoramiento.
</t>
  </si>
  <si>
    <t xml:space="preserve">Plan de Mejoramiento vigencia 2012. Hallazgo 15. Anulación de Comparendos
En desarrollo de la Auditoría se solicitó a la Secretaría de Transporte y Movilidad la relación a la fecha de los comparendos archivados (anulados, prescritos, caducados, exonerados, cesados, entre otros), detallando las circunstancias por las cual se archivaron, sede, agente impositor, tipo de documento, número de documento, nombres, número de comparendo, fecha, año de imposición, No. de la Resolución de Archivo y valor, comprendidos entre el periodo 2011 al 2016, encontrando:
ESTADO CARTERA COMPARENDO No. DE COMPARENDOS VALOR
CADUCIDAD 5 $1,849,830.00 
CANCELACIÓN POR CORRECCIÓN DE REGISTRO 7070 $3,012,695,898.00 
EXONERACIÓN 247 $368,807,387.00 
TOTAL 7322 $3,383,353,115.00 
Por lo anterior, se solicitó una muestra de 50 expedientes, concluyendo que no hay confiabilidad de la información de la base de datos suministrada si se tiene en cuenta:
ï‚— El estado de Cartera Comparendo CANCELACIÓN POR CORRECCIÓN, no refleja el estado real de la Cartera de los comparendos puesto que se observan procesos en MANDAMIENTO DE PAGO, CON PAGO, reconocimiento de SILENCIO ADMINISTRATIVO POSITIVO, CADUCIDAD, EXONERACIÓN, etc. Lo anterior, por cuanto a los procesos se les CORRIGE O ANULA un REGISTRO en la base de datos, pero no se ANULA el COMPARENDO o proceso, no obstante, las Resoluciones que se observan como parte integral del proceso ordenan: "LA ANULACIÓN DE LA ORDEN DE COMPARENDO-.
ï‚— De los procesos a los cuales se les corrige registro no fue posible evidenciar la Resolución que así lo dispone.
ï‚— No se ve reflejado en los documentos que hacen parte integral del expediente la totalidad de los documentos del proceso.
ï‚— No se entiende porque existen procesos que aunque se evidencia MANDAMIENTO DE PAGO o registro del PAGO, se observan con FALLO ABSOLUTORIO o ANULACIÓN de la RESOLUCIÓN dentro de los documentos que hacen parte integral del expediente.
ï‚— El estado EXONERADOS, no permite claridad frente al motivo por el cual se Exoneraron si se tiene en cuenta que dentro de los así clasificados se evidenció un (1) proceso con reconocimiento de SILENCIO ADMINISTRATIVO POSITIVO.
Los procesos con implicación fiscal se desarrollaron en el presente informe en hallazgo de caducidad y silencio administrativo positivo en comparendos.
Por lo anterior, se tipifica la observación con connotación administrativa para realizar seguimiento a través del plan de mejoramiento del total de los Comparendos en este estado.
</t>
  </si>
  <si>
    <t xml:space="preserve">Plan de Mejoramiento Vigencia 2012 Hallazgo 17. Buzón de Sugerencias
Se unificó un solo buzón en cada una de las sedes operativas y punto fijo y se observan actas de apertura del mismo, no obstante, a la fecha la Secretaría no ha definido, socializado y adoptado en concertación con la U.T. SIETT y con la interventoría el procedimiento para la apertura del Buzón de quejas y sugerencias.
</t>
  </si>
  <si>
    <t xml:space="preserve">Plan de Mejoramiento Vigencia 2012: Hallazgo 19. Placas de vehículos:
Se observan oficios de entrega a la Dirección de Servicios de Transporte y Movilidad por parte de las sedes operativas y listados inventariados de las placas a chatarrizar empacadas por cajas de 50 y por tipo de servicio, así mismo, se evidencia registro fotográfico del estado actual de las mismas. No obstante, a la fecha no se ha realizado el Reporte al Ministerio de Transporte en cumplimiento a la ejecución del protocolo establecido por la Secretaría de Transporte y Movilidad para las placas usadas, para su correspondiente chatarrización.
Por lo anterior, se tipifica la observación con connotación administrativa para realizar seguimiento a través del plan de mejoramiento.
</t>
  </si>
  <si>
    <t xml:space="preserve">Plan de Mejoramiento Vigencia 2014: Hallazgo 6. Recaudos Revisión Técnico Mecánica.
Se evidencia acta de terminación del 26 de octubre de 2015 del Contrato de concesión 031 del 14 de noviembre de 2002 en la cual se deja establecida la necesidad de definir lo relacionado con el pago por parte de los C.D.A. (Centros de Diagnóstico Automotor), sin embargo, no se ha realizado el proceso de liquidación y por consiguiente la definición de la existencia o no de la obligación y la devolución de ser procedente de los $644.811.024.84, correspondiente al resultado del descuento del 10,68% que se encuentra realizando el Concesionario DATA TOOLS al concepto de OTROS SERVICIOS que expresamente se encuentra excluido de su cuota de retribución por el servicio prestado.
</t>
  </si>
  <si>
    <t xml:space="preserve">RENDICIÓN DE CUENTA
Inobservancia de los Requisitos en la Presentación 
En los formatos que se rindieron de acuerdo con la evidencia de radicación suministrada por la Administración para las cuentas mensuales en el "SIA CONTRALORÍA-, se observó que en las rendiciones de los meses de abril al mes de agosto no se adjuntaron de manera completa los anexos del Formato F98__CDC Información Representante Legal.
Por otra parte, se evidenció que en lo correspondiente a la información contractual existen inconsistencias en el número de contratos y/o convenios y el valor inicial (recursos propios) reportado, frente a la información entregada a la Comisión auditora en medio magnético y la certificada, así:
REPORTE SIA CONTRALORÍA SIA OBSERVA INFORMACIÓN ENTREGADA A LA COMISIÓN INFORMACIÓN CERTIFICADA POR LA ENTIDAD
No. de CONTRATOS 73 67 65 65
VALOR INICIAL $8,249,145,536 $8,252,918,502 $8.030.922.752 $6.998.229.810
Frente a lo reportado al "SIA CONTRALORÍA- para la vigencia 2016 se pudo observar que la Secretaría de Transporte y Movilidad de Cundinamarca reportó ocho (8) contratos de forma duplicada y adicionalmente indicó cifras diferentes en seis (6) contratos respecto al valor inicial de los mismos, de igual manera, respecto a la información de "SIA OBSERVA- se evidenció que se reportaron dos (2) contratos de forma duplicada y se indicaron cifras diferentes en siete (7) contratos.
Adicional a lo anterior, es importante indicar que, en respuesta a la Comisión Auditora mediante oficio del 15 de febrero del 2017, se indicó por parte de la Secretaría de Transito y Movilidad el total de contratos y el valor inicial para la vigencia 2016, reflejando una vez más inconsistencias en la información reportada. 
En relación a la información rendida en el SIA OBSERVA, se tiene que si bien es cierto se reportaron la totalidad de los contratos suscritos en la vigencia 2016, también es cierto, que la información subida respecto de cada contrato es incompleta, efectuado el análisis se observa que del 100% de documentos requeridos, la entidad solo ha reportado el 7.5% de los mismos.
Por lo anteriormente expuesto y una vez validada la inconsistencia de la información en el aplicativo "SIA CONTRALORÍA- y "SIA OBSERVA- frente a los documentos que la soportan, esta Comisión auditora presenta la observación con connotación administrativa para realizar seguimiento a través del plan de mejoramiento.
</t>
  </si>
  <si>
    <t xml:space="preserve">CONTROL INTERNO
La Secretaría de Transporte y Movilidad fue evaluada en su gestión por la Oficina de Control Interno para el periodo comprendido entre septiembre de 2015 a octubre de 2016, cuyo informe fue presentado el 15 de noviembre de 2016. 
Cumplimiento Plan Operativo Anual Vigencia 2016
En este informe se indicaron 5 inconformidades que comprometen a la Secretaría de transporte y Movilidad, llama la atención a la Comisión Auditora la correspondiente al indicador "cumplimiento de metas del plan de acción-, del Sector Transporte y Movilidad reporta una medición del 12% para el tercer trimestre de 2016, cuando la meta fijada es del 100%, con tolerancia superior del 90 e inferior del 73 y no registra acción correctiva al respecto.-
Por lo anterior, la Comisión Auditora solicitó la evaluación final del Cumplimiento al Plan Operativo Anual de la Secretaría de Transporte y Movilidad vigencia 2016, donde se observó un avance de la Secretaría del 0% para dos (2) de los indicadores establecidos en las metas planteadas para la vigencia 2016: Meta 368 "Conectar 70Km de Red de Ciclo rutas-¦- y la Meta 615 "Incrementar en un 15% el número de los diferentes trámites-¦-
Adicional a lo anterior, la Auditoría Gubernamental con Enfoque Integral Modalidad Especial Vigencia Fiscal 2014 indicó en el Hallazgo 3 un cumplimiento del 63,88% del Plan Operativo Anual, pudiendo observar que los esfuerzos y las actividades realizadas por parte de la Secretaría en cumplimiento de las metas y el Plan Operativo, si bien no se pueden desconocer, no permitieron un avance en lo planteado de acuerdo a los indicadores establecidos, ni se evidencia el impacto de las mismas.
La Comisión auditora presenta la observación con connotación administrativa para realizar seguimiento a través del plan de mejoramiento.
</t>
  </si>
  <si>
    <t xml:space="preserve">Gestión de Cartera
Por otra parte, en el informe de la Oficina de Control Interno se realizó revisión del Plan de Gestión, se tomó la actividad No.6 "Prestar los servicios y realizar los trámites de tránsito- (actividad tercerizada), encontrando el siguiente comportamiento y hallazgo:
"Cartera de Comparendos: Fuente: CIRCULEMOS CUNDINAMARCA 2015-¦ (-¦)
El Artículo 817 del estatuto tributario Nacional para efectos de prescripción de cobro coactivo señala cinco (5) años, el artículo 206 del Decreto Ley 019 del 10 de enero de 2012 y el Código Nacional de Tránsito, contemplan tres (3) años contados a partir de la ocurrencia del hecho, para la prescripción. 
La Secretaría de Trasporte y movilidad viene utilizando la Resolución Rosa, la cual no se ajusta a ninguna de las normas legales vigentes en materia de Tributario, del valor de la cartera actual de $186.838.410.485, el 40% corresponde a vigencia 2010 y anteriores, la cual se encuentra prescrita, es decir, el valor de $74.712.749.190, sin embargo tomando la norma del Código Nacional de Tránsito y la norma anti trámites, el monto subiría porque los años 2011 y 2012 se encontraría prescritos también-
Con oficio del 17 de noviembre de 2016, la Secretaría de Transporte y Movilidad indica entre otras cosas "Teniendo en cuenta las disposiciones legales transcritas en relación con la prescripción, consideramos, respetuosamente, que es necesario revisar las características de los procesos de cobro coactivo relacionados con las órdenes de comparendo nacional impuestas dentro de los rangos de tiempo a que alude el hallazgo, toda vez que, se reitera la prescripción no se produce solamente con el transcurso del tiempo-.
Por lo anterior, se solicitó certificar y anexar en medio magnético la base de datos correspondiente a la Cartera por edades de la Secretaría de Transporte y Movilidad a 31 de diciembre de 2014, 2015 y 2016, lo que indicó una disminución de la gestión en la recuperación de la Cartera en estado Comparendo, Financiación Cobro Coactivo y Financiación Comparendo durante el año 2016 tanto en número como en valor de los comparendos respecto a la gestión realizada en el año 2015, así mismo, se mantuvo incremento en la Cartera de Cobro Coactivo para el 2016.
Ahora bien, la Cartera en total aumentó en 12% durante el año 2016, no obstante, los trámites y los ingresos disminuyeron en el 18%, como se informó anteriormente en la La meta 615: INTEGRACIÓN Y GOBERNANZA: "Se indica también que los ingresos por concepto de servicios de tránsito se han visto afectados por una constante disminución que en promedio para el 2016 respecto al 2015 fue del 16% en ingresos y 18% en cantidad de trámites.-
Por lo anterior, se tipifica la observación con connotación administrativa para realizar seguimiento a través del plan de mejoramiento.
</t>
  </si>
  <si>
    <t xml:space="preserve">OBSERVACIONES GENERALES A LA CONTRATACIÓN
De acuerdo al artículo 4.1.2 del Decreto 38 del 02 de febrero de 2016 Manual de Contratación se establece que todos los documentos, los actos administrativos y la propuesta del adjudicatario deben publicarse en el SECOP a más tardar dentro de los tres (3) días siguientes a su expedición, hecho que no se observa dentro de los contratos revisados, por cuanto en ellos no se publica la propuesta del adjudicatario y los documentos se publican por fuera del término señalado en el Manual.
De igual manera, de acuerdo a lo señalado en el artículo 3 - Definiciones del Decreto 1510 de 2013 como documentos del proceso obligatorios de publicación en el SECOP se tiene para la contratación Directa, el Acto Administrativo de Justificación, documento del cual no se evidenció su publicación
</t>
  </si>
  <si>
    <t xml:space="preserve">CONVENIO INTERADMINISTRATIVO STM-064 DE 2016
Objeto: La estructuración técnica, jurídica y financiera para la construcción de las fases II y III del proyecto "Aportes financieros a la construcción de la extensión de la Troncal NQS del Sistema de Transporte Masivo de Pasajeros - Transmilenio al Municipio de Soacha. 
Valor: $1.600.000.000. Contratista: FINANCIERA DE DESARROLLO NACIONAL S.A
Duración: 269 Días
Fecha Terminación: 2017/09/28
Observaciones:
- En relación con la publicación en el SECOP se observa que se publica primero el contrato el 02 de enero de 2017 que los estudios previos y la Resolución de justificación de modalidad de contratación que se registraron el 23 de febrero de 2017, incumpliendo lo establecido en el Decreto 38 del 02 de febrero de 2016 "Manual de Contratación-.
--El Contrato se encuentra impreso en hojas en blanco, sin el logo de la entidad.
-F170 El CDP inicial No. 7000075800 del 01-08-2016, presenta una fecha de expedición anterior a la solicitud de reserva del mismo, esto es 15-12-2016.
- La propuesta tiene fecha noviembre de 2016, la cual resulta anterior a los estudios previos y/o de necesidad que fueron realizados el 21 de diciembre de 2016.
</t>
  </si>
  <si>
    <t xml:space="preserve">CONVENIO INTERADMINISTRATIVO STM-065 DE 2016
Objeto: Interventoría integral en atención al usuario, financiera, tecnológica y juridicidad de los contratos de Concesión 101 de 2006, suscrito con el Concesionario Unión Temporal de Tránsito y Transporte de Cundinamarca - SIETT - Cundinamarca, y 055 de 2015 celebrado con el Concesionario Consorcio Circulemos Cundinamarca 2015.
Valor: $253.836.000. 
Contratista: UNIVERSIDAD NACIONAL DE COLOMBIA
Fecha Terminación: 2017/03/30
Observaciones:
El contrato se encuentra en ejecución hasta el 30-03-2017, sin embargo, dentro de los soportes del mismo no se evidenciaron los informes mensuales de interventoría, mediante los cuales se logrará evidenciar el cumplimiento de las actividades consagradas en el contrato.
</t>
  </si>
  <si>
    <t xml:space="preserve">Proyección de Resoluciones y Peticiones de Prescripción: En evaluación a la contratación por prestación de servicios profesionales, se solicitaron procesos a los cuales según informes de ejecución se les reconoce la prescripción, en 33 procesos se pudo observar que el Concesionario UT SIETT CUNDINAMARCA ha realizado proyecciones de resoluciones y peticiones de PRESCRIPCIÓN así como, de Revocatorias Directas, sobre solicitudes de declaratoria, no obstante, la Coordinadora de Cobro Coactivo ha emitido respuestas a los peticionarios informando la remisión de los casos para estudio por parte de la Oficina de Procesos Administrativos, sin embargo, para ninguno de ellos se observó la respuesta de fondo emitida al peticionario como parte integral del expediente. 
En virtud a lo anteriormente expuesto se solicitó y tomó la Base de datos correspondiente a las proyecciones de las prescripciones concedidas, solicitando la respuesta de fondo emitida por la Secretaría, donde se observó:
AÍ‘O 2013 2014 2015 2016 2017 TOTAL
No. PROYECCIONES PRESCRIPCIONES CONCEDIDAS REALIZADAS POR EL CONCESIONARIO SIETT 771 926 641 297 4 2639
A la fecha no fue informada a la Comisión Auditora la decisión de fondo tomada y emitida al peticionario por parte de la Secretaría de Transporte y Movilidad para cada uno de estos casos, por lo que se tipifica un incumplimiento a lo normado en la Ley 1755 de 2015 Artículos 13, 17 y 31, Artículo 91 de la ley 1437 de 2011, Artículo 159 de la Ley 769 de 2002 modificada por la Ley 1383 de 2010 y Articulo 50 y 35 Numerales 1,7, 8 de la Ley 734 de 2002.
</t>
  </si>
  <si>
    <t>EJECUCIÓN PRESUPUESTAL: Analizada la ejecución presupuestal, los datos arrojan una baja ejecución de los gastos de funcionamiento de 46%; la meta producto que no presentó ejecución alguna es: "Diseñar y ejecutar la primera fase del Plan Vial Departamental-; las metas producto que presentaron baja ejecución fueron: "Adoptar y ejecutar el plan departamental de seguridad vial- con un 20%; "Conectar 70 km de red de ciclo rutas y senderos peatonales en el Departamento- con el 31%, "Incrementar en un 15% el número de los diferentes trámites realizados por la Secretaría de Transporte y Movilidad como organismo de tránsito de carácter Departamental- representó el 43% y "Contribuir financieramente con la construcción de las fases II y III del Transmilenio a Soacha, con un 69%.</t>
  </si>
  <si>
    <t xml:space="preserve">ATENCION A QUEJAS
COMPARENDERAS ELECTRÓNICAS EN USO E INACTIVAS
La Secretaría de Transporte y Movilidad acreditó el contrato de comodato celebrado entre la sociedad seguridad vial SEVIAL S.A. y la Secretaría de Movilidad y Transporte de Cundinamarca del 22 de diciembre del 2014, donde en la cláusula PRIMERA: OBJETO dice: "En virtud del presente contrato, el COMODANTE, entrega a título de comodato AL COMODATARIO, un total de cuarenta (40) dispositivos móviles de registro electrónico-¦-
De acuerdo a la información entregada por parte de la Jefe de Control y Vigilancia de la Secretaría, las 40 comparenderas fueron entregadas a la Policía Nacional y de ellas se encuentran en funcionamiento 38 (cinco (5) en Cajicá, dos (2) en Sibaté, cinco (5) en la Mesa, seis (6) en Villeta, dos (2) en Ricaurte, cuatro (4) en Mosquera, cuatro (4) en la Calera, una (1) en Rosal, dos (2) en Cota, tres (3) en Chocontá y cuatro (4) en Cáqueza). Se anexan en los papeles de trabajo la Actas de entrega correspondientes.
Ahora bien, para las comparenderas que no se encontraban en uso, se solicitaron los últimos comparendos emitidos por las mismas informando:
13029521400265, último comparendo emitido: 25183001000012002929 del 18/03/2016
13024521405748, último comparendo emitido: 25899001000011735775 del 11/12/2015
La Entidad con oficio del 9 de marzo del 2017 la Jefe de Control y Vigilancia S.T.M indicó: "-¦hubo dos (2) de las cuarenta (40) comparenderas que se encontraban en Intendencia en Fontibón sin ser utilizadas, le manifiesto que estas se asignaron a las unidades policiales el 6 de marzo de 2017.- Así mismo, se adjuntaron los soportes de la emisión de los comparendos correspondientes.
Pese al seguimiento informado por la Secretaría de Transporte y Movilidad frente a la correcta utilización y conservación de los equipos móviles entregados en comodato, la Comisión Auditora encontró dos (2) comparenderas que en el momento de la Auditoría se encontraban por más de un año sin funcionamiento y sólo hasta el momento de la realización de la Auditoría se colocaron en funcionamiento. Por lo anterior, se tipifica la observación con connotación administrativa para realizar seguimiento a través del plan de mejoramiento.
</t>
  </si>
  <si>
    <t xml:space="preserve">PROCESOS ARCHIVADOS POR INFRACCIONES DE TRÍNSITO
CONDICIÓN: Se solicitó al Consorcio Circulemos la base de datos de todos los comparendos, esta fue entregada con fecha de generación del reporte el 20 febrero de 2017, revisada la información se encontraron 1.315.957 registros con sus diferentes estados e información desagregada donde se relaciona sede, estado en cartera, agente impositor, documento del infractor, nombre del infractor, número de comparendo, fecha de imposición, resolución sanción, fecha de resolución sanción, saldo en cartera.
CAUSA: Una vez analizada la base de datos, el equipo auditor evidencia debilidades en la gestión del cobro, de conformidad con lo establecido en el artículo 159 de la Ley 769 de 2002, modificado por el artículo 26 de la Ley 1383 de 2010 y por Decreto 19 de 2012, en su artículo 206 que en lo referente a la prescripción textualmente indica "Las sanciones impuestas por infracciones a las normas de tránsito prescribirán en tres (3) años contados a partir de la ocurrencia del hecho; la prescripción deberá ser declarada de oficio y se interrumpirá con la notificación del mandamiento de pago. La autoridad de tránsito no podrá iniciar el cobro coactivo de sanciones respecto de las cuales se encuentren configurados los supuestos necesarios para declarar su prescripción-. Adicionalmente a lo observado en los artículos 817 y 818 del Estatuto Tributario la prescripción de la acción del cobro se interrumpe con la emisión y debida notificación del mandamiento de pago o por el otorgamiento de facilidades de pago, comenzando un nuevo término para la prescripción de cinco (5) años a partir de la debida notificación del mandamiento de pago. 
Teniendo en cuenta lo expuesto y que en la base de datos suministrada se encuentran registros cuyo estado de comparendo aparecen como i) vigentes, ii) en proceso de inspección y iii) reliquidado por inspección y no tienen asociado un cobro coactivo, se concluye que para los comparendos allí registrados que provienen desde el año 1998 y subsiguientes, existen debilidades en la gestión del cobro. 
En este sentido, los registros desde el año 1998 hasta el 2013 se configuran la prescripción y/o pérdida de fuerza ejecutoria, ya que para ellos de acuerdo a la información suministrada no se ha expedido el mandamiento de pago.
Teniendo en cuenta que la acción fiscal para efectos de esta auditoría es aplicable desde el año 2012, se encuentra que desde esta fecha la prescripción y/o pérdida de fuerza ejecutoria, se configura para los comparendos impuestos desde el año 2008 al 2013 y sobre los cuales i) existió un acto administrativo debidamente ejecutoriado por medio del cual consta la obligación (resolución sanción) ii) transcurrió el término fijado por la ley sin que la entidad haya emitido mandamiento de pago y iii) el término de la prescripción no se encuentra suspendido.
Adicionalmente del valor del comparendo se deben excluir los porcentajes que por ley están establecidos para otras entidades que hacen parte del proceso de tránsito, así como lo pactado con los concesionarios, SIETT y CIRCULEMOS.
El total de los procesos contravencionales en los cuales se presentó el fenómeno de la prescripción y/ o pérdida de fuerza ejecutoria asciende a 760 comparendos, de los cuales 551 el agente impositor es la Policía de Carreteras y 209 por la Policía Nacional. 
CRITERIO: La Secretaría de Transporte y Movilidad debe contar con un proceso de cobro eficiente y eficaz que se base en la información veraz contenida en la base de datos de conformidad con lo dispuesto en el artículo 206 del decreto 19 de 2002, en el que modifica artículo 159 de la ley 769 de 2002, modificado por el artículo 26 de ley 1383 de 2010. 
La Secretaría de Transporte y Movilidad no está dando cumplimiento a lo dispuesto en el Decreto 19 de 2002, Ley Antitrámites, artículos 206, el cual indica que el artículo 159 de la ley 769 de 2002, modificado por el artículo 26 de la ley 1383 de 2010.
EFECTO: Una vez considerado lo anteriormente expuesto, se procedió a calcular en archivo Excel que se encuentra en papeles de trabajo, los porcentajes de distribución actuales y que previamente fueron informados por la Secretaría de Transporte y Movilidad determinándose que para el período señalado se dejó de percibir el valor de $36,090,480, sin calcular los intereses a que haya lugar, por debilidades en la gestión de cobro por comparendos impuestos al configurarse la prescripción y/o pérdida de fuerza ejecutoria.
De lo anterior se evidencia que se configura lo dispuesto en el artículo 6 de la ley 610 de 2000, por lo cual se dará traslado a la Dirección de Investigaciones Fiscales de esta Contraloría.
FECHA HECHO GENERADO: Vigencias 2013 a 2016 (En la Base de Datos del Hallazgo se señala la fecha exacta para cada comparendo).
</t>
  </si>
  <si>
    <t xml:space="preserve">CADUCIDAD Y SILENCIO ADMINISTRATIVO POSITIVO EN COMPARENDOS
CONDICIÓN: El equipo auditor detectó que durante las vigencias 2014 al 2016 se configuró la caducidad en un comparendo por infracciones de tránsito y transporte, por valor de $29,568,000, al carecer de Resolución por medio de la cual la Secretaría de Tránsito, declarará a la persona como contraventor puesto que desde la fecha de imposición de la orden de comparendo, esto es 11 de octubre de 2014 hasta la Resolución de Segunda Instancia del 29 de diciembre de 2015, transcurrieron 14 meses y 18 días, transgrediendo los términos establecidos en el Artículo 161 de la Ley 769 de 2002, modificado por la Ley 1383 de 2010, en razón a que la Audiencia de Fallo del 22 de diciembre de 2014 estuviese en firme, lo que generó que la celebración efectiva de la audiencia no se encontrara ejecutoriada y por ende ya se había producido el fenómeno de la caducidad.
Igualmente se observó que para estas vigencias se presentaron cinco (5) casos donde no hubo pronunciamiento sobre los recursos de apelación contra el fallo de primera instancia donde se declaraba la responsabilidad contravencional ni menos notificación del mismo, lo que conllevó a que se generara el Silencio Positivo Administrativo de acuerdo a lo señalado en el artículo 52 del Código de Procedimiento Administrativo y Contencioso. Se señalan a continuación:
-¢ Comparendo No. 8468560 del 02/11/2014
Infractor: Alexander Hernando Cajamarca
Valor: $29.563.200
Resolución 009 del 21 de julio de 2016 se declara la Caducidad de la acción frente a la Orden de Comparendo.
-¢ Comparendo No. 8329826 del 17/05/2014
Infractor: José Julián Tequia Naider 
Valor: $29.568.000
Resolución 1294 del 18 de julio de 2016 se reconoce los derechos derivados del acto presunto.
-¢ Comparendo No. 1682696 del 30/03/2014
Infractor: David Gómez Piñeros 
Valor: $29.568.000
Resolución 1292 del 12 de julio de 2016 reconoce los derechos derivados del acto presunto.
-¢ Comparendo No. 2047595 del 30/04/2015
Infractor: Sergio Palacios Medina 
Valor: $3.866.040
Resolución 1433 del 02 de septiembre de 2016 reconoce los derechos derivados del acto presunto.
-¢ Comparendo No. 8462662 del 18/01/2015
Infractor: Andrés Eduardo Pineda 
Valor: $3.866.040
Resolución 1539 del 02 de septiembre de 2016, reconoce los derechos derivados del acto presunto.
De acuerdo a la distribución de ingresos adoptada se tiene que a la Secretaría le correspondía un valor de $31.936.746.
CRITERIO: Se generó un incumplimiento a lo estipulado en el Artículo 161 del Código Nacional de Tránsito (Ley 769 de 2002), Articulo 34 numeral 30 del Código Íšnico Disciplinario, configurando lo establecido en el Artículo 6Â° de la Ley 610 de 2000.
CAUSA: La inobservancia de los términos por parte de la Secretaría, para resolver oportunamente los recursos presentados por los presuntos infractores, generando una inactividad que le otorga la favorabilidad al recurrente en contra de los intereses económicos de la entidad.
EFECTO: Como producto de la gestión fiscal antieconómica, ineficaz, ineficiente e inoportuna desarrollada por la entidad, no se realizó el cobro de las sanciones por infracciones de tránsito relacionadas anteriormente, ocasionando un menoscabo al patrimonio de la entidad por valor de $31.936.746, de acuerdo a lo establecido en el artículo 6 de la Ley 610 de 2000.
Fecha del Hecho Generador: 
Comparendo No. 7060121 del 11/10/2014: 10-04-2015
Comparendo No. 8468560 del 02/11/2014: 29-12-2015
Comparendo No. 8329826 del 17/05/2014: 29-07-2015
Comparendo No. 1682696 del 30/03/2014: 14-04-2015
Comparendo No. 2047595 del 30/04/2015: 17-08-2016
Comparendo No. 8462662 del 18/01/2015: 25-02-2016
</t>
  </si>
  <si>
    <t xml:space="preserve">CUENTA MENSUAL DICIEMBRE DE 2017 (201712)
La cuenta fue rendida extemporáneamente, esta se debía rendir en la fecha 04/01/18 y la misma se rindió 09/01/18.
CONDICIÓN: Se evidencio que el sujeto de control rindió extemporáneamente la cuenta.
CRITERIO: Articulo 100 y 100 de la ley de 1993.
CAUSA: Negligencia administrativa.
EFECTO: El reporte de información incompleta afecta la calidad de la información para realizar la auditoria. (Pág. 8)
</t>
  </si>
  <si>
    <t xml:space="preserve">CUENTA ANUAL (20173)
ANEXOS ADICIONALES A LA CUENTA FORMATO _201713_F99_FMT: Se diligenciaron los formatos adicionales que deben reportarse en este formato los cuales se registraron en el siguiente orden;
-Indicadores de gestión
-Manual de contratación
-Riesgos de Movilidad
No se evidencio que el sujeto rindiera la ficha técnica
CONDICIÓN: Se evidencio que el sujeto de control rindió este formato
CRITERIO: Resolución No 097 del 29 de enero de 2016
CAUSA: Negligencia administrativa
EFECTO: El reporte de información incompleta afecta la calidad de la información (Pág. 12)
</t>
  </si>
  <si>
    <t xml:space="preserve">CONTRATOS VIGENCIA 2017 POR MODALIDAD DE CONTRATACIÓN SÍA OBSERVA
En la contratación rendida se encontraron 89 registros de los contratos lo que la información de SÍA Observa no concuerda con la rendida en SÍA Contralorías donde se evidenciaron 95.
CONDICIÓN: Se evidencio que el sujeto de control no diligencio información completa relacionada con la cantidad de contratos en el aplicativos SÍA Contralorías.
CRITERIO: La cantidad de contratos rendidos difiere, en el aplicativo SÍA Contralorías, frente a SÍA Observa.
CAUSA: Negligencia administrativa.
EFECTO: Inexactitud en la información que se rinde en el aplicativo SÍA Contralorías. (Pág 11)
</t>
  </si>
  <si>
    <t xml:space="preserve">ATENCIÓN A PETICIONES, QUEJAS Y DENUNCIAS Y SEGUIMIENTO A QUEJAS
Mediante oficio radicado o. C18105400633 de fecha 22 de noviembre de 2018 se solicitó información a la SECRETARÍA DE TRANSITO Y MOVILIDAD DE CUNDINAMARCA, correspondiente a las peticiones, quejas y denuncias, por lo que la entidad no suministro la información y tampoco solicito prórroga para la entrega de la misma.
CONDICIÓN: El sujeto de control no allego la información solicitada para dar respuesta de las solicitudes a los peticionarios.
CRITERIO: Articulo 100 y 101 de la ley 42 de 1993.
CAUSA: Negligencia administrativa.
EFECTO: El no reporte de soportes por parte del sujeto de control afecta la calidad de la información que se les suministra a los peticionarios. (Pág. 16) 
</t>
  </si>
  <si>
    <t>PLAN DE ACCIÓN, 2015. Se presentaron diferencias en las cifras registradas en la matriz de consolidación del plan de acción 2015, suministrada a la comisión auditora y la información suministrada por la areas competentes y/o reportes del proceso de contratación, lo anterior particularmente en cuanto a los montos de los recursos programados y ejecutados.
No obstante, que se logro dilucidar los eventos que definieron el alcance de la ejecucion real de los recursos y las metas, no es claro para esta comisión de auditoria el procedimiento que adelanta el area responsable de la consolidación, lo anterior en razon a la falta de consistencia de las cifras reportadas a esta comsión de auditoria, como es el caso de la meta 328.
Adicionalmente a lo anterior, con respecto a los resultados de la evaluación de metas, practicada por la Oficina de Control Interno de la gobernación en la vigencia 2015 y la información reportada en el aplicativo VISOR, no se esta reflejando por parte de la Secretaria de Planeación, los datos reales en los eventos de sobre ejecución, como es el caso de la realización de cuatro evaluacioes externas del resultado de la gestión, para el 2015 se habia programado 2 y se ejecutaron 3 con un porcentaje de alcance de 150% mientras que la información reportada por planeación registra el 100%
Por lo anterior, no se genera confiabilidad en estos registros y no es claro como se refleja este comportamiento en la consolidación del plan indicativo y en los reportes de resultados y productos, que por ende no resultarian reales</t>
  </si>
  <si>
    <t>PLAN DE DESARROLLO 2012-2016. Dento de las funciones asignadas a la Direcció de Seguimiento y Evaluación de la Secretaria de Planeación, Decreto 066 del 1 de abril de 2015, en el numeral 9 se establece " Desarrollar e implementar mecaisms de seguimiento y evaluación a los proyectos de inversión prioritarios del Gobierno", de acuerdo con estructura del Plan de Desarrollo Departamental Cundinamarca: calidad de vida, se establecieron los temas grandes en los cuales el gobierno queria intervenir, definidos como 20 huellas que constituyen el principio del camino hacia el logro de la visión.
Se determinaron metas relacionadas con las mencionadas huellas, y se fectuo ponderación de las mismas con base en nueve criterios a los cuales se les asigno un porcentaje asi:
-con base e le progrma de gobierno y mesas provinciales 15%
-recursos financieros 11% 
-facilidad tecnica y administrativa 5%
-impacto o contribución ambiental 10%
-integració regional 8%
-mejoramiento de competitividad 12%
-disminución de la pobreza 12%
-mejoramiento de condiciones de vida 15%
-generación de capacidades y sostenibilidad d desarrollo 12%
De la base de datos suministrada por la dirección de seguimiento y evaluacion a la auditoria, se seleccionaron las metas con niveles de ponderación superiores, intervalo 4,5-5; evidenciandose que la mayor parte de estas se ejecutaron en el 100%, sin embargo 3 metas relacioadas con prioridades del sector educativo y de agua potable y saneamiento basico, no presentaron ejecución, dos de las cuales no fueron programadas.
Por otra parte, en el VISOR, aplicativo que permite la consulta del comportamiento de metas durante el cuatrienio, no se refleja la ejecución financiera de las mismas, actualmente, esta en montaje el proceso de seguimiento y evaluación en el sistema financiero (SAP), modulo que se inicio en el 2014 , para la formulación del plan y proceso de seguimiento, complementario pero independiente.
No obstante, lo anterior, no es claro para esta comisión, de acuerdo con lo conceptuado en el numeral 9 por que razon no se definen los proyectos prioritarios con el fin de efectuar segumiento y control, en razon a su importancia.
Avance fisico acumulado de las metas de la secretaria de planeación- plan indicativo 2012-2015. con respecto al reporte del plan indicativo, la secretaria de planeación participo en 25 metas, de las cuales prsentan avance rezagado, inferior al 59%, las siguientes:
Meta 331 "fortalecer la gestión para el desarrollo territorial con 4 instrumentos de gestión del suelo durante el periodo de gobierno", la cual no presenta un avance en su ejecución
Meta 550: fortalecer 12 municipios en gestión integral a traves de procesos de cooperación horizontal durante el periodo de gobierno", tan solo en la vigencia 2012 se intervinieron 3 municipios, con 25% de avance.
Cuatros de estas metas presentaron ejecución en el intervalo 89-60 de las cuales, la registrada como 322, formular los lineamientos y orientaciones para el ordenamiento del territorio del departamento de cundinamarca y su incorporacion en los planes de ordenamiento territorial, alcanzo el 60%
En la respuesta al preinforme del 22 de julio de 2016 , se argumentan los motivos que determinaron los bajos porcentajes de ejecución de las metas 331 y 550. No obstante, a criterio de est comisión de auditoria los instrumentos o reportes de ejcución del plan de desarrollo deben contener la suficiente información que permita evidenciar la condición real del alcance de cada una de las metas proyectadas, en correspondencia con los recursos asignados y ejecutados</t>
  </si>
  <si>
    <t>PLAN OPERATIVO ANUAL DE INVERSIONES DEL DEPARTAMENTO. 
En relación con las funciones asignadas a esta secretaria, mediante el decreto ordenanza No. 0066 del 1 de abril de 2015, con respecto al numeral 3, no se encuentran los informes de seguimiento y evaluación realizada al plan operativo anual de inversiones del departamento, no se evidencia seguimiento a estos.
Situación que genera incertidumbre ,mas aun cuando se advierte que en el consolidado de las metas a traves de VISOR, no se refleja la ejecución financiera de las mismas, lo anterior en concordancia con el numeral 5 de las funciones asignadas a la dirección de finanzs publicas de esta secratria, en el sentido de coordinar, dirigir y efectuar el seguimiento financiero de la inversión departamental, las transferencias y las regalias.
De la respuesta presentada por la adminisyración calendad 6 de julio de 2016, se colige que el seguimiento por parte de esta secretaria depende de la información reportada por las diferentes dependencias en correposndencia con los proyectos incritos en el banco departamental de programas y proyectos.
Adicionalmente, se indica que para el 2015, el dato preciso es la ejecución presupuestal reportada por la Secretaria de hacienda sobre los recursos del departamento, por lo anterior no es claro para la auditoria como se materializa el segumiento y evaluación del plan operativo anual de inversiones por parte de la secretaria de planeación.</t>
  </si>
  <si>
    <t>CONTRATO DE CONSULTORIA 031. 
Fecha del 3 de julio de 2015
Contratista: Grupo TX S.A.S
OBJETO: contratar los servicios de cosultoria para el fortaleciiento de la gestión tributaria de los municipios priorizados del departamento de cundinamarca.
CUANTÍA: $1.382.343.000
PERIODO DE EJECUCIÓN: cinco meses
Alcance: las actividades estan orientadas a los muicipios de: BITUIMA, BELTRAN, CABRERA, CHAGUANI, LA MESA, LA PEÍ‘A , MACHETA, MANTA, NIMAIMA, NOCAIMA, PAIME, LA PALMA, PULI, QUEBRADANEGRA, QUIPILE, SILVANIA, TAUSA, UBAQUE, UICA, VENECIA, VERGARA, VIANI, VILLAGOMEZ, VIOTA, FOSCA.
Como antecedentes se suscriben los convenios 10 y 025 entre el departamento de cundinamarca y los muicipios del departamento, entre varias obligaciones los municipios deben suministrar de manera oportuna toda la información requerida tato documental como base de datos, liderar, apoyar y promover el proceso de implementación de los productos resultantes, asignar un equipo de trabajo para la implementación de instrumentos y metodologias, cubrir los gastos de la logistica requerida.
Durante la ejecución del contrato se suministraron a los municipios une herramienta tecnologica para la gestión documental y una herramienta tecnologica especializada para la administración del arera de impuestos, adicionalmente se brindo asesoria integral, (tecnica, financiera, juridica) para el procesamiento, tramite y eficiente recaudo de los impuestos.
segun el informe final de consultoria en cuanto a los indicadores de seguimiento, con respecto a la participacion de los municipios, se reporta lo siguiente:
Cumplimiento de la entrega de información. los municipios cumplieron con la entrega de 3 de los 4 tipos de informaciónque debieron suministrar, lo cual representa el 75%, relacionada con normatividad y ejecuciones activas mensualizadas.
En cuanto a la calidad de la información se alcanzo el 59% presentando mayores inconvenientes cartera, problemas en los procesos de paretos cuadrantes y procesos de migración.
El uso de la herramienta de gestión tributaria registra el 0%, por restricciones administrativas de personal y situación coyunturaldebido al proceso de empalme.
En lo relacionado con la gestión documental tributaria, el consolidado de los 25 municipios se muestra que no alcanza el 0,005% de uso de la capacidad del almacenamiento del sistema.
Con respecto al componente tecnologico, hay una aceptación del 92% de los municipios participantes , el 8% restante corresponde a los municipios de la Palma y la Peña, dado que las administraciones del momento por las restricciones coyunturales no participacron activamente.
Recomendandose por parte de la firma contratista que para enero de 2016, con el nuevo sistema de gestion tibutaria, se realicen los procesos operativos tributarios.
Se registran a continuación los aspectos recurrentes a niovel de los municipios beneficiarios de la gestión tributaria adelantada conocasión de este contrato, estableciendo para cada uno de estos entes territoriales el potencial de recaudo respecto a lagestion tributaria a realizar por las nuevas admiistraciones a partir del año 2016 y vigencias siguientes:
- Se evidencia que e la base de datos entregada por el municpio se incluyeron como deudas a favor de la administración, valores sobre los cuales no existe titulo, y es preciso señalar que incluyen valores que no reunen los requisitos necesarios para la conformación de los titulos ejecutivos.
-Se hace necesario adecuar la contabilidad a los preceptos establecidos en el regimen de contabilidad publica , pues a la fecha la cartera de algunos municpios no tiene valores ciertos registrados.
-Se liquidó impuesto predial respecto algunas vigencias o años gravables sobre los cuales ya habia transcurrido cinco años.
-Luego de depurada la cartera y una vez establecidos los titulos ejecutivos cobrables, el municipio debe centrar sus esfuerzos en el cobro coactivo
-No obstante, que tanto los formatos de determinación de los impuestos territoriales (fiscalización y liquidación de predial e ICA) asi como los formatos del proceso de cobro coactivo fueron suministrados, estos no ha sido utilizados por los municpios, por el contrario se encuentra empleando algunos que tienen errores e su contenido, situación que podria aumentar el riesgo juridico, posibilitando un debate proppuesto por el contribuyente.
-Se puede configurar el fenomeno de la caducidad o falta de competencia temporal, para el cobro de impuesto predial correspondiente a la vigencia 2011, por lo tanto se debe proferir o otificar las liquidaciones oficiales, lo cual puede generar un detrimento patrimonial de las obligaciones a favor del municipio.
- Se evidenciaron deficiencias procedimentales, tales como el tramite de notificación de liquidaciones oficiales, notificación de mnadamiento de pago y otras concernientes al contenido de los actos admiistrativos proferidos.
Por lo anterior, se circularizó a las administraciones locales con el fin de verificar la ejecución del contrato y los avances en la gestión tributaria desplegada por estos. Segun información entregada por 3 municipios se menciona, entre varios aspectos, lo siguiente: se esta adelnatando procesos inherentes al manejo de la información, como es el cargue de formatos, esta pendiente la inteconexión con el sistema financiero implementado en el municipio, se han presentado falencias e cuanto al sistema instalado, la migración de información requiere actualizaciones manuales permanentes, no se ha recibido capacitación en cuanto a la funcionalidad de algunas operaciones.
En la respuesta al preinforme del 22 de julio de 2016, se mnaifiesta por parte de la administración que las deficiencias mencionadas serán intervenidas mediante la contractación suscrita por la Secretaría de Planeación en la vigencia 2016.</t>
  </si>
  <si>
    <t>CONTRATO DE CONSULTORÍA SPC-032 DE 2015.
fecha: 06 de julio de 2015
CONTRATISTA: INGENIERIA Y MEDIO AMBIENTE S.A.S
OBJETO: Elaborar los estudios de amenaza. Vulnerabilidad y riesgo por movimientos en masa. Inundación avenida torrencial e incendios forestales en los municpios de NEMOCON, COGUA, TENA, SAN ANTONIO DEL TEQUENDAMA Y TOCAIMA EN EL DEPARTAMENTO DE CUNDINARMARCA.
CUANTÍA: $1.293.400.000
PLAZO DE EJECUCIÓN: CINCO MESES 
Segun el acta del comite de contratos No.0001 del 17 de juni de 2015, entre varios indica:
"...se recomienda revisar el plazo estimado para la ejecución (5 meses) frente al principio de anualidad prsupuestal, toda vez que debe considerarse el plazo para el proceso de selección y de cumplimiento de los requisitosde ejecución del contrato que se pretende: plazo que no fue modificado.
Como resultado del contrato se entregaran 4 productos relacionados con los factores de riesgo, la consultoria IMA solicita la modificación de los productos 2,3 y 4, definidos en el paragrafo 3, de la clusula primera, como consecuencia, se definen otros porcentajes para la programación de los pagos.
La modificación esta sustentada en criterios puramente tecnicos que oermitan obtener productos de mayor calidad y confiabilidad, sustentado el hecho que las actividades de analisis hidrologicos, las cuales son un componente importante para la evaluación de amenazas y riesgos por inundación y avenida torrencial de los 5 municipios, y se inciaron y terminan el 16 de octubre de 205, ddo que para este trabajo se necesita inicialmente identificar INSITU las zonas de inundación y elaborar infomación de campo como afros, perfiles relativos y antiguas zonas de inundación de cauces objeto de investigación y adicionalmente procesar un gran volumen de información secundaria de los 5 municipios.
Este procesamiento depende de otros insumos como la cobertura vegetal, la geologia, mapas tematicos que se encuentran en proceso de actualización con información obtenida de controles de campo y que son fuente primaria para la identificación de lass zonas susceptibles a la inundación y avenidas torrenciales, por lo que los resultados de zonificación de inundación y avenida torrencial podran incorporarse solamente cuando se elabore el producto 3.
A criterio de esta comisión, y con base en lo indicado por la interventoria, estos aspectos corresponden a criterios netamente tecicos que no fueron previstos y adecuadamente argumentados antes de la suscripción del acto contractual, lo que denota deficiencias en la etapa de planeación.
Aunado lo anterior, se registra el hecho que ests condiciones tecnicas no fueron advertidas en el concurso de meritos durante las audiencias, en las cuales participaban con su experiencia los proponentes y en especial de la firma contratada. ante estas circunstancias se expone a un riesgo ante una contingencia de incumplimiento dado que no se previieron los requisitos minimos en espcecial de caracter tecnico.
De acuerdo con la comunicación del 30 de octubre de 2015 suscrito por la interventoria se observa que esta se asume dos meses depsues de iniciada la consultoria; mediante esta misiva la interventoria alerta incumplimiento de productos entregados por parte de la EMPRESA IMA. INGENIERIA Y MEDIO AMBIENTE.
De acuerdo con lo evidenciado en los comites semanles asi como en las reuniones tecnicas, la INTERVENTORIA ALERTA A LA ENTIDAD, acerca de los incumplimientos reiterados de los compromisos semanales y de los productos a entregar y del atrso del avance parcial entregado el dia 30 de octubre del 2015, adicionalmente advierte que no cumple con los requerimientos de calidad ya que no soportan las visitas a campo para adelantar los estudios basicos y el producto de amenazas de los incendios forestales.
A fecha del 22 de noviembre de 2015, se suscribe acta de suspensión temporal, entre el 20 al 19 de febrero de 2016, entre otras por las siguientes consideraciones: la consultoria debia contemplar la cartografia mas a fondo de 1:2000 para el area urbana, suburbana y centros poblados de los municpios de nemocon, tena, san antonio de tequendama y tocaima, información que debia cumplir con los requerimientos tecnicos y debia ser geerada mediante la utilización de aviones no tripuldos que exigen excelentes condiciones climaticas.
En forma posterior, se prorroga el 18 de marzo de 2016, hasta el 20 de mayo de 2016, sustetado por otros requerimientos surgidos en el desarrollo de la cartografia 1:2000 que no eran detectables segun el documento anexo a escala 1:10.000
Del tercer informe de marzo de 2016, se advierte por parte de la interventoria, que no se ha presentado la información cartografica completa, segun lo contemplado en el anexo tecnico y e el contrato.
Adicionalmente, expone deficiencias en cuanto a las fechas programadas para la entrega de los productos, periodos que no consiedera adecuados en razon a las actividades pendientes como son: revisión, evaluación y socialización de los productos.
Segun este informe el contrato se encuentra en un claro estado de atraso e incumplimiento y no se ha reportado ni solicitado autorización de subcontratos, por tal motivo la interventoria ha tenido una situación de atraso soliciutando la colaboración a la supervisión para hacer cumplir las obligaciones a la consultoria o de lo contrario se reporta el atraso de incumplimiento para que se entablen las acciones juridicas a que haya lugar. A la fecha 27 de febrero no se ha generado multa o sanción por incumplimiento del contrato, ni se ha generado un proceso de apremio.
Por otra parte, se evidencia que la consultoria IMA S.A.S. no esta cumpliendo con los pagos de parafiscales a que esta obigadopor ley.
En el informe 4 de abril de 2016, la interventoria expone las consideraciones que llevan a concluir que existe un gran atraso con respecto al cronograma planteado y de ajustado y que de conformidad con las actividades de cada producto se preve un posible incumplimiento en la fecha de terminación, por lo cual se alerta para que se tomen ls acciones judiciales o sancionatorias a que haya lugar.
Adicionalemente, se advierte, en cuanto al grupo de profesionales que apoya el proceso que se modificaron cargos y responsabilidades como es el caso del geologo que paso estudios geomorfologicos.
Ante las sucesivas manifestaciones de incumplimiento por parte de la interventoria, no se evidencia que la secretaria de planeación haya desplegado las acciones administrativas pertinentes, lo cual expone a la entidad a riesgos de incumplimiento y perdida de recursos publicos.
Segun el informe de supervisión de la interventoria, adjunto a la respuesta el preinforme, se mencionan algunos avances en la entrega de los productos, su socialización y la presentación del producto final, de lo cual no se allegaron los soportes correspondientes, motivo po el cual se ratifica lo observado por este organismo de control</t>
  </si>
  <si>
    <t>SPC-029 DEL 24 DE JUNIO DE 2015
Acuerdo de financiación de los gastos entre el departamento de cundinamarca y el programa de las naciones unidas para el desarrollo (PNUD) con el OBJETO de aunar esfuerzos administrativos, tecnicos y financieros para realizar la evaluación de resultados del plan del plan de desarrollo de la gobernación de cundinamarca, periodo 2012- 2015 desde la perspectiva de las metas del milenio e indicadores socioeconomicos identificando y cuantificando los resultados de la ejecución del plan de desarrollo e terminos de cumplimiento de las metas planteadas y de la ejecución de los rescursos fiancieros.
CUANTÍA: $361.000.000, por la Secretaría de Planeación $180.000.000 y PNUD $180.000.001, segun el plan de trabajo 
DURACIÓN: 5 MESES
Se transefieren los recursos al PNUD, mediante documento de pago 33000660077 del 23 de julio de 2015 por la suma de $180.000.000
Observaciones
De la revisión efectuada a las actas de reunión de comite, se reviso en el calendario 10 de agosto de 2015, el cronograma de actividades y se verifico que el PNUD se encontraba atrasado en la ejecución del cronograma, por lo cual esta secretaria le pidio celeridad en el desarrollo de las actividades, ante lo cual el PNUD manifesto que esta en curso la contratació de los expertos que realizarán la evaluación de resultados del plan de desarrollo.
De lo conceptuado por el comite de contratos de la gobernación de cundinamarca, segun acta de sesión No. 007 del 1 de julio de 2015, en cuanto a los estudios previos "no existe ningun documento que especifique en qué consiste los aportes del PNUD, solo hay un cuadrocon una partida global por 181 millones, pero ese cuadro general no puede servir de soporte, se requiere una desagregción de la partida con absoluta claridad, como quiera que ese valor es el que hce que el proceso se sustraiga de la norma nacional y que se rija por la norma del organismo internacional, pues ello, en ultimas esta determinando la modalidad de selcción. En igual sentido, se debera desagregar la partida que pretende aportar el departamento, de manera detallada, precisa y clara.
Ademas, no existe un estudio de mercadeo que de claridad de porque el valor del convenio es 361 millones y no otro. El valor no puede salir del aire, sin ninguna justificación el precio debe obedecer a unos parametros claros que no son otros que los precios del mercado.
Falta el acto administrativo de justificación. En e que se debe explicar cual es la justificación de la entidad publica de acudir a esta modalidad de selcción, en vez de acudir a cualquiera otra que se pueda elegir.
Análisis del sector: este documento no contiene el estudio completo del mercado para detrminar el precio, no hay un antecedente historico, no se reviso el SECOP para ver como se ha contratado por otras entidades, si el departamento ha contratado, como lo ha hecho. Se limitan a manifestar que de acuerdo a las actividades que debe hacer el PNUD el valor se justifica, lo cual no implica ningun analisis y eso no se constituye e un analisis del sector.
Se presentan las observaciones del estudio previo:
Punto 2.4.1. valor del contrato. aplica a lo relativo a la falta de claridad sobre los fundamentos que dieron lugar al establecimiento del valor.
Punto 4. valor establecido del contrato. aplica a lo relativo al establecimiento del valor. el cuadro tendra que estar plenamente desagregado por actividad y los valores de los aportes precisos, tanto del departamento como del PNUD. De la partida denominada GMS, se debera especificar los conceptis que componen la abreviatura para evitar interpretaciones
Una vez unificado el expediente contractual se reitera lo observado por el comite de ontrtación, toda vez que no se hace una discriminación por los valores en los cuales se incurre el PNUD, con el fin de justificar tecnicamente el presupuesto estimado para esta contratación. De igual manera, en relación con el aporte entregado por el departamento, no se justifica el valor de acuerdo con las acciones adelantas por el PNUD.
Por otra parte, se evidencio que e el estudio del sector se hace referencia al convenio internacional 30 de 2014, con el objeto de realizar el informe de avance e impacto de as metas del milenio para el departamento de cundinamarca y para sus 15 provincias y diseño de herramientas de información para el monitoreo y segumineto de los indicadores de los objetivos de desarrollo del milenio- ODM- Cundinamarca, por valor de $296.000.000, de os cuales el departamento aporto en calidad de contribución la suma de $147.000.000 y el PNUD $149.000.000; para esta auditoria un contrato suscrito con el mismo organismo de cooperación no genera una base cierta, puesto que no promedian estudios de precios del mercado.
Adicionalmente se advierte que la cuantia de los aportes de los cooperantes en la suscripcion de ete tipo de convenios, se deben circunscribir a lo establecido en l ley 1150 de 2007 y al decreto 1082 de 2015, las cuales señalan que los contratos o convenios financiados en su totalidad o en sumas iguales o superiores al 50% con fondos de los orgaismos de cooperación, asistencia o ayudas internacionales podran someterse a los reglamentos de tales entidades, incluidos los recursos de aporte de fuente nacional o sus equivalentes vinculados a estas operaciones en los acuerdos celebrados, o en sus reglamentos, segun el caso.
Lo anterior, no justifica que no se aplique lo sugerido por el mencionado comite en aras de garantizar la eficiencia de los recursos invertidos.
Por otra parte, no se especificaron los conceptos que componen la partida GMS.
De lo mantenido por la administración en la respuesta al preinforme, en razon al regimen de contratación publica aplicdo para este caso, no se debn desconocer los principios de la función administrativa establecidos en el articulo 29 de la Constitución Politica, entre los cuales se menciona eficacia y economia, con el fin de garantizar la efectividad de la inversión publica.</t>
  </si>
  <si>
    <t>AUDITORÍAS INTERNAS De las auditorías internas practicadas por la Oficina de Control Interno a esta Secretaría, se evidenció que no se implementaron las acciones correctivas del caso, como se indica a continuación: Auditoría Especial No 839. En relación con el componente No.2 sobre Plan de Mejoramiento, en la Auditoría Interna aplicada a esta secretaría dentro de las observaciones emitidas en el proceso está la siguiente.Los informes de supervisión no reposan en las carpetas de los convenios revisados en la Secretaría de Planeación, solo hay informes de los contratos derivados del convenio, quedando pendiente de tomar la acción correctiva cuya fecha de cierre estaba proyectada para el 31 de diciembre de 2015. Auditoría Integrada No 1165 En relación con el componente No.2 sobre Plan de Mejoramiento, en la Auditoría Interna aplicada a esta secretaría dentro de las observaciones a la auditoría integrada No.1165 de octubre de 2015. se indicó que no se evidenciaron proyectos y documentos del CONPESCUN (Consejo de Política Económica y Social de Cundinamarca) del Departamento de Cundinamarca, que haya sido presentadas por las dependencias del Sector Central, a través de la Secretaría Ejecutiva. Se estableció como acción correctiva que mediante correo electrónico el secretario ejecutivo del comité, de manera trimestral consultará a las entidades del sector central si tienen proyectos o documentos de política para estudio y aprobación del CONPESCUN, prestando la orientación metodológica que sea requerida. No se evidencia avance en la actividad, desde la última revisión realizada el 7 de enero de 2016 por la oficina de Control Interno. Se concluye que la acción implementada se cierra como NO EFICAZ</t>
  </si>
  <si>
    <t>EVALUACIÓN A LA RENDICIÓN DE LA CUENTA. Cuenta Mensual Diciembre 201712 Condición. La secretaria de Planeación de Cundinamarca realizó de manera extemporánea la rendición de la cuenta mensual de Diciembre 2017, pues la misma debió rendirse a más tardar el 04 de enereo de 2018 y se presentó el 05de febrero de 2018 Criterio: Resolución 097 de 2016. Causa. Analizada la respuesta y anexos del sujeto de control se estima que si bien la rendición se completo de manera extemporánea la respectiva habilitación fue concebida por la Contraloria de Cundinamarca, mediante circular CA0009 de fecha 21 de febrero de 2018, teniendo en cuenta lo anterior el sujeto de control cumplió con el término otorgado, complementando la rendición de la cuenta con la información necesaria para el proceso auditor vigencia 2017, por lo expuesto no se obstaculiza el ejercicio de control fiscal. Efecto Se cumplió con la oblicación prevista en la Resolución 00097 de 2016, si bien el sujeto de control no tuvo contratación en el mes de Febrero, al ser informado por la Contraloria la obligación de suministrar el oficio de NO CONTRATACIÍ–N, se procedio a su presentación.</t>
  </si>
  <si>
    <t xml:space="preserve">Sía Observa Al evaluar los contratos rendidos por la secretaria de Minas de Energía y Gas en el aplicativo Sía Observa de la vigencia 2017, se evidencia que los formatos de los meses septiembre y octubre de 2017 se rindieron extemporáneamente. 
</t>
  </si>
  <si>
    <t>Evaluación Plan Operativo Anual 2015
La Unidad Administrativa Especial de Vivienda, cuenta con el plan operativo anual 2015 (POA), armonizado con el Plan de Desarrollo Departamental. 
Evaluado el plan operativo anual para la vigencia 2015, se observa que de las nueve metas planteadas, siete de ellas presentan un buen nivel de cumplimiento, mientras que las correspondientes a la meta No 209: "Contribuir a la vida digna de 4500 familias urbanas y rurales con prioridad en las de extrema pobreza para que habiten viviendas con pisos antibacteriales.-, participa con el 77% y la No 212: "Fortalecer institucionalmente en el cuatrienio a los 116 municipios en herramientas de gestión del suelo, formulación de proyectos de vivienda y normatividad urbana-, con el 60%.
Así mismo se analiza el cumplimiento del Plan de Desarrollo 2012 a 2015, obteniendo el siguiente resultado:
VIGENCIA % PROGRAMADO % EJECUTADO % CUMPLIMIENTO
 2012 0,218 0,123 56,4
 2103 0,482 0,357 74,1
 2014 0,727 0,536 73,7
 2015 0,654 0,311 47,6
TOTAL 2,081 1,327 63,8
Se observa una deficiente gestión durante las cuatro vigencias con un bajo porcentaje de cumplimiento del plan operativo anual del 63.8%, incidiendo principalmente la vigencia 2015 con el 47.6% y la correspondiente a 2012 con el 56.4%.
Llama la atención que en el informe entregado por la Unidad de Vivienda (Visor plan de acción 2015)- Secretaría de Planeación, el acumulado de las actividades programadas con el 2.081% y el ejecutado un total de 1.852 da un cumplimiento del 89%.
No se puede establecer a ciencia cierta cuál fue el porcentaje acumulado de cumplimiento del plan de acción de las cuatro vigencias. 
Observaciones
Con el fin de evitar demoras en los proyectos se abren convocatorias para la presentación de proyectos de vivienda para los municipios, sin embargo debido a los retrasos presentados por parte de estos para los procesos contractuales, su ejecución pasa a la vigencia siguiente.
Existe poco personal para adelantar de manera adecuada las tareas de supervisión, control y vigilancia en los proyectos de vivienda.
Se observa falta de compromiso por parte de los municipios en la presentación de proyectos en la modalidad de pisos antibacteriales, lo cual impide un avance significativo en el cumplimiento de esta meta.
Se observa un bajo porcentaje de ejecución en la meta correspondiente a asesorías en los municipios en temas como: Herramientas de gestión urbana, formulación de proyectos de vivienda y normatividad urbana, temas importantes para la presentación de los proyectos ante la Unidad de Vivienda.</t>
  </si>
  <si>
    <t xml:space="preserve">La Secretaría anexa como evidencia la circular No.5 enviada a los alcaldes y jefes de planeación el nombre de los funcionarios designados para brindar asesoría en los proyectos.
</t>
  </si>
  <si>
    <t xml:space="preserve">Evaluación Contratación 
Convenio Interadministrativo No 005 de 2015
Objeto: Aunar esfuerzos técnicos. Administrativos y financieros para el mejoramiento barrial (construcción de andenes) con un área de influencia de 500 viviendas urbanas en el municipio de Silvania- Departamento de Cundinamarca.
Fecha de suscripción: 21 de abril de 2015 con un plazo de ejecución de siete meses.
Valor: $1.099.936.477
Presenta prórroga de 4 meses es decir hasta el 22 de marzo de 2016.
Al 02 de mayo de 2016, según informe del supervisor en visita realizada a la obra, esta se encuentra ejecutada y en etapa de limpieza para entrega final.
Observaciones
Según la cláusula séptima de que trata las obligaciones del municipio se deben presentar informes mensuales de interventoría de las obras o cada vez que lo requiera el supervisor del contrato, sin embargo según informe del supervisor, no se realizó contrato de interventoría que según el presupuesto presentado por la Alcaldía presenta un valor de $56.211.134.
El Ítem 15 de a clausula Séptima: Obligaciones del Municipio, al texto expresa: "El presupuesto asignado para el proyecto incluye la obligación de contratar la interventoría para tal fin deberá tener en cuenta lo dispuesto por el inciso 2 del artículo 32 de la Ley 80 de 1993 que establece : En los contratos de obra que hayan sido celebrados como resultado de un proceso de licitación o concurso público , la interventoría deberá ser contratada con una persona independiente de la entidad contratante y del contratista quien responderá por los hechos y omisiones que le fueren imputables en los términos previstos en el art. 53 del presente convenio-
Según informes de supervisión el municipio no ha cumplido muchas de las condiciones impuestas por la Unidad de Vivienda 
En el ítem descripción detallada de las actividades desarrolladas del informe de supervisión de Mayo 31 de 2016, expresa al texto: "Durante el trimestre la administración municipal no presentó información relacionada con la ejecución de los trabajos o soportes documentales relacionados con las actividades administrativas en cumplimiento de sus deberes derivados del presente convenio- 
El municipio no ha presentado certificación bancaria donde conste que la cuenta para el manejo de los recursos se encuentra activa.
Además no se han entregado los siguientes documentos por parte del municipio: Acta de cedula de ciudadanía, acta de posesión, autorizaciones para contratar y antecedentes de Procuraduría y Contraloría.-
No se entiende como la Unidad de Vivienda, gira los recursos sin que el municipio haya entregado la documentación completa, además se incumple ítem 7 de la cláusula séptima del convenio de presentar informes mensuales de interventoría sobre la ejecución de las obras objeto del presente convenio o cada vez que lo requiera el supervisor.-
Se observa deficiencia en la labor ejercida por el supervisor ya que luego de finalizada las obras tienen que solicitar documentación que se debió entregar en la etapa de legalización del contrato.
</t>
  </si>
  <si>
    <t xml:space="preserve">Convenio Interadministrativo No 071 de 2015
Objeto: Aunar esfuerzos técnicos. Administrativos y financieros para el mejoramiento barrial (construcción de andenes y sardineles) municipio de San Antonio del Tequendama Departamento de Cundinamarca.
Ejecutado el convenio, según informe de supervisión del 04 de febrero de 2016, falta anexar por parte del municipio las pólizas de garantía de cumplimiento y la certificación de pago de parafiscales.
Se incumple lo pactado en la Cláusula 4 del convenio: Valor y entrega de Aportes: Parágrafo Primero: el cual al texto expresa: "Para todos los desembolsos el municipio deberá acreditar que se encuentra al día en el pago de aportes parafiscales relativos al sistema de seguridad social, así como los propios del Sena y cajas de compensación familiar, de acuerdo a lo establecido en el art. 50 de la Ley 789 de 2002.-
Se observa por parte de este ente de control, que se otorgan los desembolsos incumpliendo los compromisos adquiridos en el convenio y se presume permisividad por parte del supervisor con el municipio.
</t>
  </si>
  <si>
    <t xml:space="preserve">Convenio Interadministrativo No 057 de 2015
Objeto: Aunar esfuerzos técnicos. Administrativos y financieros para la construcción de 30 viviendas rurales en el municipio de El Colegio -Departamento de Cundinamarca.
Fecha de suscripción: 24 de junio de 2015
Valor: $677.040.000
Plazo de ejecución: Seis meses
Este contrato se encuentra suspendido hasta el día 05 de octubre de 2016, según el supervisor del contrato: "Debido a que se presentaron inconvenientes en el cumplimiento de requisitos por parte de los postulantes y es conveniente una verificación exhaustiva-.
Se observa falta de planeación y deficiencias en los estudios previos por parte del municipio, ya que al presentar el proyecto a la Unidad de Vivienda, ya debe existir claridad en el cumplimiento de requisitos por parte de los beneficiarios.
</t>
  </si>
  <si>
    <t xml:space="preserve">Convenio Interadministrativo No. 035 de 2015
Objeto: Aunar Esfuerzos Técnicos, Administrativos y Financieros para el Mejoramiento de 20 Viviendas Rurales en el Municipio de Bituima.
Valor: $132.659.210, el Departamento aporta el 70 % y el Municipio el 30%.
El Municipio celebra contrato de obra No. 140 de 2015, cuyo objeto es la construcción de 20 unidades habitacionales de acuerdo con el Convenio en mención.
El Otro Sí del contrato No. 140 de 2015, el acta de cierre proceso de selección y la Resolución No. 541 del 30 de octubre de 2015, se encuentra sin firmas. 
Se observa que los documentos enviados por los municipios no cumplen con todos los requisitos como son las firmas, en especial cuando se trata de modificaciones o suspensiones, que en este caso no tendrían validez.
</t>
  </si>
  <si>
    <t xml:space="preserve">Vigencia 2014
Se toma una muestra de 23 convenios interadministrativos celebrados durante la vigencia 2014, para establecer porque a dos años de la suscripción de estos contratos aún se encuentran en ejecución.
Se observa que de la totalidad de los convenios celebrados durante la vigencia 2014, se suscribieron entre el 19 y el 22 de diciembre de 2014, es decir para ejecutarlos en la vigencia 2015, incumpliendo el principio de anualidad. (Este tema quedó para plan de mejoramiento de acuerdo a la auditoria vigencia 2014).
Convenio Interadministrativo No 025 de 2014
Objeto: Mejoramiento de 100 viviendas rurales (Construcción de habitaciones) Municipio de Topaipí - Departamento de Cundinamarca.
Fecha de suscripción: 22 de diciembre con un plazo de ejecución de doce meses es decir hasta el día diciembre 22 de 2015.
Valor: $679.992.0000
Según informe de supervisión de septiembre 14 de 2015 correspondiente al periodo del 02 de junio hasta 09 de septiembre de 2015, expresa que ya se cuenta con un contratista seleccionado y se ha dado inicio a las obras, además el municipio manifestó la necesidad de modificar el terminado en la parte superior de las viviendas y para ello hizo la solicitud verbalmente, para realizar un ajuste a la programación de las obras con el fin de dar cabida a una mayor agilidad en el proceso de contratación.
Sin embargo ya se había indicado de manera escrita por parte de la Unidad, sobre la necesidad de terminar las obras dentro del actual periodo administrativo.
Según informe de supervisión del 25 de febrero hasta el 15 de abril de 2016, se alcanza a la fecha un 68% de avance según versión presentada por la oficina de planeación municipal.
Se sugiere al contratista ajustarse lo más estrictamente al cronograma de ejecución por cuanto ya han hecho aparición las lluvias y ha comenzado a verse dificultades en el suministro de materiales como consecuencia del deterioro de las vías.
Prórroga No 1 del 18 de noviembre de 2015 por un término de 6 meses, debido a la presencia del verano, esto es mientras se mejoran las condiciones de calor, es decir hasta junio de 2016.
Se observa falta de planeación por parte del municipio ya que se modifican los diseños iniciales, evidenciando deficiencias en los estudios previos y en el seguimiento a estos por parte de la interventoría y la supervisión del convenio.
</t>
  </si>
  <si>
    <t>Convenio Interadministrativo No 010 de 2014
Objeto: Aunar esfuerzos técnicos, administrativos y financieros para el mejoramiento de 70 viviendas rurales (Construcción de habitaciones y cocinas) municipio de Gama- Departamento de Cundinamarca.
Fecha de suscripción: 19 de diciembre de 2014 con un plazo de ejecución de doce meses. 
Valor: $427.000.000
Fecha inicio contrato: 26 de enero de 2015
Fecha terminación: 25 de enero de 2016
Forma de pago: Departamento $213.500.000 un primer desembolso por $94.797.500, un segundo desembolso por $83.091.000 de acuerdo a la ejecución del 80% de la obra y un tercer plazo por $35.611.500 con cargo a la vigencia futura 2015.
El oficio de julio 21 de 2015 suscrito por el Alcalde de Gama, expresa:- Debido a que se trata de mejoramiento de vivienda y estas se encuentran dispersas, se hace necesario realizar una modificación a los diseños en cuanto al sistema estructural y tipo de material es decir que se pasaría de un sistema de pórticos metálicos a un sistema de mampostería confinada y columnas en concreto reforzado.-
Se solicita modificación de los diseños iniciales de julio 15 de 2015, se adjunta planos con los diseños propuestos para alcobas y cocinas, el informe de supervisión de diciembre de 2015 solicita se haga la modificación.
Acta modificatoria No 01 de cantidades de obra y prórroga al convenio interadministrativo No 010 de 2014.
Prórroga No 01 del 21 de diciembre de 2015, por tres meses más debido a la dificultad presentada para la ejecución de obras ocasionadas por las fuertes lluvias en la región a lo largo del año y por problemas de topografía debido al deterioro de vías.
Según informe de supervisión de 28 de abril de 2016, la obra ya se encuentra terminada, la interventoría se encuentra en etapa de recibo y cuantificación de lo ejecutado. 
Se observa falta de planeación por parte del municipio ya que se modifican los diseños iniciales, evidenciando deficiencias en los estudios previos y en el seguimiento a estos por parte de la interventoría y la supervisión del convenio.</t>
  </si>
  <si>
    <t xml:space="preserve">Convenio Interadministrativo No 031 de 2014
Objeto: Aunar esfuerzos técnicos, administrativos y financieros para el mejoramiento de 350 viviendas urbanas y rurales (Remodelación de baños y cocinas, construcción de cocinas y habitaciones) municipio de Jerusalén - Cundinamarca.
Fecha de suscripción: 22 de diciembre de 2014 con un plazo de ejecución de doce meses.
Valor: $1.887.640.000, un primer desembolso de $557.762.713, segundo desembolso por $438.611.023 y un tercer desembolso $187.976.152.
Acta de inicio de 26 de enero de 2015 y fecha de terminación del 22 de enero de 2016.
En informe de supervisión de 06 de mayo de 2015, expresa el cambio de sistema constructivo del convenio de muro tendinoso por mampostería tradicional en bloque.
Prórroga No 01 del 09 de diciembre de 2015 por un término de 120 días de ejecución es decir hasta mayo 25 de 2016.
Prórroga No 02 de 12 de mayo de 2016, por 4 meses teniendo en cuenta los inconvenientes presentados en la entrega de materiales por parte del contratista al sitio de las obras debido al mal estado en que se encuentran las vías de acceso impidiendo el paso de las volquetas teniendo que hacer transbordo a lomo de mula situación que ha generado un atraso significativo en el cronograma establecido, es decir hasta el 12 de septiembre de 2016.
Se observa falta de planeación por parte del municipio ya que se modifican los diseños iniciales, evidenciando deficiencias en los estudios previos y en el seguimiento a estos por parte del supervisor del convenio.
</t>
  </si>
  <si>
    <t xml:space="preserve">Convenio Interadministrativo No 013 de 2014
Objeto: Aunar esfuerzos técnicos, administrativos y financieros para la construcción de 35 viviendas rurales municipio de Beltrán-Departamento de Cundinamarca.
Fecha de suscripción: 22 de diciembre de 2014.
Valor: $776.984.100
Por el departamento de Cundinamarca la suma de $359.984.100, un primer desembolso por $108.000.000 con cargo a presupuesto de 2014, previo registro presupuestal y certificación del supervisor designado por la Unidad de Vivienda Social, un segundo desembolso por $176.388.870 con cargo a vigencia futura 2015 según ordenanza 238 de 2014 y un tercer desembolso por $75.595.230.con cargo a vigencias futuras. 
Según informe de supervisión de fecha abril 01 de 2016, este no aprueba las modificaciones a las cantidades de obra radicada por el municipio del 08 de marzo de 2016, ya que existen ítems no previstos en el proyecto inicial.
Prórroga No 01 de 30 de noviembre de 2015 - 4 meses, es decir con fecha de terminación de mayo 25 de 2016.
Prórroga No 02 de abril 26 de 2016 de 4 meses, con nueva fecha de terminación de septiembre 26 de 2016. 
Según oficio de fecha 31 de mayo de 2016, dirigido a la Alcaldesa suscrito por la supervisora, señala al texto: "A las anteriores visitas realizadas se observa la falta de interventoría, ya que de haber tenido un residente de obra por parte de esta, no se hubiesen presentado los errores constructivos de las viviendas. Se hace necesario que el contratista de obra demuestre la resistencia y calidad de los concretos utilizados de acuerdo con las especificaciones del presupuesto del convenio.
Para concretar el modificatorio de cantidades de obra se hace necesario que la interventoría suministre los informes correspondientes y las especificaciones técnicas de los perfiles utilizados en la cercha para la cubierta. Una vez esta supervisión cuente con las especificaciones de estos materiales utilizados, cuantificará cada una de las viviendas para establecer exactamente las cantidades ejecutadas y proyectará el modificatorio correspondiente.
Íšltimo informe de supervisión de fecha 19 de mayo de 2016, en las observaciones generales, expresa "Se hace necesario una explicación de acuerdo al replanteo de las cotas que fueron utilizadas para la construcción e inicio de las casas en la inspección de Paquiló, porque de acuerdo a lo informado por el ingeniero residente de contratista, estas se inundan.
Las viviendas en las cuales se está adelantando la cimentación en la inspección de Paquiló, se observa que la formaleta utilizada tiene varios usos lo cual causa imprecisión en los anchos de la vigas de cimentación, igualmente se observa que la viga de cimentación se encuentra en terreno suelto, el hierro fuera de estar oxidado no cuenta con los recubrimientos que deben ser, algunos están pegados a las formaleta y otros alejados bastante de la misma este refuerzo deberá abocarse de acuerdo con las normas establecidas en los diseños y la formaleta deberá utilizarse de acuerdo a las medidas establecidas y que garanticen los alineamientos de ancho del diseño.
No se observan las excavaciones que según el diseño estas se deberían realizar a una profundidad de o.25 cms.
Igualmente sucede con el recebo para el relleno, según el diseño este tendría un espesor de 0.10 m sin embargo en ningún frente de la obra se encuentra material de recebo para relleno.
El material utilizado para la construcción del concreto de 3000 psi en la viga de amarre, columnas, vigas y placa de piso no corresponde al requerido para un concreto se está utilizando mixto el cual no es aceptado para a construcción de este tipo de estructura.
El concreto que se observa en las columnas y vigas, debido a que el granulometría del material no corresponde al requerido para un concreto, se observa hormigueros y en varias de ellas, se observa el hierro principal y los flejes, debido a que el material utilizado como agregado del concreto no fue el indicado, se encuentra vacíos dentro de la estructura, lo cual no nos garantiza la calidad requerida para este tipo de estructura, lo cual está contemplada en concreto de 3000 PSI.
En algunos las vigas ni están localizadas sobre los ejes de las columnas, lo cual afecta la conformación de los pórticos de la estructura
Varias de las vigas se encuentran pandeadas u no tienen una sección uniforme
La mampostería presenta agrietamientos, los bloques no fueron seleccionados y algunos de los muros se encuentran desplomados.
Respecto a la cubierta en teja de asbesto cemento se observa que una vez colocados los ganchos se observa luz dentro de las casas hacia el exterior lo cual crea una serie de goteras, las cuales deberán ser corregidas.
Los mesones deberán construirse de acuerdo con las medidas establecidas en los diseños y deberán enchaparse junto con el salpicadero en todas las viviendas.
Los baños aún no se encuentran terminados, se deberá enchapar a zona húmeda tanto los pisos como los muros.
La ornamentación se entregó a los beneficiarios pero aún no está instalada
Respecto a las viviendas construidas en las veredas Chacar y Tabor hubo cambio de diseño, este no fue consultado ni autorizado por esta supervisión, el cambio obedece a nivel de cubierta, variando algunos de los diseños de las medidas de los diseños iniciales, se hace necesario que la interventoría suministre las medidas correspondientes con el objeto de cuantificar las obras ejecutadas
Las viviendas que se construye en la vereda Honduras, aledañas al casco urbano presentan las mismas fallas anteriores, concretos mal calibrados, vigas pandeadas y bloques chiteados.
Las cajas de inspección no están protegidas, llenas de material suelto lo cual puede ocasionar el taponamiento de las tuberías internas.
Las instalaciones hidráulicas en algunas viviendas no están acordes a los planos de diseño
Por lo anterior se observa la falta de interventoría, ya que de haber contado con un residente de obra no se hubiesen presentado los constructivos de las viviendas, se hace necesario que el contratista de obra demuestre la calidad y resistencia de los concretos utilizados de acuerdo con las especificaciones del presupuesto de la obra.
Para concretar el modificatorio de cantidades de obra se hace necesario que la interventoría suministre los informes correspondientes y las especificaciones técnicas de los perfiles utilizados en la cercha para la cubierta. Una vez esta supervisión cuente con las especificaciones de estos materiales utilizados, cuantificará cada una de las viviendas para establecer exactamente las cantidades ejecutadas y proyectará el modificatorio correspondiente.-
Se concluye que se presentan deficiencias en la calidad de los materiales y diseños de la obra, así mismo se observa ausencia total de interventoría
</t>
  </si>
  <si>
    <t xml:space="preserve">Convenio Interadministrativo No 027 de 2014
Objeto: Aunar esfuerzos técnicos, administrativos y financieros para el mejoramiento de 156 viviendas urbanas y rurales (Construcción de habitaciones, de cocinas, remodelación de baños y pisos antibacteriales) municipio de Cachipay - Departamento de Cundinamarca.
Fecha de suscripción: 22 de noviembre de 2014 con un plazo de ejecución de doce meses.
Valor: $652.000.000
Valor anticipo $144.770.000
En oficio de 19 de junio de 2015 suscrito por el supervisor se solicita se remita la documentación que acredite que el municipio se encuentra al día en el pago de aportes parafiscales de seguridad social, así como aportes del Sena e ICBF, según lo establecido en la cláusula cuarta: Valor y Entrega de aportes, parágrafo primero. 
Mediante oficio de fecha 03 de agosto de 2015, el director de la Unidad de Vivienda, comunica al alcalde que una de las obligaciones adquiridas en el convenio suscrito es la de presentar informes mensuales de ejecución de la obra, se solicita que en el menor tiempo posible se remita a esta Unidad un informe detallado por cada una de las viviendas intervenidas e incluso un registro fotográfico.
El informe de supervisión de fecha 31 de agosto de 2015, informa que las obras aún no han dado inicio y que el contratista ya empezó a realizar las visitas para la distribución del material y se hace una advertencia sobre el cumplimiento del cronograma establecido.
Se solicita prórroga de fecha 12 de enero de 2016 por seis meses debido a que el fenómeno del niño trae como consecuencia escasez de agua.
El municipio no ha hecho entrega de los informes del avance de obra y otra documentación solicitada por la unidad, por lo que no es posible establecer el estado de la obra a la fecha.
El oficio de fecha 08 de junio de 2016, de parte del supervisor del convenio expresa que una de las obligaciones del municipio es la de presentar informes de interventoría y el municipio no ha cumplido a la fecha con esta obligación solicita la colaboración para que se remita un informe de interventoría en el cual se relacionen el listado de beneficiarios atendidos a la fecha con el respectivo flujo de inversiones y el registro fotográfico.
Se recuerda que el plazo de ejecución finaliza el día 26 de julio de 2016, por lo cual se requiere que el municipio entregue la siguiente documentación: Informe final de interventoría, acta recibo final contrato de obra, matriz costo beneficio, actas de recibo de satisfacción firmadas por cada uno de los beneficiarios, así mismo los documentos para liquidar el contrato. 
No se realizan visitas por parte del supervisor para constatar que realmente la obra se ejecutó en términos de calidad tanto en materiales como en acabados, además de falta de compromiso por parte del municipio con la Unidad de Vivienda, en la entrega de la documentación requerida por esta.
</t>
  </si>
  <si>
    <t xml:space="preserve">Convenio Interadministrativo No 014 de 2014
Objeto: Aunar esfuerzos técnicos, administrativos y financieros para el mejoramiento de 177 viviendas rurales (Construcción de habitaciones, cocinas y pisos antibacteriales) del municipio de Nimaima - Departamento de Cundinamarca.
Fecha de suscripción: 19 de diciembre de 2014 con un plazo de ejecución de doce meses.
Valor: $841.3000.000
Acta modificatoria No 01 de cantidades de obra, prórroga No 01 de 22 de enero de 2016, seis meses más es decir hasta el 25 de julio de 2016.
Se objeta que la suscripción se realiza el día 19 de diciembre de 2014 y su terminación es dos años después debido a falta de planeación en la medición de las cantidades de obra.
Se observa falta de planeación en los estudios previos y falta de seguimiento por parte del supervisor, generando atrasos en la obra.
</t>
  </si>
  <si>
    <t xml:space="preserve">Convenio Interadministrativo No 023 de 2014
Objeto: Aunar esfuerzos técnicos, administrativos y financieros para la construcción de 22 viviendas rurales municipio de Paratebueno- Departamento de Cundinamarca.
Fecha de suscripción: 22 de noviembre de 2014 con un plazo de ejecución de doce meses.
Acta de inicio del 21 de diciembre de 2014.
Valor convenio: $515.000.000, el departamento aporta $295.278.400, con un primer desembolso por $99.999.990, segundo por $136.694.890 y tercero por $58.583.520.
Informe de supervisión de junio de 2015, a la fecha no se allega a la unidad el informe sobre el avance del proceso de contratación para la ejecución de la obra, es decir siete meses después de suscribirse el convenio.
Informe de supervisión de septiembre de 2015, ya se adelantó la etapa de selección del contratista, se encuentra en etapa de legalización y perfeccionamiento.
Prórroga No 01 de 02 de diciembre de 2015 por 4 meses, es decir hasta el 25 de mayo de 2016 por falta de recursos por inconvenientes en el desembolso de recursos por parte de fiducia para el contratista para compra de materiales, entre otros.
Prórroga No 02 de 13 de mayo de 2016, en 4 meses es decir hasta septiembre de 2016, debido a factores climáticos como es el invierno, lo cual ha obligado a detener la obra.
Se observa falta de planeación respecto a la financiación del proyecto por parte del municipio, ya que dentro de los estudios previos se deben tener en cuenta todos los aspectos que integran el proyecto y en especial lo concerniente a recursos financieros evitando así un posible atraso en las obras.
</t>
  </si>
  <si>
    <t>Convenio Interadministrativo No 002 de 2014 
Objeto: Aunar esfuerzos técnicos, administrativos y financieros para el mejoramiento de 168 Viviendas rurales (construcción de Habitaciones y cocinas y pisos antibacteriales) del Municipio de Pulí.
El informe de evaluación de mayo 13 de 2015, del concurso de méritos se encuentra sin firmas por parte de la Secretaría de Planeación, Secretaría de Hacienda y Asesora Jurídica de la Alcaldía del Municipio de Pulí, Cundinamarca.
Según visita de la Supervisora del contrato del 4 de junio e informe de 15 de junio de 2015, hace observación de las Compañías de Seguros expidieron las Pólizas de garantía de estabilidad para los mejoramientos por un término de 2 años y no de cinco como lo estipula la Ley 90 de 1993.
Según Informe de Supervisión de abril 1 del 2016, en el literal d) comunicación CE-2016505003 del 29 de enero de 2016, dirigida al Alcalde Municipal donde se le manifiesta al texto: "Que el Contrato de Obra suscrito con la Firma INGENIEROS CIVILES Y AMBIENTALES ASOCIADOS LTDA-CASIA LTDA. Y el Contrato de Interventoría suscrito con la firma ASOCIACION DE PROFESIONALES DE INGENIERIA Y SERVICIOS APIS SAS; se adelanta un recibo final y liquidación de común acuerdo sin haberse ejecutado el 100% de las obras contratadas y por lo tanto se hace necesario iniciar otro proceso para culminar la ejecución de los faltantes y dar cumplimiento al objeto del Convenio. Se le solicita requerir a las dos firmas contratistas, los informes completos de ejecución de obra, donde se incluya detalladamente las obras ejecutadas, desglosando las cantidades ejecutadas ítem por ítem de cada una de las actividades contempladas en la construcción de los diferentes mejoramientos para cada uno de los beneficiarios. Esto es de mucha importancia, ya que el pago parcial que realizó esta UNIDAD ADMINISTRATIVA ESPECIAL DE VIVIENDA SOCIAL, tuvo en cuenta que el balance total de la obra fuera superior al 80%, pero para el recibo final del convenio se hace necesario contar con los informes completos y detallados de la interventoría.
En visita realizada al municipio de Pulí, el 24 y 25 de febrero de 2016 para revisar la ejecución del convenio UV-002-2014 donde se revisaron los documentos del contrato que el municipio suscribió con los contratistas de obra e interventoría, encontrándose que tanto el contrato de obra como el de interventoría fueron liquidados sin haber cumplido el objeto del convenio. Las actas encontradas indican que construyeron sesenta y seis habitaciones, treinta y cuatro (34) cocinas y cuarenta y ocho (48) pisos antibacteriales. De acuerdo con el acta de liquidación encontrada indica que se liquidó de común acuerdo con el argumento de que debido al fenómeno del niño no tenían agua para la fundida de los concretos y además no había mano de obra en la zona. El municipio en el mes de diciembre tramitó el segundo desembolso del convenio suministrando para ello actas de recibo a satisfacción de los beneficiarios y presentando el informe de interventoría con su correspondientes registro fotográfico. La nueva administración manifiesta que las obras no se han construido y que las actas presentadas de recibo a satisfacción son falsa, razón por la cual en el día se hicieron presentes los contratistas tanto de obra como de interventoría para aclarar dicha situación. Ellos manifiestan que las obras se ejecutaron de acuerdo con el listado suministrado por el municipio, al revisar los documentos que reposan en el expediente del municipio manifiestan que estos no fueron suministrados por la interventoría .Para aclarar la situación se solicita a los contratistas suministrar copia de los documentos que radicaron en la Alcaldía y con los cuales cancelaron las obras ejecutadas, para ello proponer una reunión en las oficinas de la Gobernación del próximo lunes 29 de febrero de 2016, para tratar de resolver la situación presentada. Se le solicita al municipio presentar los informes de ejecución mensuales, los cuales están establecidos dentro de las cláusulas del convenio, ya que a la fecha no contamos con informe alguno por parte del municipio, pese a las reiteradas solicitudes de supervisión. Se efectuó la revisión de algunas de las unidades habitacionales, pisos antibacteriales y cocinas construidas, las cuales están acordes con los planos suministrados.-
Además indica que el contratista allegó las fichas técnicas de la obra para revisión por parte de la Unidad de Vivienda, quien a su vez la remiten a la Alcaldía para que sean confrontadas con las obras existentes.
Se está a la espera de último informe por parte de la Alcaldía.
El contrato de interventoría No. 20013.06.02.03 de 2015, el Acta de Inicio del 15 de octubre de 2015 y el Acta parcial 001 de 2015, no se encuentran firmados por la Contratista. 
Los contratos de obra y de interventoría celebrados por la Alcaldía del municipio de Pulí, no presentan la firma del contratista. 
Observación
A la fecha no se tiene certeza de si realmente las obras contratadas se ejecutaron en su totalidad, se evidencia falta de compromiso por parte de la interventoría y del municipio incumpliendo lo establecido en la minuta del convenio, por lo anterior este hallazgo se remite a la Subdirección de infraestructura, para que se realice la respectiva visita técnica.</t>
  </si>
  <si>
    <t>VIGENCIA 2013
Convenio Interadministrativo No 044 de 2013
Objeto: Aunar esfuerzos técnicos, administrativos y financieros para el mejoramiento de 22 viviendas rurales (Construcción de cocinas y alcobas) en varias veredas del municipio de Viani -departamento de Cundinamarca.
Valor: $116.704.764 departamento $61.704.764 y municipio por $50.000.000, se realiza el 100% del valor total
Fecha de suscripción: 05 de noviembre de 2013, con un plazo de ejecución de dos meses. 
Fecha inicio: 03 de diciembre de 2013
Fecha terminación: 03 de febrero de 2014
Acta de inicio: 03 de diciembre de 2013
Acta No 02 de 03 de diciembre de 2013, suspensión porque no se tuvo en cuenta el tiempo para ejecutar el proceso contractual requerido para el desarrollo del convenio y contratar la interventoría, reinicio de 03 de mayo de 2014 al 03 de julio de 2014.
Acta No 03 prórroga de suspensión del 20 de abril de 2014, reinicio 20 diciembre de 2014, nueva fecha terminación 20 de febrero de 2015.
El municipio realiza convocatoria C007 de 2014, pliego de condiciones 08 de septiembre de 2014, el día 23 de septiembre se cerró la selección abreviada de menor cuantía.
El día 28 de septiembre de 2014 se desarrolló el informe preliminar de evaluación de la única propuesta presentada.
Mediante Resolución No 553 del 08 de octubre de 2014 se declara desierta la convocatoria.
Se realiza otra convocatoria No C-009 2014, los proyectos de inversión del día 22 de octubre de 2014, se apertura 29 de octubre de 2014, finalmente mediante resolución 643 del 18 de noviembre de 2014 se declara desierta.
Fecha prórroga suspensión de 29 de agosto de 2015 con nueva fecha de terminación de 29 de octubre de 2015.
Acta No 05 de 01 de septiembre de 2015, reinicio de 01 de mayo de 2016, fecha de terminación del 01 de julio de 2016.
Debido a que se encuentra en ejecución se le hará seguimiento en una próxima auditoría.</t>
  </si>
  <si>
    <t xml:space="preserve">Convenios contravienen el Principio de Anualidad 
Al revisar los contratos de las vigencias 2013, 2014 y 2015, se establece que debido a múltiples prorrogas, suspensiones entre otras, su ejecución puede durar dos años o más.
Esta situación contraviene el principio de anualidad presupuestal consagrado en el artículo 346 de la Constitución Política y en el artículo 8 de la Ley 819 de 2003, según el cual, el año fiscal comienza el 01 de enero y termina el 31 de diciembre de cada año, así mismo lo consagrado en el Decreto 389 de Diciembre 31 de 2013, Manual de Contratación del Departamento, Numeral 2.4 principios aplicables a la contratación: al texto expresa: "En todos los procesos de contratación que se adelanten a nivel central del Departamento de Cundinamarca, se observaran los principios consagrados en la Constitución Política, el Código de Procedimiento Administrativo y de lo Contencioso Administrativo, sobre lo material, planeación, igualdad, anualidad presupuesta!, responsabilidad, economía, celeridad, oportunidad, publicidad, contratación objetiva y transparencia.
</t>
  </si>
  <si>
    <t xml:space="preserve">Observaciones Generales
Los municipios tienen la obligación de presentar informes mensuales de Â¡interventoría sobre la ejecución de las obras y cuando lo solicite el supervisor, sin embargo esta actividad, según los expedientes contractuales revisados, no se está cumpliendo, así mismo al presentase problemas de calidad en los materiales y en la obra, no se evidencia ninguna observación por parte de los interventores.
Las actuaciones del municipio, se limitan únicamente a allegar los documentos necesarios para proceder al desembolso del aporte por parte del Departamento, dejando de lado la presentación de estos informes que permitirían al supervisor del convenio ejercer un control sobre el manejo de los recursos. 
Las interventorías son contratadas directamente por los municipios, por lo cual algunas veces se pierde la objetividad y no se observan pronunciamiento acerca de los diseños, materiales y la calidad de las obras ejecutadas.
No existen por parte de la Unidad de Vivienda alguna herramienta que permita castigar a los municipios por incumplimiento en algunos de los ítems de los convenios máxime si es reiterativo en diferentes vigencias.
Al revisar los expedientes se encontró que dentro de estos no obra la certificación de apertura de la cuenta bancaria de uso exclusivo para el manejo de los recursos entregados para la cofinanciación, no se entiende como se giran los recursos por parte de la Unidad de Vivienda, sin tener certeza de su existencia.
Así mismo en ninguno de los convenios revisados se evidencia la existencia del plan de inversiones y cronograma de actividades del convenio.
Las labores de supervisión por parte de la Unidad de Vivienda, son muy deficientes, de los contratos analizados solo una supervisora cumple a cabalidad con las funciones designadas, los demás se limitan a esperar que los municipios envíen documentos como: Informes de interventoría, registros fotográficos, entre otros, sin tener certeza si efectivamente la obra se ejecutó en cumplimiento de todos los estándares requeridos.
Se adjudican prórrogas por parte de la Unidad de Vivienda, sin tener certeza si corresponden a la realidad o a la falta de planeación por parte de los municipios, ya que todo se recibe por correo, lo mismo sucede con las suspensiones, donde para un convenio se solicitan hasta tres o cuatro de ellas, generando que dos años después, los convenios aún se encuentran en ejecución, con el argumento que se suspenden debido al clima puede ser por invierno o verano.
</t>
  </si>
  <si>
    <t xml:space="preserve">Convenio interadministrativo UV-047-2013 
Suscripción 6 de noviembre de 2013 Contratista: Municipio de San Juan de Rio Seco Plazo de ejecución: 2 Meses 
Objeto aunuar esfuerzos técnicos, administrativos, financieros para el mejoramiento de 85 viviendas rurales (cosntruccion de cocinas, alcobas y baños) en varias veredas del municipio de San juan de RioSeco, Departamento de Cundinamarca Valor del contrato: $425.000.000 COP Aporte del Deparatmento: $ 255.000.000 COP Aporte del municipio: $170.000.000 Condición. 
En informe técnico suscrito por Subdirección de infraestructura y transporte radicado C17118300059 de 26 de mayo de 2017, informa que "respecto al estado físico de la obras se indica que una vez efectuada la inspección y verificación de campo se evidencio que la obras presentan buen estado y cumplen con lo estipulado en el contrato de obra y planos de diseño-. Sin embargo se dejó la siguiente observación: "aunque las obras se terminaron según lo contratado se encuentro que varios de los mejoramientos de vivienda no están siendo utilizados por sus propietarios por varias razones, entre las que se tienen: se les construyo una alcoba y el beneficiario requiera una vivienda completa (habitaciones, baño y cocina) y al no ser solución no la están usando como bodega, en ambos casos lo que demuestra es una deficiente planeación al momento de asignar los recursos para los mejoramiento-. 
Viviendas que no están en uso o que se le está dando otro uso Como de los evidenciados en campo y de la revisión de los mejoramientos es que estos se asignaron sin tener en cuenta las verdadera a las personas que se les asigno el mejoramno iento evidenciando con eso una deficiente planeación en estas asignaciones, por lo anterior se procede a valorar y cuantificar el costo de los seis (6) mejoramientos y que se podría estimar como presunto detrimento por una deficiente planeación. 
Como el costo por alcoba es de $ 4.576.188,60 incluido el AIU (25%) y las alcobas no están en servicio o se están usando como bodegas su costo sería: 
6 unidades X $4.576.188,60 = 27.457.131,78 valor este que corresponde al costo por una deficiente planeación en la asignación de mejoramientos. 
Criterio
Incumplimiento al principio de la planeación en el contrato estatal del obra, que se enfoca bajo el marco de la 80 de 1993, la Ley 1150 de 2007, la Ley 1474 de 2011 y sus decretos reglamentarios, así como las circulares que para el efecto emite Colombia Compra Eficiente. 
Causa
Falla en estructuración del estudio de necesidad, apalancado en la correcta utilización del principio de planeación, frente a la población beneficiaria del recurso invertido. 
Efecto
Daño Patrimonial por una gestión fiscal ineficaz e ineficiente representada por la pérdida de recurso público por cuantía de 27.457.131,78 en razón a que no se satisfizo la real necesidad de la población beneficiaria del dinero invertido en el contrato objeto de auditoria. 
</t>
  </si>
  <si>
    <t xml:space="preserve">Plan de Mejoramiento
Condición: Las acciones implementadas para los hallazgos 1 y 2 establecidas en el plan de mejoramiento vigencia 2014, no permitieron eliminar las causas que originaron las deficiencias identificadas, teniendo en cuenta que el objetivo de éste es el de mejorar y el de corregir, con la principal intención de potenciar los resultados, favorecer el impacto de los procesos, de la productividad y de la gestión de la Entidad, identificándose en el presente proceso auditor las mismas debilidades, lo que hace reiterativas las observaciones Incumple el artículo 2Â° de la Resolución 020 de 2001,"Plan de Mejoramiento", Articulo 101 de la Ley 42 de1993 y parágrafo 2 del Artículo 51 de la Ley 734 de2002.
Causa: Las acciones implementadas al plan de mejoramiento vigencia 2014, no subsanaron las causas que originaron las deficiencias identificadas.
Efecto: La reiteración a las observaciones, impiden que los resultados generen impacto en los procesos y se vea afectada la gestión de la Entidad. El hallazgo se aprueba con connotación administrativa y disciplinaria.
Ver Pág. No. (16) 
</t>
  </si>
  <si>
    <t xml:space="preserve">Rendición de la Cuenta - Información complementaria y adicional que exige cada formato.
El Formulario F98 CDC "Información del Representante Legal" requiere que se adjunte como anexos (I) Hoja de Vida formato de la Función Pública (ii) Cédula de Ciudadanía, (iii) Acta de Posesión y (iv) certificación laboral con sueldo. Se evidenció que la Secretaría en la cuenta mensual de diciembre, relacionó en el formato y anexó únicamente la cédula de ciudadanía y acta de posesión En la cuenta anual reporta que los formatos F04"Pólizas de Aseguramiento", F 12 "Proyectos de Inversión", F15 A "Evaluación de Controversias Judiciales", F15 B "Regalías", F20 1C "Acciones de Control a la Contratación: Consorcios/Uniones temporales" y F24 "Inventario de Recurso Tecnológico NO APLICAN, por tanto requiere enviar una justificación. En oficio de fecha 14 de febrero de 2017No. CI2017510231 reporta todos y cada uno de los formatos que NO aplican a excepción del Formato F12.El Formato F20 1A "Acciones de Control a la Contratación de sujetos" NO reportó toda la contratación suscrita en la vigencia 2016, teniendo en cuenta que la Secretaría certificó la suscripción de 78contratos y en la rendición reportó 75 contratos, no se incluyeron los contratos Nos. 04, 05, 06 y 078 y el contrato No. 09 se reportó dos veces generando una diferencia en el valor de la contratación. El Formato F99 "Anexos Adicionales a la cuenta "establece que se adjunten como documentos (i) Plan de Compras y su ejecución, (ii) Manual de Contratación(ii) Plan de Acción y su ejecución POA y (iv)Indicadores de Gestión. De lo revisado en el sistema se observó que en el formato se relacionan plan de compras, acto administrativo de aprobación del presupuesto y plan de compras con su ejecución; de los anexos solicitados, anexaron: balance consolidado, acto administrativo de aprobación de presupuesto, Decreto de armonización presupuestal y plan de compras modificado, sin la información de ejecución
El hallazgo se aprueba con connotación administrativa En el evento en que esta observación sea reiterativa en futuras auditorías, la connotación será disciplinaria.
Ver Pág. No. (18) y ss.
</t>
  </si>
  <si>
    <t xml:space="preserve">Írea Administrativa
La Secretaría de Hábitat y Vivienda, no cuenta con una infraestructura y disposición de los puestos de trabajo. Los espacios laborales utilizados para el desempeño de las funciones no se ajustan a una adecuada armonización y un ambiente de trabajo favorable y no se cuenta con espacios necesarios para la ubicación del archivo de gestión que dé cumplimiento a la Ley General de Archivos.
El hallazgo se aprueba con connotación administrativa
Ver Pág, No. (22) y ss
</t>
  </si>
  <si>
    <t xml:space="preserve">Sistema de Control Interno
La Secretaría tuvo en cuenta los hallazgos dejados por la Oficina de Control Interno de las auditorías internas y especiales e implementó acciones que le permitieran subsanar las debilidades encontradas en el desarrollo de la gestión; sin embargo se observó que las actividades de las acciones Nos. 1604, 1595 y 1574, se cumplieron por fuera de los términos establecidos.
El hallazgo se aprueba con connotación administrativa
Ver Pág. No. (25) y s
</t>
  </si>
  <si>
    <t xml:space="preserve">Contratación Administrativa - Aspectos Generales a la Contratación Administrativa
Se pudo evidenciar en la revisión de los expedientes contractuales analizados, que las labores de supervisión se limitan al diligenciamiento de los formatos preestablecidos para tal fin, por Gestión Documental, dejando de lado la verdadera esencia de la labor de seguimiento, control y vigilancia al cumplimiento de cada una de las obligaciones adquiridas y estipuladas contractualmente. Adicional a esto, una vez desembolsados los recursos por parte de la Secretaría, se pierde el control en la inversión, lo que dificulta la labor de control, generando incertidumbre en su estado de ejecución y los respectivos giros. Motivo por el cual se establece una observación de carácter administrativo con el fin de establecer el actuar que incurrirá la Secretaría para implementar acciones de mejora en cuanto al seguimiento oportuno de los convenios. El hallazgo se aprueba con connotación administrativa En el evento que esta observación sea reiterativa en futuras auditorías, la connotación será disciplinaria.
Ver Pág. No. (30) y ss
</t>
  </si>
  <si>
    <t xml:space="preserve">Contratación Administrativa - Planeación en la Contratación
De conformidad con la información suministrada por la administración, y relacionada con el principio de planeación en materia contractual, esta auditoría pudo evidenciar que la mayoría de convenios interadministrativos celebrados por la Secretaría, se firmaron durante los meses de noviembre y diciembre de la vigencia auditada, situación que denota una falta en la planificación, lo que generó que todos los Convenios Interadministrativos celebrados, se estén ejecutando durante la vigencia 2017, máxime cuando todos se realizaron bajo la modalidad de contratación directa por tratarse de contratación entre entidades públicas. Igualmente y si bien es cierto, la Ley autoriza la adquisición de vigencias futuras, Ilama la atención, que teniendo un presupuesto de gastos aprobado para la vigencia auditada, esperara hasta terminar el año, para comprometer todos sus recursos, contrariando de igual manera lo consagrado en el Decreto 389 de Diciembre31 de 2013 Manual de Contratación del Departamento, Numeral 2.4 PRINCIPIOS APLICABLES A LACONTRATACIÓN: "En todos los procesos de contratación que se adelanten a nivel central del Departamento de Cundinamarca, se observaran los principios consagrados en la Constitución Política, el Código de Procedimiento Administrativo y de lo Contencioso Administrativo, especialmente los de Buena Fe, Debido Proceso, primacía del Derecho sustancia sobre lo material, planeación, igualdad anualidad presupuestal, responsabilidad, economía, celeridad, oportunidad, publicidad, contratación objetiva y transparencia, así como los establecidos en el Estatuto General de Contratación... "(Negrilla fuera de texto) Por lo anterior, la entidad debe tomar las medidas correctivas con el fin de solucionar la situación descrita. El hallazgo se aprueba con connotación administrativa En el evento que esta observación sea reiterativa en futuras auditorías, la connotación será disciplinaria.
Ver Pág. No. (30) y ss.
</t>
  </si>
  <si>
    <t xml:space="preserve">Contratación Administrativa -Observaciones Generales
En la contratación suscrita por la Secretaría de los convenios que se encuentran sin liquidar de las vigencias 2013, 2014 y 2015 se evidenció, que a pesar de que algunos municipios no han dado cumplimiento a las cláusulas pactadas en cuanto al tiempo de ejecución, se continúe permitiendo que sigan participando año tras año en dichas convocatorias sin haberse terminado proyectos de vigencias anteriores y sin que la administración departamental haya hecho efectivas las cláusulas pactadas en los convenios. El hallazgo se aprueba con connotación administrativa En el evento que esta observación sea reiterativa en futuras auditorías, la connotación será disciplinaria. Ver Páq. No. (30) y ss
</t>
  </si>
  <si>
    <t xml:space="preserve">Contratación Administrativa -Observaciones Generales
La información suministrada por la Secretaría relacionada con la contratación no es coherente con la información suministrada en la rendición de la cuenta por cuanto se evidencian diferencias en el valor de los compromisos y el pago, observándose que la Secretaría no cuenta con controles suficientes en la trazabilidad presupuestal de los proyectos de inversión. Se hace mención a las debilidades de la secretaría en razón a que la información suministrada por el sistema SAP fue confrontada con la reportada en la rendición de la cuenta "Formato F07 Ejecución Presupuestal de la Cuenta" y coinciden en sus valores. Las diferencias encontradas se identifican así:
(-¦)
El hallazgo se aprueba con connotación administrativa
Ver Pág. No. (30) y ss
</t>
  </si>
  <si>
    <t xml:space="preserve">Contratación Administrativa -Convenios vigencia 2016
La contratación celebrada con los municipios en la vigencia 2016, relacionada con los convenios interadministrativos que corresponde al 80%, fueron suscritos en los meses de noviembre y diciembre de la vigencia, lo que muestra una inadecuada planeación e ineficiente gestión, lo que puede generar que el objeto del convenio no se ejecute en el tiempo justo, no se pongan en pleno funcionamiento, como también los recursos asignados no se aprovechen al máximo y no se cumpla con el objetivo social. El hallazgo se aprueba con connotación administrativa En el evento que esta observación sea reiterativa en futuras auditorías, la connotación será disciplinaria.
Ver Pág. No. (35) y ss
</t>
  </si>
  <si>
    <t xml:space="preserve">Contratación Administrativa -CONVENIO INTERADMINISTRATIVO UV No. 048 DE 2015
Objeto: Aunar esfuerzos técnicos, administrativos y financieros para el mejoramiento de 108 viviendas urbanas y rurales (construcción de habitaciones) Municipio de San Antonio de Tequendama Departamento de Cundinamarca
Valor inicial: $587.146.032
Aporte del Departamento: $507.758.010
Aporte del Municipio: $59.344.028
Plazo: 6 meses
Fecha del acta de inicio: 30 de junio de 2015
Observaciones
Prórroga No. 1 se solicita una prórroga de cuatro (4) meses, hasta el 29 de abril de 2016, se firma el 15 de diciembre de 2015.
Prórroga No. 2 solicita la prórroga por 3 meses, hasta el 14 de julio de 2016, se firma el 14 de abril de 2016.
No se evidenció copias de la consignación de reintegro de los rendimientos financieros y de consignación del 5%En el acta de liquidación de fecha 1 de noviembre de2016, el municipio se compromete a presentar en el lapso de 45 días contados a partir de la suscripción del acta, el respectivo giro de los rendimientos financieros y copia de la contribución especial del Fondo de Seguridad y Convivencia, sin que a la fecha se evidencien soportados en el expediente.
El hallazgo se aprueba con connotación administrativa.
Ver Pág. No. (39) y ss
</t>
  </si>
  <si>
    <t xml:space="preserve">Contratación Administrativa - CONVENTO INTERADMINISTRATIVO UV No. 019 DE 2015
Objeto: Aunar esfuerzos técnicos, administrativos y financieros para el mejoramiento de 295 viviendas (programa mejoramiento barrial construcción de andenes) Municipio de la Peña Departamento Cundinamarca
Valor inicial: $309.490.128
Aporte del Departamento: $216.743.090
Aporte del Municipio: $92.747.038
Plazo: 7 meses +4 meses
Fecha del acta de inicio: 27 de mayo de 2015
Observaciones: Acta prórroga No. 1. Se solicita una prórroga de cuatro (4) meses, hasta el 26 de abril de 2016, se firma el 11de diciembre de 2015.Acta modificatoria No. 1 correspondiente al segundo pago por valor de $65.022.927No se evidenció copias de la consignación de reintegro de los rendimientos financieros y de consignación del5%.La Secretaría de Hábitat y Vivienda, gira los recursos sin que el municipio haya entregado la documentación completa. El reintegro de rendimientos financieros es por un valor de $560.931,00. El convenio se liquidó con acta de fecha 15 de junio de 2016, han transcurrido 8 meses y no se evidencia copia de las respectivas consignaciones.
El hallazgo se aprueba con connotación administrativa.
Ver Pág. No. (39) y ss
</t>
  </si>
  <si>
    <t xml:space="preserve">Contratación - CONVENIO INTERADMINISTRATIVO UV No. 011 DE 2015
Objeto: Aunar esfuerzos técnicos, administrativos y financieros para el mejoramiento de 46 viviendas rurales (construcción de habitaciones y pisos antibacteriales) Municipio de Albán Departamento -Cundinamarca
Valor inicial: 210.859.990
Aporte del Departamento: $147.601.992
Aporte del Municipio: $63.257.998
Plazo: 7 meses
Fecha del acta de inicio: 27 de mayo de 2015
Observaciones: Prórroga No. 1 por 5 meses más es decir hasta el 26 de mayo de 2016.No se evidenció copias de la consignación de re integro de los rendimientos financieros y de consignación del5%.El reintegro de rendimientos financieros es por un valor de $560.931,00. El convenio se liquidó con acta de fecha 15 de junio de 2016, han transcurrido 8 meses y no se evidencia copia de las respectivas consignaciones
El hallazgo se aprueba con connotación administrativa.
Ver Pág. No. (39) y ss
</t>
  </si>
  <si>
    <t xml:space="preserve">Contratación Administrativa - CONVENIO INTERADMINISTRATIVO UV No. 018 DE 2015
Objeto: Aunar esfuerzos técnicos, administrativos y financieros para el mejoramiento de 75 viviendas rurales (construcción de cocinas) Municipio de Villagómez Departamento Cundinamarca
Valor inicial: $431.859.963
Aporte del Departamento: $388.673.967
Aporte del Municipio: $43.185.996
Plazo: 7 meses 6 meses
Fecha del acta de inicio: 25 de mayo de 2015
Observaciones: Prórroga No. 1 por el término de 6 meses más es decir hasta el 25 de junio de 2016, se firma el 20 de noviembre de 2015.Prorroga No. 2 por el término de 3 meses hasta el 25de septiembre de 2016, se firma el 15 de junio de2016
Condición: No se evidenció copias de la consignación de reintegro de los rendimientos financieros y de consignación del5%
Causa: El 24 de octubre de 2016 se realizó la liquidación del convenio, es decir, que han trascurrido 4 meses y no se evidenció la respectiva devolución de los dineros al Departamento de Cundinamarca
Criterio: Incumplimiento de la cláusula séptima obligaciones del municipio: numeral 14 Reintegrar al departamento los rendimientos financieros o saldos de los recursos aportados por éste mediante el presente convenio, y que no sean comprometidos dentro del plazo de ejecución pactado." y la cláusula sexta: Contribución Especial fondo de seguridad y convivencia: "... deberán girarse de manera inmediata una vez efectuada la retención'". Como también al numeral 21 del artículo 34de la Ley 734 de 2002 y artículo 6 de la Ley 610 de2000
Efecto: Posible detrimento para las arcas del Departamento de Cundinamarca, por un valor $19.433.698,35El hallazgo se aprueba con connotación administrativa, disciplinaria y fiscal.
Ver Pág. No. (39) y ss
</t>
  </si>
  <si>
    <t xml:space="preserve">Contratación Administrativa - Plan Anual de Adquisiciones
De acuerdo a lo establecido en el procedimiento códigoA-GRF-PR-007 versión 2 de 11 de agosto de 2015, la Secretaría General es la responsable de la publicación del Plan Anual de Adquisiciones en el SECOP Revisada la página Colombia Compra Eficientehttps://www.contratos.gov.co/consultas/consultarArchivosPAA2016.do, se evidenció que la publicación del Plan Anual de Adquisiciones se realizó en fecha 13 de diciembre de 2016, teniendo como plazo establecido para el 31 de marzo. Incumplimiento con lo establecido en los artículos 6Â°y7Â° del Decreto 1510 de 2013 y Circular 2 de 16 de agosto de 2013 que indica que el plazo máximo para publicar el PAA es el 31 de marzo de cada año. Genera incertidumbre a los ciudadanos en cuanto a la transparencia de la gestión e incumple con las normas establecidas.
El hallazgo se aprueba con connotación administrativa y disciplinaria.
Ver Pág. No. (54) y s
</t>
  </si>
  <si>
    <t xml:space="preserve">Presupuesto
Al analizar la ejecución de los gastos se observa una indebida programación y planeación en razón a los resultados presentados en la rendición de la cuenta y documentos soportes allegados por la Secretaría. Se evidenció que de la apropiación definitiva($11.700.000.000) quedó un saldo por comprometer por un valor de $3.777.055.263; que a pesar de haber quedado un saldo representativo sin ejecutar, se constituyeron vigencias futuras comprometiendo recursos de la vigencia 2017 por valor de $8.700.000.000; que para la meta 433 "Viviendas de interés prioritario rurales apoyadas en su construcción y adquisición" se le acreditaron $2.000.000.000 y se adicionaron $3.000.000.000, para un total de$5.000.000.000, comprometiéndose tan solo un 41%,es decir $2.054.089.306.En la ejecución presupuestal de gastos se pudo determinar que se presenta un porcentaje de Eficiencia del 68%, de Eficacia del 95% y en Efectividad del 64%,en donde se refleja una gestión deficiente y una inadecuada planeación y ejecución. Desconocimiento del principio de planificación y anualidad establecido en la Ordenanza No. 227 de 2014y la Ley 42 de 1993 artículo 13 Control de Resultados. La inadecuada planeación puede dar como resultado una deficiente ejecución afectando el objeto social para el cual fue creado.
El hallazgo se aprueba con connotación administrativa y disciplinaria.
Ver Pág. No. (55) y ss
</t>
  </si>
  <si>
    <t xml:space="preserve">Al analizarla la ejecución de los gastos se observe una indebida programación y planeación en razón a los resultados presentados en la rendición de la cuenta y documentos soportes allegados por la Secretaria. Se evidencio que de la apropiación definitivo ($11.700.000.000) qued6 un saldo por comprometer par 
un valor de $3.777.055.263, que a pesar de haber 
quedado un saldo representativo sin ejecutar se 
constituyeron vigencias futuras comprometiendo recursos 
de la vigencia 2017 por valor de $8.700.000.000 que pare 
la meta 433 "Viviendas de Interés Prioritario Rurales 
Apoyadas en su Construcción y Adquisición se le
acreditaron $2.000.000.000 y se adicionaron
53.000.000.000 pare un total de $5.000.000.000, 
15 comprometiéndose tan solo un 41%, es decir, $2.054.089.306.
En la ejecución presupuestal de gastos se pudo determinar que se presenta un porcentaje de eficiencia del 68%, de eficacia el 95% y en efectividad del 64%, en donde se refleja una gestión deficiente y una inadecuada planeación y ejecución. 
Desconocimiento del principio de planificación y anualidad establecido en la Ordenanza No. 227 de 2014 y la Ley 42 de 1993 Articulo 13, control de resultados. La inadecuada planeación puede dar como resultado una deficiente ejecución afectando el objeto social para el cual fue creado.
</t>
  </si>
  <si>
    <t>Cumplimiento terminos de Rendición de la Cuenta- Sia Contraloria. CONDICIÓN: Realizada la evaluación a la cuenta mensual correspondiente a diciembre de 2017, se evidencia que esta se rindió de forma extemporanea. CRITERIO: Resolución 0097 de 29 de enero de 2016, Art 11, periodicidad y términos. CAUSA: Negligencia admisnitrativa. EFECTO: No fenecimiento de la cuenta y posibles sanciones pecuniarias</t>
  </si>
  <si>
    <t>Cuenta Mensual - Marzo 201703CONDICIÓN: Revisados los formatos rendidos por la Secretaria de Hábitat y Vivienda de Cundinamarca, para el periodo marzo 2017 03, se observa que no se rindió el informe de gestión aprobado y evaluado, ni se evidencia oficio de justificación de no aplica. CRITERIO: Resolución 0097 de 29 de enero de 2016. CAUSA: Negligencia administrativa. EFECTO: No fenecimiento de la cuenta y posibles sanciones pecuniarias.</t>
  </si>
  <si>
    <t>Cuenta Anual 2017 13 . CONDICIÓN: Revisada la cuenta anual 201317, presentada por la Secretaria de Hábitat y Vivienda, se observa que no se rindió el formato del Plan de Adquisiciones ejecutado, se presenta como proyección PAC, no se observan modificaciones, ni el ofrmato de indicadores de gestión. CRITERIO: Resolución 0097 de 29 de enero de 2016. CAUSA: Negligencia administrativa. EFECTO: No fenecimiento de la cuenta y posibles sanciones pecuniarias.</t>
  </si>
  <si>
    <t>Rendición Cuenta Contratación CONDICIÓN: Al revisar el formato F20_1A.AGR, denominado Acciones de control a la contraloria de sujetos, de la Secretaria de Hábitat y Vivienda, se observa que durante la vigencia 2017, se rindieron 75 contratos correspondientes en su mayoria a convenios interadministrativos, por un valor de $20.406.744.832 Así mismo en el aplicativo Sia Observa, se rindieron 75 contratos por valor de $17.668.587.462 y uno de la vigencia 2016 por la suma de $1.667.427.117 Se observa una diferencia por la suma de $1.070.730.073 en la rendición de los formatos de contración en los dos aplicativos. CRITERIO: Resolución 0097 de 29 de enero de 2016. CAUSA: Negligencia administrativa. EFECTO: No fenecimiento de la cuenta y posibles sanciones pecuniarias.</t>
  </si>
  <si>
    <t>EVALUACIÓN A LA CONTRATACIÓN ADMINISTRATIVA
Condición: Covenio Interadministrativo SHVS-CDCVI-019-2018 Suscrito con el municipio de Caqueza para aunar esfuerzos técnicos, administrativos y financieros para la construcción de viviendas nuevas rurales en el municipio de Caqueza, Cundinamarca por $263.923.328. Analizado el expediente se observo la existencia del formato de lista de chequeo sin ningun control o seguimiento; los informes de supervisión no cumplen con la cláusula tercera del acta de delegación de supervisión noificada personalmente al funcionario el 31 de julio de 2018 (informes bimestrales); en las polizas o garantías deriivadas del contrato de obra publica suscritas por el municipio de Caqueza en cumplimiento del convenio interadministrativo, solamente hacen mencion a la empresa constructora y al municipio de Caqueza y no incluyen a la Secretaría de Hábitat y Vivienda Social de Cundinamarca, desantendiendo las obligaciones del covenio; el plazo inicial fue prorrogado en mas del 50% pasando de 5 a 14 meses y de la vigencia 2018 a 2019
Criterio: Articulo 4 de la Ley 80 de 1993 (derechos y deberes de las entidades estatales); Articulo 83 de la ley 1474 de 2011 y cpaitulo II del Decreto 0038 de 2016 (Manual de Contratación de Cundinamarca)
Causa: Fallas en la supervisión y en la identificación de los riesgos contractuales
Efecto: Politica de control insuficientes, que fortalezcan la supervisión y de riesgo que reduzcan o trasladen los riesgos contractuales
Efecto:Política de control insuficientes que fortalezcan la supervisión y de riesgo que reduzcan o trasladen los riesgos contractuales</t>
  </si>
  <si>
    <t>Condición: Contrato de prestación de servicios profesionales SHVS- CPS- 016- 2018. Suscrito con Fabiola Jacome Rincon para la prestación de servicios profesionales para apoyar a los funcionarios de la Secretaría de Hábitat y Vivienda, en la cordinación institucional que le compete al despacho de la Secretaría respecto a los proyectos habitacionales que adelanta la entidad, por valor total de $90.000.000. Analizado el expediente, se observo:
*La directora de tlento humano en la certificación de falencia de personal cracteriza la solicitud de personal, indicando que el perfil profsional es en areas del conocimiento ingeniería, arquitectura, urabanismo y afines y especialización en "Gerencia Integral de Proyectos", sin embargfo, la hoja de vida de la contratista indica que es ingeniería civil especialista en Gobierno y Gerencia Publica
*La carpeta contractual presenta desorden cronologico de la información, tal es asi, que el pago No.2 esta primero que el pago No.1 y a folios 101 y 102 se encuentra anexo un pago del municipio de Carmende Carupa no correspondiente
*Los informes presentados por la Dra. Jacome (contratista) mnifiestan sobre las reuniones realizadas con los alcaldes municipales y sus conceptos sobre los programas de vivienda sin especificar resultados de la gestión, no hay fechas o calendariode las reuniones, menciona varias y no se anexan ls actas que validan la información de la reunión solamente planillas de asistencia 
*Todos los informes de supervisión reflejan las mismas actividades del contratista, en el segunfo y el final, a pesar de lo anterior, hace alusión a que son actividades de Katherine Cerquera Rojas; en el informe No. 6 indica que el periodo comprende desde el 24 de julio al 28 de agosto de 2018 certificando 35 días laborales los mismos que son cobrados en dos cuentas de cobro bajo el numero 6 la primera por $1.500.000 y la segunda por $9.000.000; el informe No.11 certifica un mes apesar que la cuenta de cobro No.3 (cesión) relaciona un periodo de dos meses (del 29 de octubre al 28 de diciembre de 2018)
*El comprobante de pago No. 33000115695 del 19 de octubre de 2018 da cuenta del pago No. 08 a la Dra. Fabiola Jacome a la cual se le realizaron descuentos sobre un valor total de $9000000 siendo que el pago era de $5.400.000 y a nobre de quien recibio la cesión por $3.600.000 lo del restante de mensualidad no se le realizo sino Reteica, informa el encargado del area que en el momento de la realización del pago los contratistas entrante y saliente verbalmente realizaron acuerdo sobre los descuentos departamentales, sin embargo, no existe documento que blinde al departamento en caso de existir solicitud por parte de la contratista para realizar devolución de los mayores valores retenidos
Criterio: Estudios previos, Decreto 0038 de 2016 (Manual de Contratación de Cundinamarca) y Ordenanza 016 de 2014 (Estatuto de Rentas de Cundinamarca)
Causa: Desconocimiento de la norma
Efecto: Información no confiable que conlleva a la perdida de credibilidad en la institucionalidad</t>
  </si>
  <si>
    <t>Condición: Convenio Interadministrativo SHVS-018-2018. Suscrito con el municipio de Machetá para aunar esfuerzos tecnicos, administrativos y financieros para la construcción de viviendas nuevas rurales en el municipio de Machetá, departamento de Cundinamarca por $267.486.475. Analizado el expediente, se observo que el formato de la lista de chequeo no cuenta con control; los informes de supervisión no cumplen con la clausula tercera del acto de delegación de supervisión notificada personalmente al funcionario el 31 de julio de 2018 (informes bimestrales) y l 16 de septiembre de 2019 (ultimo documento del expediente), el convenio interadministrativo no se ha liquidado, nencontrandose a 10 días para el cumplimiento de liquidción unlateral (2 mese vencido el plazode liquidación bilateral)
Criterio: Articulo 4 de la Ley 80 de 1993 (Derechos y deberes de las entidades estatales); articulo 83 de la Ley 1474 de 2011 y capitulo II del Decreto 0038 de 2016 (Manual de Contrtación de Cundinamarca)
Causa: Fallas en la supervisión y en la identificación de los riesgos contractuales
Efecto: Politica de control insuficientes que fortalezcan la supervisión y de riesgo que reduzcan o trasladen los riesgos contractuales</t>
  </si>
  <si>
    <t>Condición: Plan Anual de Adquisiciones: la Secretaría publico el Plan Anual de Adquisiciones de la vigencia 2018 en el SECOP II el 16 de febrero de 2018, siendo el plazo maximo el 31 de enero de 2018 y le realizo la ultima modificación el 10 de mayo de 2018 por un valor de $16.042.433.119, incluyendo todos los proyectos de vivienda del Departamento de Cundinamarca
Criterio: circular externa No. 002 de Colombia compra eficiente sobre la publicación en el SECOP a 31 del Plan Anual de Adquisiciones
Causa: Incumplimiento en la presentación del Plan Anual de Adquisiones a la fecha establecida
Efecto: Posibles sanciones</t>
  </si>
  <si>
    <t xml:space="preserve">Revisión de Aplicativos SIA Contraloría y SIA Observa 
En lo que respecta al contenido de los formatos y anexos reportados al SIA, la Secretaría Ciencia Tecnología e Innovación los rindió, pero se detectan algunas inconsistencias en SIA Observa, se hace referencia a algunos casos puntuales que se exponen a continuación:
a) Para la vigencia 2016, en SIA- Contralorías y lo certificado por la Secretaría el valor es de $1.719.682.000, mientras que en SIAObserva la Secretaría reportó un valor de $1.727.904.002, lo que da una diferencia de $8.222.002, en algunos casos se registró un valor mayor, en otros un valor menor b) En siete contratos de la muestra al ser reportados al SIA-Observa el documento correspondiente a "Estudios Previos" que se incorporó, está sin firma, en la mayoría indica un aviso "Firmado el original", de la misma manera el documento "Designación del Supervisor" esta sin firmas (sctei-ca-018-2016, sctei-cec-19-2016, sctei-ps-023-2016, sctei-cec-026-2016), al igual que el documento "Análisis del sector" (scteí-ci-028-2Q16, sctei-cec-026-2016, sctei-ps 023-2016).
c) En el contrato sctei-ca-018-2016 en SIA-Observa no existe referencia, ni se incorporó acta de liquidación. En el contrato scteips-006-2016 en SIA-Observa, en el Ítem "Aprobación de la garantía", se incorporó otro documento (registro presupuestal). En el contrato scteÂ¡-ci-020-2016en SIA-Observa los documentos de "Estudios Previos", "Análisis del sector" y el "Contrato" no están incorporados aunque aparece referencia a un nombre de archivo.
En lo referente a las diferencias en los valores de contratación, los valores reportados respecto del total de la contratación no son relevantes (menor al 1%), y fueron aclarados suficientemente por la administración.
Se hace necesario hacer un seguimiento a la consistencia de la información que queda incorporada en el SIA Observa, por lo que se establece un hallazgo administrativo.
</t>
  </si>
  <si>
    <t xml:space="preserve">Rol de Representante Legal en el aplicativo SIA Observa
Existe dentro de la Plataforma del SIA Observa, en al apartado de Preguntas Frecuentes, en la opción Rendición, un documento denominado "Instructivo de rendición de Cuenta de Sujeto Vigilado.
El instructivo es claro en indicar que dentro del manejo del SIA Observa existe un tipo de usuario que corresponde al funcionario que registra la información de los contratos, los documentos anexos y demás campos de la ficha del contrato; y existe otro usuario con rol de Representante Legal que en un paso posterior y luego de verificar la información que registraron los funcionarios de la entidad, asume la responsabilidad de certificar la exactitud de dicha información, luego de lo cual y como último paso procede a efectuar formalmente la rendición, esta doble instancia hace las veces de control para establecer la coherencia y exactitud en la información rendida. Al momento de la auditoria se evidencia que una sola persona maneja el usuario con rol de funcionario y el usuario con Rol de Representante legal, generando un riesgo pues no se tiene en cuenta la verificación que debe existir antes de rendir la información, anulando el control determinado, por lo anterior se establece un hallazgo administrativo.
</t>
  </si>
  <si>
    <t xml:space="preserve">CONTRATACIÓN Gestión Documental Expedientes Contractuales
La ejecución del 100% del convenio SCTEL- CEC-026-2016 constaba de tres etapas, se extrae de la cláusula cuarta del convenio que la participación de los ciudadanos estaba compuesta por las horas académicas presenciales treinta (30) que equivalen al 60%, horas de tutoría virtual académica diez (10) que equivalen al 20% y las horas de trabajo autónomo diez (10) equivalen al 20%.
De las treinta (30) horas académicas presenciales se encuentran dentro del expediente contractual planillas de control de asistencia y las encuestas diligenciadas como soportes de la participación donde el número de ciudadanos que firma es de ochenta y seis (86) según la verificación efectuada, en el informe de supervisión de fecha 30 de diciembre de 2016, la supervisora deja constancia que el número efectivo de participantes es de ciento veinte (120), existiendo una diferencia de treinta y cuatro (34) participantes.
De las diez (10) horas de tutoría virtual académica (20% del convenio) para la consolidación de iniciativas de proyectos, y de las diez (10) horas de trabajo autónomo (20% del convenio), no se encontraba evidencia sobre que participantes cumplieron esta etapa, en los informes de supervisión no quedó registrado el número ni nombre de los participantes en esta etapa, ya que no se encontraron soportes documentales que demuestren su participación, dentro del expediente contractual.
Teniendo que no se incluyeron dentro del expediente Contractual veinte (20) folios con listas de asistencia y un CD con evidencias de la ejecución del 40% del convenio SCTEL- CEC-026-2016 en su segunda y tercera etapa, aunque fueron presentados posteriormente, se evidencia que hay falencias en el adecuado manejo y organización de los documentos y de la gestión documental de los expedientes contractuales, en consecuencia se establece un hallazgo administrativo.
</t>
  </si>
  <si>
    <t xml:space="preserve">Supervisión de contratos La ejecución del 100% del convenio SCTEL- CEC-026-2016 constaba de tres etapas, se extrae de la cláusula cuarta del convenio que la participación de los ciudadanos estaba compuesta por las horas académicas presenciales treinta (30) que equivalen al 60%, horas de tutoría virtual académica diez (10) que equivalen al 20% y las horas de horas de trabajo autónomo diez (10) equivalen al 20%.
De las diez (10) horas de tutoría virtual académica (20% del convenio) para la consolidación de iniciativas de proyectos, y de las diez (10) horas de trabajo autónomo (20% del convenio), como se mencionó, no se encontraba evidencia sobre que participantes cumplieron esta etapa. En los informes de supervisión no quedó registrado el número ni nombre de los participantes, o alguna mención de cómo se verificaron estas etapas, posteriormente fue suministrado un CD, que no hacia parte del expediente contractual. Revisado el CD se encuentran los pantallazos y copias de correos electrónicos pero sin ningún ordenamiento establecido que permitiera verificar con claridad la participación de los ciudadanos en la etapa de "tutoría virtual académica" y en la etapa de "trabajo autónomo", aunque el convenio concluyó con la entrega de los proyectos planteados, que fueron evaluados por los pares evaluadores, no se evidenció que hubiera existido por parte de la supervisión una metodología clara para verificar la participación de los ciudadanos y así constatar que hubiesen recibido a cabalidad los beneficios del convenio, en lo referente a estas dos últimas etapas que abarcaban el 40% del convenio, evidenciando con ello falencias en las labores de supervisión, en consecuencia se establece un hallazgo administrativo.
</t>
  </si>
  <si>
    <t>CUENTA ANUAL. CONDICIÓN: Al confrontar la contratacion SIA OBSEVA CONTRALORIAS, se presenta una diferencia en su valor inicial en tres contratos,CRITERIO: Resolución 0097 de enero de 2016. CAUSA:Negligencia administrativa. EFECTO: No fenecimiento de la cuenta.</t>
  </si>
  <si>
    <t>ASIGNACIÓN DEL PRESUPUESTO METAS 379 Y 383
Condición: con respecto al porcentaje de ejecución de cada una de las metas, se evidención que las metas números 379 "consolidar un centro regional de innovación, que promueva la gestión del conocimiento, en mejora de la competitividad y la productividad" y 383 "crear o implementar un concurso para entregar un incentivo anual a municipios innovadores que demuestren acciones enfocadas hacia el mejor uso de los recursos para crear beneficios económicos y ventajas competitivas de productos con valor agregado", no tuvieron presupuesto asignado de recursos ordinarios (0%), para la vigencia auditada, de lo cual se infiere que el avance de cumplimiento de éstas e igualmente, fue de cero (0%) por ciento
Criterio: Plan de Desarrollo de Cundinamarca, 2016-2019. Plan de acción Secretaría de Ciencia, Tecnología e Innovación
Causa: dificultades de financiación
Efecto: Atraso en el cumplimiento de metas</t>
  </si>
  <si>
    <t>BAJO PORCENTAJE DE EJECUCIÓN- CUMPLIMIENTO DE METAS
Condición: se evidenció un porcentaje de ejecución de cero porciento (0%), en la vigencia 2018, de las metas: GR:4:3-02-02-381- Promover 4 convocatorias de (investigación+ desarrollo) y GR:4:3-03-02-392 Gestionar un corredor tecnologico agroindustrial, tambien, una vez analizadas y revisadas las metas del plan de acción, se pudo evidenciar que existe retraso en el cumplimiento de ls metas 158, 159 y 186
Criterio: Plan de Desarrollo de Cundinamarca, 2016-2019. Plan de acción Secretaría de Ciencia, Tecnología e Innovación
Causa: problemas de financiación, falta articlación entre entidades, procesos administrativos, cambio de actores y dificultad para concertar diversidad de criterios entre profesionales especializados, en las metas 381 y 392. Igualmente, concertación dispendiosa con Colciencias en la formulación y estructuración del proyecto (Meta 158); dificultad para el paso del umbral de puntuación para ir OCAD (meta 159) y bajo interes de las entidades en realizar acciones conjuntas por medio de la ejecución de un proyecto financiado por el SGR- FCTel (meta 186)
Efecto: Incumplimiento del plan de acción Secretaría de Cienci, Tecnología e Innovación
Efecto: Incumplimiento de metas</t>
  </si>
  <si>
    <t>INFORME DE GESTIÓN
Condición: La ejecución presupuestal para la vigencia auditada fue de $1.325.446.634, es decir, el 99% del total asignado. Es necesario aclararque estos valores correspondena los recursos ordinarios del presupuesto de la Gobernación de Cundinamarca, toda vez que de acuerdo con el informe de gestion 2018, se establecio la suscripción de 42 de contratos , por la suma de $14.867.796.407, dnde se incluyen recursos del Sistema General de Regalías y contrapartida en especie de locs convenios especiales de Cooperación. Debe precisarse que la cifra antes mencionada sobre el valor de la contratación, no coincide con los reportes de SIA CONTRALORIA y SIA OBSERVA. Existen diferencias en la información contractual para la vigencia auditada en los diferentes aplicativos e informes enetregados
Criterio: Resoluciones 0775 de 2015 y 0097 de 2016, de la Contraloría de Cundinamarca
Causa: Deficiencias en la información
Efecto: Incertidumbre en la información rendida</t>
  </si>
  <si>
    <t>SUPERVISIÓN DE CONTRATOS
Condición: res0pecto a los contratos 022, 024, 031,038 de 2018 seleccionadas en amuestra y de acuerdo a las pruebas documentales aportadas por la entidad que obran dentro de los expedientes contractuales, los informes y los recibidos a satisfacción de los supervisores designados no uantan con un adecuado seguimiento tecnico, administrativo, financiero, contable y juridico sobre el cumplimiento del objeto del contrato
Criterio: inciso segundo del articulo 83 de la ley 1474 de 2011, decreto 038 de 2016 en el numeral 3.2.1.8y el decreto 472 de 2018, titulo 1, literal I., en cuanto al control y seguimient a la ejecución del contrato, al igual falta observancia a los capitulo I y II del decreto 038 de 2016 y 472 de 2018 respecto de la vigilancia y control en la ejecución contractual
Causa: falta de soportes de la actividad desarrollada por parte de los contratistas o soportes inadecuados como evidencia de la actividad realizada, retraso en la entrega del informe trimestral, rubros presupuestaods que no estan debidamente descritos y clsificados
Efecto: riesgo en la ejecución del contrato</t>
  </si>
  <si>
    <t>SECOP II. 
Condición: al relizar verificación en la muestra de contratación seleccionada (contratos 006, 022, 024, 026, 031, 038 de 2018), se encuentra que el sujeto no ha realizado oportunamente la publicación en la plataforma SECOP II de las liquidaciones de los contratos
Criterio: Decreto 0038 de 2016, numeral 4.1.2., y el actual decreto 472 del 28 de diciembre del 2018 titulo 1 literal s., Manual de contratación, articulo 5 de la ley 1712 de 2014, corregido por el articulo primero del decreto 1494 de 2015, estatutaria de transparencia e información pública, y a las directrices de la Agencia Nacional de Contratación, Colombia Compra Eficiente, Circular 004 del 09 de enero de 2018 del Despacho del Gobernador
Causa: No se realizo la publicaciión oportunamente de la liquidación de los contratos
Efecto: falta de transparencia en la etapa final de los procesos contractuales, impidiendo el seguimiento en todas las etapas</t>
  </si>
  <si>
    <t>RENDICIÓN DE LA CUENTA
Condición: se evidencia inconsistencia y ausencia de la información en tres de los formatos de la cuenta ([F20_1A_AGR]): Acciones de control a la contratación de sujetos, ([F20_1B_AGR)]: Acciones de control, [F99]: FORMATO 99. Anexos adicionales a la cuenta
Criterio: Resolucion 097 del 29 de enero de 2016 y la Resolución 0775 del 18 de septiembre de 2015
Causa: desconocimiento de las normas y deficiente control en el diligenciamiento y rendición de la información
Efecto: falta de confiabilidad y veracidad en la información reportada</t>
  </si>
  <si>
    <t>EXPEDIENTES CONTRACTUALES
Condición: con relación a archivo de la Secretaría de Ciencia, Tecnología e Innovación, se evidencian errores en la foliación de los expedientes contractuales
Criterio: Ley 594 de 2000
Causa: falta de conocimiento e información sobre gestión documental
Efecto: Riesgo en la perdida de memoria histórica de la entidad</t>
  </si>
  <si>
    <t>Plan de Mejoramiento Vigencia 2014
El Plan de Mejoramiento, fue aprobado por el Despacho del señor Contralor Auxiliar de Cundinamarca mediante la comunicación C15116000105 del 04 de diciembre de 2015. Evaluado dicho plan, del que se enviaron los correspondientes avances, se observó cumplimiento del 100% en las ocho (08) actividades propuestas por la Entidad, por lo anterior el plan de Mejoramiento para vigencia 2014 se establece como cerrado.
No obstante lo anterior y a pesar de cumplirse las actividades propuestas, los contratos mencionados en las actividades cuatro (4) y cinco (5), por las prórrogas que se han presentado aún están en ejecución:
Convenio Interadministrativo No. 021 de 2014.
Objeto: "Aunar esfuerzos para desarrollar el proyecto "Fortalecimiento de la gestión integral de residuos sólidos a través de sistemas regionales en las provincias de Ubaté y Rionegro en el Departamento de Cundinamarca -SGR-"
Convenio Interadministrativo No. 025 de 2014.
Objeto: Aunar esfuerzos entre las partes para la implementación de acciones para el fortalecimiento a la gestión integral de residuos sólidos del Municipio de San Juan de Rioseco.
Se establecen como un hallazgo administrativo pues se requiere continuar con su seguimiento.
Ver página 19</t>
  </si>
  <si>
    <t>Rendición de Cuenta
Rendición Contratación a SIA Contraloría
De acuerdo con la certificación expedida por el Secretario del Ambiente, calendada 12 de octubre de 2017, durante la vigencia 2016, se suscribieron 20 contratos por la suma de $13.803.670.316, valor que no es consistente con lo reportado por SIA, Contraloría en la cual se establece el valor de la contratación en $15,002,220,998. Formato 2016,_f20_1a agr.
Rendición Presupuesto 
Una vez verificados los actos administrativos modificatorios reflejados en la ejecución presupuestal, en el formato 201613_f07_agr, se evidencia que los movimientos relacionados con los créditos, se registra $130.000.000, que corresponde a $50.00.0.000, código c141080419729713102, nombre del rubro fortal gest amb 20 activ educ/sensib y se omitió registrar $35.000.000, código c143080347029713702 y rubro, apoyar 3 líneas postconsumo residuos peligrosos, lo anterior con respecto al Decreto 190 de 2016 de armonización presupuestal.
Adicionalmente no se registró un crédito por $80.000.000, con ocasión del Decreto 414 de 2016, no obstante en la ejecución presupuestal reportada por SAP, no se refleja los mencionados errores.
En cuanto a adiciones se registraron, tal como se refleja en el formato 201613_f08b_agr, de las modificaciones del presupuesto en cuanto al Decreto 210 de adición de rendimiento financieros se adicionaron 266,082,536.00 y se redujeron 90,505,074.00, que corresponde a una adición de $175,577,462.00 y adicionalmente no se incluyeron los referidos anteriormente 80.000.000, acreditados por Decreto 414, para un valor total de $3.002.694.937, que corresponde a las adiciones efectivas. 
Adicionalmente se reportan $361.042.720 como Decreto 210 de 2017 y corresponden al Decreto 196 de 2016.
SIA Observa Validación de la consistencia de la información reportada
En lo que respecta al proceso de incorporación de los documentos y al contenido de los formatos y anexos reportados al SIA, la Secretaría del Ambiente los rindió pero se detectan algunas inconsistencias en SIA Observa, se hace referencia a los casos puntuales que se exponen a continuación:
Contrato Observaciones SIA Observa
SA001-2016 Faltan Estudios Previos, Contrato incompleto le faltan folios de la cláusulas 1 a la 20
SA004-2016 Contrato Incompleto, le faltan folios de la cláusulas 1 a la 14
SA007-2016 Contrato Incompleto, le faltan folios de la cláusula 4 a la 27
SA008-2016 Falta Acta de Liquidación
SA009-2016 Falta Acta de Liquidación
SA010-2016 Falta acta de Liquidación
SA011-2016 Esta el link pero no están incorporados Estudios previos, Contrato ni acta de inicio
SA012-2016 Esta el link pero no están incorporados Estudios previos, Análisis del sector, Contrato ni Acta de Inicio
SA013-2016 Esta el link pero no están incorporados Estudios previos, Análisis del sector, Contrato ni Acta de Inicio
SA014-2016 Esta el link pero no están incorporados Estudios previos, Análisis del sector, Contrato ni Acta de Inicio
SA015-2016 Contrato Incompleto, le faltan folios de la cláusula 5 a la 16
SA016-2016 Contrato Incompleto, le faltan folios de la cláusula 6 a la 20
SA017-2016 Contrato Incompleto, le faltan folios de la cláusula 2 a la 4, de la 8 a la 14, falta la hoja de firmas
SA018-2016 Falta Análisis del sector, Acta de Inicio, y Acta de Liquidación
SA019-2016 Contrato Incompleto, le faltan folios de la cláusula 1 a la 3, de la 8 a la 9, falta la hoja de firmas
SA020-2016 Falta Análisis del Sector y Acta de Inicio
Fuente: SIA Secretaría del Ambiente
Por lo expuesto anteriormente y ante las inconsistencias detectadas respecto de lo reportado en contratación y presupuesto y de los documentos que no quedaron incorporados, que mostrando un link de su incorporación pero no la visualización del mismo o habiendo incorporado los documentos algunos están incompletos, la Secretaría informa del proceso que se ha realizado en el reporte de la información, que algunos documentos que fueron cargados adecuadamente al sistema, no quedaron incorporados por fallas de internet, congestión en la plataforma, o mensajes de error generados por el mismo sistema. Con la ampliación de los plazos se pudo proceder a realizar nuevamente el cargue, o corregir las inconsistencias presentadas, pero esta labor no se efectuó, más sin embargo las inconsistencias no son atribuibles en su totalidad a la gestión de la Secretaría, pero se hace necesario la implementación de controles para hacer un seguimiento a la consistencia de la información que queda incorporada en el SIA Observa, por lo que se establece un hallazgo administrativo. Ver página 23</t>
  </si>
  <si>
    <t xml:space="preserve">Cumplimiento del Plan de Acción
Dentro del Plan de Acción la Secretaría del Ambiente tiene manejo sobre veintitrés (23) metas del Plan de Desarrollo del Departamento, el avance a 31 de diciembre 2016 es del 78,91% esto teniendo en cuenta que hubo cuatro metas con avance de 0% (metas 429, 430, 441 y 470), y una meta con avance del 15% (meta 182), las restantes diecisiete metas tuvieron un avance del 100% cada una para lo programado durante la vigencia 2016.
Una vez revisado el cumplimiento del Plan de Acción, como ya se mencionó, se encuentra que las metas 429, 430, 441 y 470 no presentan avances durante la vigencia 2016, por lo que se solicitó a la Secretaría informar los motivos de la baja ejecución y su estado actual, las mencionadas metas corresponde a::
Meta No. 429. "Implementar 1 proyecto piloto para la articulación entre entidades público privadas mediante un esquema de mercado de Carbono voluntario- 
Meta 430: "Crear e implementar 1 sello ambiental para Cundinamarca conforme la formulación e implementación de los lineamientos de la política de producción más limpia-
Meta No. 441. Implementar en 60 municipios un programa de Bienestar Animal, bajo la estrategia "Cundinamarca consiente tu animal de compañía"
Meta 470: Apoyar 3 líneas pos consumo de residuos peligrosos o especiales mediante la implementación de programas de difusión, promoción y coordinación para la recolección de este tipo de residuos enlazados con los operadores y administraciones municipales, en cumplimiento de lo establecido en las normas pos consumo reglamentadas por Min Ambiente
Meta 182: Reforestar 650 Hectáreas de áreas degradadas en los municipios de la Cuenca del Rio Bogotá, en cumplimiento de las obligaciones de la Sentencia, de manera conjunta con los actores involucrados: Ente los meses de agosto y octubre se da inicio a los procesos contractuales para el cumplimiento de la meta
Se da inicio al cumplimiento de las metas a partir de la aprobación del plan de desarrollo 2016, esto es desde el mes de Junio de dicho año, es decir que a partir del mes de junio se dio inicio a los procesos de contratación. 
La Secretaría presentó una respuesta sobre las causas que conllevaron el haber culminado la vigencia 2016 con las mencionadas metas sin avance que básicamente se refiere a los procesos contractuales, aunque la Secretaría evidenció avances dentro de la vigencia 2017, esta situación generó un impacto sobre el porcentaje total de ejecución del Plan Acción en la vigencia auditada, quedando por debajo del 80% lo cual redunda en que se requiera un mayor seguimiento, por lo tanto se establece un hallazgo administrativo.
Ver página 27
</t>
  </si>
  <si>
    <t xml:space="preserve">Plan de Mejoramiento por procesos 
Como resultado de la auditoría realizadas por la oficina de Control Interno de la Gobernación que cubre el periodo de marzo 01 de 2016 a marzo 01 de 2017, a la Secretaría figuran doce hallazgos los cuales aparecen registrados en la plataforma ISOLUCIÓN con un consecutivo según Plan de Mejora aprobado por la oficina de Control Interno, respecto de dichos hallazgos, dos (2) tienen avance del 100%, diez (10) hallazgos tienen diferentes porcentajes de avance, los hallazgos son:
ESTADO No. DESCRIPCIÓN HALLAZGO % Avance
Abierto 2010 En la Secretaría de Ambiente, en el cajón del escritorio del supervisor del contrato SA-001- de 2016, se almacena material documental en formato digital Cds que tiene relación con el objeto del contrato, sin asegurarse el control de esta clase de material documental de acuerdo a la adopción de TRD y demás normas archivísticas. Además, hay documentación archivada que no presenta buenas condiciones de mantenimiento y conservación estando expuestos al deterioro, carpetas con producción documental con grapas metálicas, hojas marcadas con esfero de color rojo, en desorden cronológicos, esto se observó en el archivo de la extinta Secretaría del Obras Publicas en el expediente contractual OT-SOPA-195 del año 2007, y expedientes en la oficina jurídica amarrados con pita, sin que se evidencie acciones que propendan por la conservación y protección documental bajo condiciones ambientales y de almacenamiento de que trata el acuerdo 049 del 05 de mayo de 2000 del Archivo General de la Nación, como tampoco observancia a lo señalado en el Módulo de Control de Planeación y Gestión, Componente Administración del Riesgo, Elemento Análisis y Valoración del Riesgo del MECI 2014. 50%
Abierto 2011 La Secretaría del Ambiente no cuenta con Inventario Documental correspondiente al año 2016. No se observa cumplimiento al artículo 2.8.2.5.8 Decreto 1080 de 2015. 100%
Abierto 2012 En la Secretaría de ambiente no se aplica la TRD de la Resolución 0552 del 06 de diciembre de 2016, se evidencio en la carpeta contractual SA-CPS-001-2017 identificada en el rotulo con el código 1801.15.15, que no corresponde a lo indicado en la mencionada resolución. También reposa archivos de gestión relacionados, con la Sentencia del Rio Bogotá, No. 25000-23-27-000-2001-90479-01 Acción Popular y documentos contractuales almacenados en medio análogo y digital del relleno sanitario nuevo Mondoñedo pero no hay asociación con las TRD Resolución 417 de 2012 ni TRD Resolución 0552 de 2016. 50%
Abierto 1999 La Secretaría del Ambiente no está cumpliendo con la implementación y aplicación de la Matriz de Planeación Contractual con Formato Código: A-GC-FR-030 Versión: 01 de Fecha 07/12/2016, Matriz que se encuentra en el Planear de la caracterización del Proceso de Gestión Contractual y dentro de los formatos del mismo, en la plataforma ISOLUCION. NUMERAL 7.1 Planificación de la realización del producto o prestación del servicio literal d). 66%
Abierto 2000 En el Convenio SA NO. 010 - 2016 se evidencia (a folios 114 al 118) la Constancia de Idoneidad y Experiencia del 15-10-2016 sin la debida utilización del formato A-GC-FR-026 Versión 01 del 25-09-2015. NUMERAL 4.2.3 Control de documentos literal b). 100%
Abierto 2004 Los Estudios Previos del 16-09-2016 del Contrato SA No. 015 - 2016 fueron publicados en el SECOP sin las firmas respectivas que avalen la suscripción de los mismos. Estos hechos evidencian incumplimiento de lo que establece el Decreto Departamental 038 de 2016 Manual de Contratación Numeral 3.1.1.3. 50%
Abierto 2005 En la minuta del Contrato SA No. 015 - 2016 se evidencia en la "CLAUSULA SEXTA - VALOR Y FORMA DE PAGO-; que el segundo y último desembolso o pago al contratista, NO se condiciono a la previa suscripción del Acta de Liquidación Contractual, desconociendo así lo preceptuado en el Decreto Departamental 038 de 2016 Manual de Contratación Numeral 3.3.1.5. 66%
Abierto 2006 En el Contrato Interadministrativo SA No. 005 - 2016 no se evidencia dentro del expediente contractual; Solicitud o Concepto Técnico emitido por parte de los supervisores del contrato, que justifique la necesidad de requerir una tercera adición al valor del contrato, razón por la cual no se entiende que a pesar de la ausencia de este, se haya celebrado el Otro Si No. 3 del 27-12-2016 que modifico el Contrato y Adiciono su valor en $112.000.000. En este orden de ideas, estos hechos no se ajustan a lo establecido en el Decreto Departamental 038 de 2016 Manual de Contratación Numeral 3.2.1.9.1. 50%
Abierto 2007 En el Contrato Interadministrativo SA No. 005 - 2016 no se evidencia dentro del expediente contractual; los rendimientos financieros y copia de los extractos bancarios alusivos a los mismos, de que trata la "-¦CLÍUSULA OCTAVA: OBLIGACIONES DE LA INMOBILIARIA 3) Reintegrar cada dos meses al EL DEPARTAMENTO y proporcionalmente a los aportes realizados, los rendimientos financieros generados y enviar copia a la Supervisión de los extractos bancarios y comprobantes de Caja de la Tesorería Departamental ...- del contrato suscrito por las partes. Tampoco reposa, requerimiento alguno por parte del Supervisor del Contrato exigiendo el cumplimiento de la citada obligación contractual. En este orden de ideas, estos hechos no se ajustan a lo establecido en el Decreto Departamental 038 de 2016 Manual de Vigilancia y Control de la Ejecución Contractual Numeral 1.2.4. Punto 8. 50%
Abierto 2008 No se evidencia dentro del Expediente Contractual, alusivo al Contrato de Prestación de Servicios SA No. 003 - 2017, la suscripción del Acta de Aprobación de las Garantías Contractuales. Esta situación evidencia incumpliendo al Decreto Departamental 038 de 2016 Manual de Contratación Numeral 3.2.1.6. y a la Cláusula "Perfeccionamiento y Ejecución- del contrato suscrito por las partes. 50%
Abierto 2013 En la Secretaría del Ambiente se encontró que los funcionarios María Elvira Carrillo y José Antonio Pulido tienen en su inventario elementos que no poseen en la actualidad y los funcionarios: Amparo Carrillo y Luis Liñeiro dan uso o tienen a cargo elementos que no están cargados en su inventario, se observa incumplimiento a lo establecido en la Circular 12 de 2016 expedida por la Secretaría General, líder del proceso de Gestión de recursos físicos, en la cual señala que "Es responsabilidad de cada funcionario mantener su inventario personalizado al día-. 33%
Abierto 2002 El plan de acción de la vigencia 2016 en lo correspondiente a las metas de producto: 429 y 430 de la Dirección de Ecosistemas Estratégicos y Sostenibilidad Ambiental del Territorio con programación física del 0.10 en ambas, no evidencian ejecución, y 470 de la Dirección de Gestión del Recurso Hídrico y Saneamiento Básico con programación física 1 no alcanzan su cumplimiento, la situación descrita evidencia no cumplimiento al Plan de Acción 2016 y al MECI 2014 2. Módulo de Evaluación y Seguimiento, 2.1.1 Autoevaluación del Control y Gestión. 33%
Fuente: Auditoría Control Interno - Plataforma Isolucion
Teniendo en cuenta que encontrándose dentro de los plazos establecidos, quedan diez (10) hallazgos con estado abierto, se genera un hallazgo administrativo para verificar su cumplimiento. Ver página 36
</t>
  </si>
  <si>
    <t xml:space="preserve">Observaciones Generales a la contratación
De acuerdo con la naturaleza de los objetos contractuales, los procesos agotados por esta Secretaría dependen en parte de otras instancias y organizaciones, que influyen en la celeridad de los resultados, como es el caso de los municipios que generan insumos para soportar en algunos casos los estudios previos y /o su participación en la ejecución de los contratos expost.
En el tema ambiental como materia especializada, se suscribieron convenios de asociación con personas jurídicas sin ánimo de lucro y universidades, en el marco del Art. 96 de la Ley 489 de 1998, de los evidenciado en algunos estudios previos y análisis del sector, se sustenta que no se encontró registro de antecedentes en el SECOP de objetos similares y se hace referencia a comportamiento histórico, no obstante en algunos casos no se discrimina el presupuesto estimado por componentes.
En razón a procesos transversales, orientados al alcance de metas que incluye el componente ambiental se suscriben contratos, cuyo resultado es remitido a otra instancia de la Gobernación, Secretaría de Planeación y que deben ser implementados con el fin de garantizar la efectividad de la inversión pública.
1. Convenio de Asociación S.A.- 004 del 1 de septiembre de 2016, para la implementación de estrategias de producción más limpia en la cuenca Alta del Rio Bogotá. 
Alcance. Desarrollo de una estrategia ambiental- preventiva integrada, en los procesos productivos de la papa, fresa y ganadería, para minimizar los impactos relevantes al ambiente en la cuenca alta del rio Bogotá, $200.0000.000 aporte departamental y $84.177.013 aporte de la universidad de la Salle. Con cobertura de dos sectores productivos, cuenca alta de rio Bogotá, del impacto de un sector que potencialmente afecta la cuenca; así:Cajica, Chía, Chocontá, Cogua, Cota, Gachancipá, Guasca, Guatavita, La Calera, Nemocón, Sesquilé, Sopó, Tabio, Tenjo, Tocancipá, Villapinzón, Zipaquirá, Suesca.
Entrega la propuesta de producción más limpia, mediante folletos de producción para cada uno de los cultivos fresa, papa, buenas prácticas ganaderas y de georreferenciación de sectores productivos de la cuenca alta y Programa de capacitación. El resultado de este contrato (cartografía y topografía) es remitido para el seguimiento de producción más limpia, a la Secretaría de Planeación, para ser incorporados a los Planes de Ordenamiento Territorial.
2. Contrato de prestación de Servicio Profesionales SA- 006 del 1 de septiembre de 2016.
De apoyo logístico para la estructuración e implementación de la estrategia Gobernación a la finca en Cundinamarca, por valor de $28.308.000.
Según el informe de supervisión del 19 de diciembre de 2017, se hace entrega final de actividades el cual está compuesto por las acciones pilotos que se pueden llegar a desarrollar en los diferentes entornos, que la Secretaría de Agricultura y Desarrollo Rural defina en el año 2017, la matriz de actores estratégicos que podrían participar, las alternativas de solución, la matriz de marco lógico y la propuesta del cronograma de actividades. 
Según comunicación del 20 de diciembre de 2016, se remite por parte del Secretario de Planeación, informe de las actividades, subprograma Gobernación a la Finca, correspondiente a la meta "Implementar en 25 entornos rurales programas integrales de buenas prácticas ambientales, producción más limpia y uso adecuado de recursos naturales- por parte de la Secretaría del Ambiente durante el último trimestre de este año, y que se adelantaron en el marco del CPS No. SA -06 -2016. Que corresponde a los informes y productos, elaborados por la contratista. Lo cual debe ser objeto de seguimiento como parte del diagnóstico integral del entorno y de la finca - familia, que incluye el componente ambiental. Hallazgo administrativo. Ver página 39
</t>
  </si>
  <si>
    <t xml:space="preserve">Convenio de Asociación 007 del 1 de septiembre de 2016 
Contratista. CORPORACIÓN AUTÓNOMA REGIONAL DE CUNDINAMARCA, CORPORACIÓN AUTÓNOMA REGIONAL DEL GUAVIO Y PATRIMONIO NATURAL, FONDO PARA LA BIODIVERSIDAD Y ÍREAS PROTEGIDAS. 
Objeto. Aunar esfuerzos técnicos, administrativos y económicos para desarrollar el programa de pago por servicios ambientales (PSA) en el Departamento de Cundinamarca.
Valor Total, $ 2.111.699.765, de los cuales el Departamento - Secretaría del Ambiente aportará $1.325.577.462; la Corporación Autónoma Regional de Cundinamarca- CAR $ 452.866.456, de los cuales serán en especie $65.916.976 y cuyo aporte se realizará durante el desarrollo del convenio de acuerdo con el plan y cronograma de trabajo. En dinero efectuará el aporte de $ 386.949.480; CORPOGUAVIO realizará su aporte en especie por valor $142.535.847 y PATRIMONIO NATURAL realizará su aporte en especie por valor $190.720.000, durante el desarrollo del convenio representado en material digital y de comunicación desarrollado para la temática que aporta en los procesos de formación y capacitación.
Periodo de Ejecución, doce (12) meses contados a partir de la suscripción del acta de iniciación del mismo, previo el cumplimiento de los requisitos de perfeccionamiento y ejecución. Íreas saneadas y delimitadas por las corporaciones regionales están dentro del área de importancia estratégica, áreas conservadas, se delimitan hasta 100 Ha. $500.000 por año.
El pago por servicios ambientales, es el incentivo, en dinero o en especie, que las entidades territoriales podrán reconocer contractualmente a los propietarios y poseedores regulares de predios ubicados en las áreas de importancia estratégica, en forma transitoria, por un uso del suelo que permita la conservación o recuperación de los ecosistemas naturales y en consecuencia la provisión y/o mejoramiento de los servicios ambientales asociados al recurso hídrico.
El valor estimado del convenio: se fundamenta en el esquema de pagos de servicios ambientales, contempla recursos destinados al reconocimiento del incentivo en dinero o en especie a los propietarios o poseedores de estos predios y recursos destinados a garantizar el funcionamiento, seguimiento y la sostenibilidad operativa, financiera, administrativa y ambiental del esquema que comprende costos de transacción, costos administrativos y operativos, para vincular hasta mínimo 6000 hectáreas. 
Según el informe ejecutivo "Los productos establecidos en el convenio son: 1) Plan Operativo y cronograma, 2) Documento diagnóstico que evidencie el análisis sobre el cumplimiento en el departamento de Cundinamarca de los recursos del Artículo 111 de la ley 99 de 1993, 3) Metodología ajustada para el desarrollo del programa PSA del departamento de Cundinamarca 2016 - 2019, 4) Documento con el plan de medios del programa, material audiovisual para una adecuada comunicación del programa de PSA en sus fases de divulgación y formación de actores locales e institucionales, 5) Documento con el programa de sensibilización y capacitación formulado, 6) Informe con evidencias de la convocatoria y fase preparatoria para la implementación del programa de PSA para el departamento de Cundinamarca, 7) Planes prediales de adecuación ambiental, acuerdos de conservación con los propietarios de los predios con base en los planes de adecuación ambiental generados, y 8) Documento que contenga la información de línea base para el monitoreo de las coberturas y los servicios ecosistémicos priorizados con los respectivos indicadores y sus fichas metodológicas, incorporando lecciones aprendidas en la ejecución del programa PSA y reportes de avance del proceso-
Se remite a la comisión de auditoría base de datos, relación consolidado de la entrega de incentivos, por valor y en caso de incentivos la definición de los mismos con la información básica, por cada uno de los beneficiarios. Constatando que efectivamente fueron transferidos en su totalidad y los periodos que abarcan estos incentivos que se suscribe en la conservación de la fuente hídrica como tal, de acuerdo con el informe de octubre de 2017, se establecen los incentivos entregados según base de datos suministrada, que con el segundo desembolso se obtiene un promedio de transferencia de recursos del 61%.
Se entregaron incentivos a 175 predios ubicados en 30 municipios del departamento de Cundinamarca, por valor de $947,564,159, con 3.928 hectáreas vinculadas, 5 predios desistieron de vincularse al programa. 
Los acuerdos de conservación con los propietarios de los predios con base en los planes de adecuación ambiental generados, fluctúan entre 6 y 8 meses los cuales se encontraban vigentes entre los meses de diciembre de 2016 a marzo de 2017, por lo anterior, no se avizora que se implemente instrumentos para garantizar la sostenibilidad del proyecto, en razón a la vigencia de estos acuerdos, en cuanto al monto de los recursos invertidos y a la participación económica y en especie de las partes, estando pendiente el balance financiero del convenio, en razón a los pagos realizados por Servicios Ambientales, gastos de funcionamiento y administración y el reintegro de los rendimientos financieros. 
Ver página 42
</t>
  </si>
  <si>
    <t xml:space="preserve">Contrato Interadministrativo de Gerencia de Proyectos, suscrito entre la Unidad Especial de Bosques de Cundinamarca y el Fondo de Proyectos de Cundinamarca- FONDECUN, del 26 de Marzo de 2015 
Objeto. Realizar Gerencia Integral de los Proyectos Denominados Sensibilización Ambiental sobre reforestación doble propósitos con especies maderables en municipios del departamento y silvicultura actividades relacionadas con el cultivo, el cuidado y la explotación de los bosques y los montes. Por valor de $550.000.000 y periodo de ejecución, 9 meses a partir de la suscripción del acta de inicio, 25 de marzo de 2015.
La contratación derivada, se hace a través de Convenios suscritos con las Juntas de Acción Comunal, se orientan a aunar esfuerzos y recursos humanos, técnicos, físicos y económicos, para realizar la ejecución de proyectos doble propósito de especies maderables, con ejecución 5 meses de plazo a partir de la suscripción del acta de inicio.
En forma posterior, se solicita reunión extraordinaria para la liquidación del convenio por parte del Secretaría del Ambiente a la Gerencia de FONDECUN, teniendo que los plazos definidos por Ley para liquidación bilateral y unilateral, no fue posible realizar la liquidación, y que a la fecha el contrato interadministrativo se encuentra en el plazo de los dos años posteriores, que permite la Ley 1150 de 2017 , Art 11 inciso 3 "Si vencido el plazo anteriormente establecido no se ha realizado la liquidación, la misma podrá ser realizada en cualquier tiempo dentro de los dos años siguientes al vencimiento del término a que se refieren los incisos anteriores, de mutuo acuerdo o unilateralmente, sin perjuicio de lo previsto en el artículo 136 del C. C. A.-, con el fin de conocer el estado de las liquidaciones pendientes, la forma para realizar los saldos no ejecutados y la pronta liquidación consensuada.
Según el informe de supervisión del 3 de febrero de 2017, se encuentran 20 convenios liquidados, 2 convenios en proceso de liquidación bilateral, por mutuo acuerdo, 1 en proceso de liquidación unilateral, 1 convenio en proceso de cobro de la póliza por incumplimiento. En el mencionado informe se señala que no se ejecutaron 12. Al respecto se solicita informe final de ejecución física y financiera.
Según acta de reunión del 25 de mayo de 2017 y del primero de agosto de 2017, con respecto al contrato suscrito con la JAC de la vereda El Peñón, se verifica que el municipio adquirió 4.000 plántulas para adelantar las resiembras necesarias con la JAC, las cuales deben realizarse para cumplir con la obligación de tener sembrados 3600 árboles, para cumplir con lo pactado y hacer la liquidación del caso, dado que parte del material sembrado se había muerto. Quedando pendiente la visita técnica por parte de FONDECUN, una vez se haya resembrado el material necesario por parte de esta Junta con apoyo del municipio. 
En el acto contractual se había pactado en el clausulado noveno DE LA DESTINACIÓN DE LOS RENDIMIENTOS FINANCIEROS, que en virtud de la naturaleza y objeto del presente contrato, los rendimientos financieros generados por los recursos entregados por la Unidad a FONDECUN, para contratación de bienes y servicios serán de FONDECUN, al respecto una vez se liquide y se efectúe el balance financiero del contrato con los respectivas sumas canceladas al Departamento, se puede configurar un presunto detrimento patrimonial, en razón a lo establecido en el Decreto de Liquidación del Presupuesto General del Departamento, Decreto 0376 del 26 de diciembre de 2014, mediante el cual se liquida el presupuesto general del Departamento para la vigencia fiscal del 1 de enero al 31 de diciembre de 2015, Disposiciones Generales de Las Rentas y Recursos, Art. 9 los rendimientos financieros originados con recursos del departamento, incluidos los negocios fiduciarios, deben consignarse en la Dirección Financiera de Tesorería en el mes siguiente a su recaudo.
 Ver página 52
</t>
  </si>
  <si>
    <t xml:space="preserve">Convenio de Asociación 09 del 20 de septiembre de 2016
Contratista: ASOCIACIÓN TÉCNICA- ECOLÓGICA PARA EL DESARROLLO INTEGRAL - ECO TÉCNICA 
Objeto aunar esfuerzos para realizar el mantenimiento de los predios adquiridos con recursos de la ley 99 de 1993 para conservación del recurso hídrico y los servicios eco sistémicos que prestan.
Alcance. 
-¢ Mantenimiento, reforestación y aislamiento para la conservación y recuperación de los ecosistemas presentes en predios de importancia estratégica. 
-¢ Sensibilizar a la comunidad aledaña a los predios intervenidos acerca de la importancia de la conservación de los ecosistemas estratégicos y capacitación en pre germinación y siembra de semillas nativas a líderes de juntas de acueductos veredales y urbanos.
-¢ Construcción de dos (2) viveros pilotos con las siguientes dimensiones: 8 m/10 m.
Valor Total, $848.466.720, participación del Departamento $711.042.720 y ECO TÉCNICA $137.420.000, (sumatoria que equivale a $848.462.720, evidenciando una diferencia de $4.000 lo cual no incide en la participación de cada uno de los intervinientes).
Periodo de Ejecución , 7 meses a partir de la suscripción del acta de inicio 
Se partió de las solicitudes de los municipios, de protección y aislamiento de predios del municipio de Silvania del 12 de julio de 2016 y del municipio de UNE, fechado 28 de julio de 2016, en las cuales manifiestan la necesidad de realizar actividades de mantenimiento en los predios de interés hídrico. Al respecto, fue necesario ajustar el plan operativo, presentado este en noviembre de 2016, una vez se realizaron las visitas de reconocimiento a nivel de los municipios de Fusagasugá, Choachi, Simijaca, Silvana, Une ,Quebrada Negra, Ubaque y Choachí. 
Se suprimen los predios ubicados en los siguientes municipios: Guaduas, sin embargo, en la visita se determinó que se surtía el proceso de revegetalización natural y adicionalmente que este se había intervenido en forma conjunta con la CAR, con actividades de reforestación.
Según el informe de supervisión, del 19 de enero de 2017, Beltrán, se visitó el predio San Francisco, en la vereda de Honduras, se solicitó por parte del municipio la ejecución de 6.5 Km de cerca, no fue posible porque requería tumbar árboles, este era de difícil accesibilidad y se encontraban en proceso de revegetalización. En forma posterior, en reunión con la UMATA y la Asesora de la alcaldía, Ecotecnia manifiesta que en caso de efectuarse las actividades se afectaría el ecosistema que se encuentra en recuperación, ya que no se encuentra ninguna afectación antrópica, adicionalmente el municipio manifiesta que no cuenta con predios que reúnan las exigencias requeridas.
Fómeque no hubo una caracterización adecuada por parte del municipio, es así que en reunión con la UMATA y Corpoguavio, no contaban con la definición de limites prediales de los predios propuestos por el municipio, Delicias, Común de la Montaña.
Por lo anterior, se evidencian deficiencias en la etapa precontractual, toda vez que en razón a las visitas de reconocimiento, se tuvieron que excluir predios a nivel de unos municipios, cuyas solicitudes no tenían justificación en cuanto a la necesidad expresada y no contaban con la información adecuada y actualizada, afectando la efectividad y celeridad en la inversión pública. Ver página 60
</t>
  </si>
  <si>
    <t xml:space="preserve">Convenio de Asociación 008 del 14 de septiembre de 2016
CONTRATISTA: CENTRO INTERNACIONAL DE FÍSICA 
OBJETO "Aunar esfuerzos administrativos, técnicos y financieros para la investigación básica aplicada en propagación y producción de especies nativas de clima medio y cálido en los viveros forestales "LA GRANJA- Y "LAS MERCEDES- ubicados en el sector DINDAL - CAPARRAPÍ y el MUNICIPIO DE NOCAIMA respectivamente, incluyendo su operación y administración-
VALOR TOTAL $132.668.500. DEPTO.$109.468.500. CIF.$23.200.000. 
PERIODO DE EJECUCIÓN 3 meses a partir de la suscripción del acta de inicio.
Tanto el CDP, 7000076284 del 5 de agosto de 2016, como el concepto precontractual del 26 de julio de 2016, se expiden por 150 millones, del programa INNOVACIÓN VERDE, en el estudio previo del 12 de agosto se señala el aporte en la suma de $109 millones, valor definido igualmente en la propuesta con el proyecto presupuestado, se establece la participación por cada una de las partes, mientras que el contrato y registro presupuestal se expiden en la suma de $109.000.000.
Se suscriben dos prórrogas y adición 1, por $54.000.000, el 21 de febrero de 2017, con relación a la adición antecede un informe financiero con una ejecución acumulada en $71.842.344, correspondiente al 54,15%, se empleara en el cuidado y mantenimiento de las plantas que se encuentran en crecimiento y desarrollo en los viveros así como en la producción de los 70.000 árboles restantes para dar cumplimiento al compromiso de la producción en 220.000 árboles. Lo anterior en concordancia con el principio de planeación y anualidad presupuestal.
Según informe de supervisión, del 27 de julio de 2017, se solicita al contratista el informe técnico final de ejecución, en el cual se indique los logros alcanzado de las acciones pactadas.
Hacer entrega de un informe de ejecución financiera, en donde se informe de manera detallada la ejecución de recursos aportados por el Departamento y el CIF.
Con respecto a los dos viveros, se realice el levantamiento de equipos, herramientas e infraestructura con el fin de hacer entrega formal a la Secretaría General del departamento, una vez se tenga los informes aprobados por parte del departamento.
Se informa que el CIF, dejó de realizar germinaciones de plántulas el 22 de julio de 2017, fecha en que terminó la ejecución del convenio, sin embargo existen compromisos del material vegetal para el municipio de Nocaima, como contraprestación al comodato del predio , y del proyecto de regalías quedando pendiente la entrega de material. 
Tanto el CIF como el departamento se comprometen a realizar gestión para la entrega a los municipios programados o a nuevos para evitar perdida, material asignado a los municipios y debe informar el CIF, cuanto material producido está pendiente de entrega
Está pendiente entrega de protocolos de programación como los resultados obtenidos en la investigación. En la carpeta contractual no se encuentran soportes en relación con lo observado en el mencionado informe de supervisión. 
 Ver página 57
</t>
  </si>
  <si>
    <t xml:space="preserve">Contrato Interadministrativo 005 del 1 de septiembre de 2016
Contratista: EMPRESA INMOBILIARIA CUNDINAMARQUESA
Objeto Adquirir predios de importancia estratégica para la conservación de recursos hídricos que surten de agua los acueductos municipales, veredales y/o regionales en el Departamento de Cundinamarca
Alcance. Los predios objeto de adquisición son aquellos que hacen parte de las propuestas radicadas ante esta Secretaría y que han sido viabilizados previo el cumplimiento de requisitos establecidos en la Resolución 004 de 2016.
Valor Total, $7.398.289.720, en la aplicación del 1% de la proyección de los ingresos corrientes del Departamento, para la presente vigencia - 2016, según el Art. 111 de la Ley 99 /93 del cálculo realizado por Hacienda. Se cancela el 5% de comisión sobre inmuebles.
Periodo de Ejecución 4 meses 
Forma de Pago. Una vez perfeccionado y expedido el registro presupuestal en un único desembolso.
De lo señalado por parte del Comité de Contratación, Radicado No. 178, en la invitaciones a cotizar no se establece un plazo, como tampoco un numero de predios a adquirir debidamente viabilizados y realizados unos estudios mínimos identificando por lo menos los predios de los municipios donde están ubicados los inmuebles, no se determina un presupuesto pero si se debe discriminar los costos detallados para la prestación de los servicios y cuyo objeto es la de Adquirir predios de importancia estratégica para la conservación de recursos hídricos que surten de agua los acueductos municipales, veredales y/o regionales en el Departamento de Cundinamarca.
Por las anteriores consideraciones, la propuesta única la presenta la Inmobiliaria, pues las otras 3 empresas no cotizaron, no se dan los costos detallados para la prestación de los servicios. En razón a que no hay un estudio serio que determine con precisión qué es lo que se piensa hacer-¦
La propuesta de la inmobiliaria tampoco señala el Plazo, se indica que el plazo será el que el que acuerden las partes.
Falta la acreditación de estar al día en el pago del sistema de seguridad social y parafiscales.
Por otra parte, en las consideraciones se advierte que el principio de planeación, impone el deber de tener una etapa precontractual determinada que permita establecer las condiciones del contrato de manera precisa y lo más aproximada a la realidad, en que en este caso no se advierte su aplicación y lo que se pretende es entregar a la inmobiliaria recurso para que los administre en la compra de unos predios sin las características específicas.
Adicionalmente en el componente presupuestal, señala con fundamento en las normas orgánicas presupuestales, ha de entenderse que no cumple o ejecuta el compromiso cuando el objetivo de la respectiva apropiación presupuestal no se alcanza a recibir en la misma vigencia en el que se expidió el acto o se celebró el contrato o convenio que afectó definitivamente los recursos incorporados.
"..cuando las entidades territoriales requieran celebrar compromisos que "afecten presupuestos de vigencias futuras, o aun sin afectar tales presupuestos subsiguientes, aun cuando el compromiso este destinado a ser ejecutado o cumplido en los términos ya explicados, en vigencias subsiguientes a la de su celebración, se requerirá la previa autorización al respecto en el caso de las entidades territoriales -departamento las asambleas departamentales.
Agrega que, es evidente y de acuerdo con la experiencia de años anteriores, que por las actividades que se pretenden contratar, son obligaciones que se van a ejecutar en el 2017 y seguramente 2018, lo cual desde ya se sabe, es decir, que no hay circunstancias, situaciones o "razones imprevistas no contempladas inicialmente- que vayan a impedir la ejecución en la vigencia fiscal que se contrata, sino que desde ya la administración - Secretaría del Ambiente conoce la circunstancia, por las anteriores experiencias, luego debió solicitar las vigencias futuras, lo cual no acontece en el presente evento, según el concepto no se puede usar cualquier motivo para prorrogar el contrato, pues el recurso que no se haya gustado efectivamente a 31 de diciembre, fenece o caduca con su CDP, por lo tanto el contrato se quedará sin recursos, salvo las circunstancias imprevistas que pudieran dar lugar a la constitución de reserva presupuestal-. De acuerdo con la base de datos suministrada de los predios adquiridos, a la comisión de auditoría, las escrituras de ocho registran fechas de febrero a junio de 2017. 
Del anterior análisis, se advierte que en el acto contractual, en la cláusula quinta de la FORMA DE DESEMBOLSO, se indica que el departamento girará la totalidad de los recursos del valor del contrato, en único desembolso, una vez perfeccionado el presente contrato.
El 28 de marzo de 2017, se señala por parte de la Secretaría del Ambiente que revisados los informes presentados por la INMOBILIARIA CUNDINAMARQUESA, que a la fecha no se tiene evidencia de los soportes respecto a los comprobantes por concepto de reintegro de rendimientos del contrato 0005/16, señala que lo anterior, en razón a que en comunicaciones anteriores, se ha reiterado la importancia de dar cumplimiento a la cláusula octava del contrato, la cual contempla: obligaciones de la inmobiliaria, numeral 3) Reintegrar cada dos meses al DEPARTAMENTO y proporcionalmente a los aportes realizados, los rendimientos financieros generados y enviar copia a la supervisión de los extractos bancarios y los comprobantes de caja de la Tesorería Departamental. 
 Se suscriben cuatro prorrogas a partir del 31 de diciembre de 2017 hasta el 28 de diciembre de 2017, en razón a los tramites y gestión que debía desplegar la Inmobiliaria.
En informe de supervisión se relacionan, 27 predios adquiridos, por $6.267.926.631, adquiriendo más de 1.731 hectáreas. 
Transferencia de recursos a la Inmobiliaria Cundinamarquesa, por valor de $7,605,067,866, distribuidos así:
Fecha Valor Entidad Aportante
4-oct. /16 3,936,890,131 Gobernac. C/marca
25-nov./16 3,462,399,589 Gobernac. C/marca
29-nov./16 30,000,000 San Bernardo 
2-dic./16 63,778,146 Fosca
27-dic./16 92,000,000 Silvania
30-dic./16 20,000,000 Gachalá
Según los los comprobantes de egresos de la EIC se han girado rendimientos, por valor de $42.983.005.
En razón a las sucesivas comunicaciones por parte de esta secretaría, una vez se finalice la ejecución del acto contractual, se debe establecer el balance financiero, determinando los rendimientos financieros que le corresponde reintegran a la Empresa Inmobiliaria y gestionado su cancelación, no obstante se reitera el incumplimiento por parte de la misma en cuanto a la oportunidad en el giro de los mismos, de igual manera verificar la gestión efectiva y compra de los inmuebles en trámite.
De acuerdo con el informe del 4 se septiembre de 2017, la EIC, remite el estado de predios en trámite, por valor de $927.500.000.
Pendiente de escrituración Buenos Aires CHAGUANI $576.000.000
En etapa de Aclaración Potreritos
El Chorrera 
UNE $190.000.000
$161.500.000
 Ver página 74
</t>
  </si>
  <si>
    <t xml:space="preserve">Contrato de compraventa 013 del 26 de octubre de 2016
Contratista: JOSÉ GUSTAVO HENAO MOLINA
Objeto compra de elementos implementos maquinaria y equipos para el manejo transformación y/o aprovechamiento de residuos sólidos domiciliarios.
Valor Total $273.127.201
Periodo de Ejecución 2 meses a partir de la suscripción del acta de inicio.
De las cotizaciones se evidencia 3 que corresponde a proveedores que no se encuentran en el Departamento de Cundinamarca, calendadas julio 29, agosto 1 y 2 de 2016, según planilla de cierre del 18 de octubre de 2016, se recibe la propuesta del proponente, José Gustavo Henao Molina (Industrias Henao).
De acuerdo con el concepto de la Unidad Administrativa Especial de Contratación, del 12 de septiembre de 2016, con base en la documentación aportada, cotizaciones y matriz de costos no se puede establecer con certeza el valor estimado por la entidad para los elementos a adquirir, en cuanto a los valores unitarios por cantidades requeridas, ni una ficha técnica con especificaciones y patrones de desempeño mínimos como referencia para el desarrollo de las demás etapas del proceso, lo anterior no es claro toda vez que tanto la solicitud de cotizaciones, como para el estudio previo se definirán las condiciones y especificaciones de los elementos a adquirir, lo anterior en concordaría con el principio de planeación.
Se anexa entrega de los equipos, maquinaria y otros insumos a nueve municipios, noviembre de 2016. Sin embargo, en el expediente contractual no se advierte el seguimiento efectuado en cuanto a la instalación y puesta en funcionamiento de los implementos entregados, lo anterior en correspondencia con los compromisos adquiridos por el contratista, en cuanto a mantenimientos preventivos y correctivos, y capacitación. De la misma manera no se encuentran los soportes de entrega formal a particulares a través de contratos de comodato y la inclusión de inventario de bienes al municipio.
De acuerdo con lo evidenciado por la comisión auditora, se requirió por parte de la supervisión el estado de los bienes entregados a los municipios, al respecto se advierte lo siguiente:
Municipio de Guachetá, compactadora hidráulica se encuentra en funcionamiento desde el 18 de abril de 2017, a la fecha no ha adelantado gestión de mantenimiento por parte del contratista, como es el preventivo.
Bojacá entregó una maquina compactadora hidráulica de residuos, a la asociación AMAR EL PLANETA, la cual no se encuentra en funcionamiento, al respecto se suscribió convenio de cooperación con un plazo de 31 meses entre la referida asociación y el municipio. 
El municipio de Tenjo, la compactadora hidráulica no se encuentra en funcionamiento debido a inconvenientes presentados con la comunidad y retrasos en la adecuación del predio destinado, maquinaria que fue incluida en el inventario del municipio.
San Francisco, se encuentra en funcionamiento bajo la administración del municipio ubicado en la finca Montealvernia. 
En razón a lo anterior, se evidencia deficiencias en la asignación de los equipos, toda vez que como gestor de la inversión pública esta Secretaría debe garantizar celeridad para el desarrollo de la gestión de residuos sólidos, más aun cuando de los elementos restantes no se presentó información. 
 Ver página 82
</t>
  </si>
  <si>
    <t xml:space="preserve">Seguimiento de Recursos
Plan Departamental de Aguas- Transferencia y Control de Recursos. Con respecto a la función asignada a esta Secretaría y de manera particular a la Dirección de Gestión del Recurso Hídrico y Saneamiento Básico de realizar seguimiento y control administrativo y financiero a las inversiones que se realicen con recursos trasferidos por la Secretaría del Ambiente, al gestor del Plan Departamental de Aguas. Por mandato del Decreto Departamental 180 de 2008, el Gestor del PDA-CND, es Empresas Públicas de Cundinamarca S.A. E.S.P. y desarrolla las funciones que legal y contractualmente le corresponden.
Se articularán las diferentes fuentes de recursos: SGP, tarifas ajustadas al marco tarifario vigente, regalías, recursos propios de las empresas, otros recursos de los presupuestos territoriales, aportes de las Corporaciones Autónomas Regionales y los aportes del Gobierno Nacional.
e presenta a la comisión de auditoría los soportes del seguimiento practicado por esta Írea, y cuadro ESTADO DE CUENTA PDA 2016, que corresponde de la apropiación inicial de 73,106,925,246, de la Secretaría corresponde a este plan $44.170.810.309, con un total transferido de $68.755.304.930.
Con situación de fondos, recursos del Sistema General de Participaciones para el agua potable y saneamiento básico de los municipios descertificados.
En aplicación del Decreto 1077 de 2015, modificado parcialmente por el Decreto 1203 de 2017, Los municipios y distritos sean descertificados, no podrán administrar los recursos del Sistema General de Participaciones para Agua Potable y Saneamiento Básico ni realizar nuevos compromisos con cargo a los mismos, -¦En consecuencia, los recursos del Sistema General de Participaciones para Agua Potable y Saneamiento Básico asignados al municipio o distrito descertificado, serán administrados por el departamento que asuma las competencias previstas en el artículo 5Â° de la Ley 1176 de 2007 o la norma que la modifique, complemente o sustituya.
En la vigencia 2016, presentó el siguiente comportamiento en el reporte de la ejecución presupuestal.
CONCEPTO Apro.Total Total .Obligación
TOTAL 10,348,996,146 6,174,077,201
Con situación de fondos 5,543,925,258 2,880,872,619 
Sin situación de fondos 4,805,070,888 3,293,204,582 
La Secretaría del Ambiente, Dirección de la Gestión del Recurso Hídrico y Saneamiento Básico, a través de un grupo de trabajo bajo la coordinación de un funcionario desarrolla las competencias delegadas por la Nación al Departamento, en el marco de lo establecido en el mencionado Decreto, en relación a los pagos que se deban realizar con cargo a los recursos administrados por cada municipio, debe revisar los soportes presentados, hacer los requerimientos necesarios y verificar que todos los soportes cumplan con lo establecido en el marco legal y los tramites presupuestales para proceder a realizar los pagos requeridos. 
La información es rendida a través de los formatos establecidos por el MVCT con respecto a la administración de los recursos del SGP-APSB por cada municipio descertificado, información que es generada en un archivo plano y cargada por la Secretaría de Hacienda en el CHIP de la página de la CGN, en forma trimestral. De la administración de los recursos del SGP-APSB, el MVCT realiza monitoreo al Departamento y solicita todos los soportes que evidencian la gestión realizada por cada municipio. No obstante, no se presentó a esta auditoría, un informe consolidado como tampoco la información pertinente en cuanto al manejo de los recursos, salvo la ejecución presupuestal remitida por la Secretaría de Hacienda. Ver página 95
</t>
  </si>
  <si>
    <t>CONDICIÓN: Revisados los formatos rendidos por la Secretaria de Ambiente, para el periodo marzo 201703, se evidencia que los formatos referentes al informe de avance del sistema de control interno no se rindieron por parte de la Secretaria de Ambiente de Cundinamarca ni se envía oficio de no aplica. CRITERIO. Resolución 0097 de 29 de enero de 2016. CAUSA: Negligencia administrativa. EFECTO: No fenecimiento de la cuenta y posibles sanciones pecunarias.</t>
  </si>
  <si>
    <t>CONDICIÓN: Evaluados los formatos de la Cuenta Mensual 201712, se observa que el Formato F98,CDC: Información del representante legal, no se rindió la Declaración de bienes y rentas ni el acta de posesión. CRITERIO: Resolución 097 de 29 de enero de 2016. CAUSA: Negligencia administrativa. EFECTO: No fenecimiento de la cuenta y posibles sanciones pecunarias.</t>
  </si>
  <si>
    <t xml:space="preserve">Aprobación y liquidación del Presupuesto vigencia 2017
Presupuesto
Condición: De conformidad con la ejecución presupuestal de gastos (Inversión)
De la vigencia 2017 rendida por la Secretaría de Hacienda para Inversión, el centro gestor 1130 corresponde a la Secretaria de la Mujer y Equidad de Género cuyo valor asignado inicialmente ascendió a $4.311.400.000. el presupuesto inicial del Nivel central presentó modificaciones durante la vigencia 2017, que finalmente conllevaron a una reducción de los recursos asignados a la Secretaría de la Mujer y Equidad de Género por valor de12.571.536.533, equivalente al 60% del presupuesto inicial; es decir que la apropiación final ascendió tan solo a $1.739.863.467.Mediante el Decreto 277 del 18 de septiembre de 2017 Se trasladaron51.855.000.000 del centro gestor 1130 Secretaría de la Mujer Y Equidad y Género a otros centros gestores. El traslado afecto la meta 225 $900.000.000 y la 232 en $955.000.000 así
-¢ $%1.455.000.000 al Fondo de Emprendimiento Departamental-FED, a cargo de la Secretaría de Competitividad y Desarrollo Económico (centro gestor 1120), a la meta 371 (Implementar FED) para adelantar la convocatoria de capital semilla "Mujeres emprendedoras 2017" y avanzar en el cumplimiento de las metas 225 y 228.
La Secretaría justifica el traslado, argumentando que el FED cuenta con la capacidad técnica, operativa y la reglamentación para adelantar este tipo de convocatorias
-¢ $400.000.000 a la Secretaría de Gobierno (Centro Gestor 1105) para la creación de la primera casa de protección y acogida para mujeres víctimas de violencias basadas en género; teniendo en cuenta que desde esta entidad se habían adelantado las gestiones administrativas necesarias para la creación de esta primera casa, razón por la cual se aunaron esfuerzos desde las entidades para avanzar en la meta 232
Mediante Decreto 398 del 22 de diciembre de 2017 $716.536.533 se trasladaron recursos a otros centros Gestores por disposición del Señor gobernador con el fin de cumplir otras metas que fueron priorizadas. La disminución de recursos afectó metas como la 225 en $27.774.000, 228 en$674.190.000, 231 en $14.532.533, 232 en $40.000De otra parte se precisa que durante la vigencia 2017 los gastos de funcionamiento de la Secretaria ascendieron a la suma de $687.345.970, tal y como lo certifica la Secretaría de la Función Pública a través de la Directora de talento Humano Los gastos generales de la Secretaría para la vigencia 2017 alcanzaron la suma de $41.426.473.00, de los cuales $888.010 por concepto de energía$238.473 teléfono y arrendamiento $40.299.990.00Es decir que el presupuesto de la Secretaría durante la vigencia 2017ascendió a $2.468.635.910.00, de los cuales $687.345.970, equivalentes al28% corresponden a funcionamiento, $41.426.473,00, equivalentes al 2% a gastos generales y $1.739.863.467 al 70% a Inversión De lo anterior se precisa que la Secretaría ejecutó tan solo el 40% del presupuesto de inversión asignado inicialmente; lo que permite concluir que su creación en la vigencia 2016 y su puesta en funcionamiento en el 2017, no obedeció a un análisis objetivo que garantizara la capacidad administrativa técnica y jurídica para la ejecución de los recursos y para el cumplimiento delas metas de producto del plan de Desarrollo a su cargo.
Analizadas las aclaraciones dadas en respuesta al pre informe se precisa que no desvirtúan la observación, ya que se está cuestionando la creación de la Secretaría que para la vigencia 2017 conllevó a gastos de funcionamiento y generales por valor de $728.772.443, y solo ejecutó el 40% de los gastos de inversión, pues los demás fueron trasladados a otras secretarías para ser ejecutados, metas que ya estaban a cargo de otros centros gestores y que bien se hubieron podido cumplir desde allí sin necesidad de incurrir en gastos de funcionamiento y generales, considerándose esta una decisión que va en contravía del artículo 30 de la Ley 610 de 2000.
Criterio: 30 de la Ley 610 de 2000
Causa: Falta de un estudio costo beneficio, así como la puesta en marca dela metodología denominada apuestas transversales, para alinear las metas desde las Secretarías a las que estaban inicialmente asignadas.
Efecto: Incremento de los gastos de funcionamiento y generales para el Departamento.
(Ver Página 18)
</t>
  </si>
  <si>
    <t xml:space="preserve">Contrato SM-010-2017 Objeto: Prestación de servicios profesionales de apoyo a la gestión de la Secretaría de la Mujer y Equidad de Género del Departamento de Cundinamarca para crear y fortalecer las organizaciones de mujeres
Condición: La Secretaría de la Mujer y Equidad de Género contrata los servicios de profesionales para desarrollar actividades de apoyo a la gestión, que al parecer no requieren de conocimientos especializados, desconociendo la finalidad de estos dos tipos de contrato
Criterio: Artículo 2.2.1.2.1.4.9 del Decreto 1082 de 2015
Causa: El objeto contractual no se encuentra redactado y acorde con las actividades a ejecutar.
Efecto: Imposibilidad e incertidumbre en la revisión de la ejecución de los contratos.
 (Ver Página 22)
</t>
  </si>
  <si>
    <t xml:space="preserve">Contrato SM-SAMC-034-2017 Objeto: Contratar los servicios para desarrollar actividades que permitan el fortalecimiento de la Participación Social, Económica, Cultural y Política de las Mujeres del Departamento de Cundinamarca a través de la implementación de la Escuela de Formación Política, Liderazgo, Paz y Género.
Condición: Revisado el expediente contractual se evidenciaron los siguientes aspectos: no hay congruencia en el análisis del sector, estudios previos y contrato, en lo que respecta al plazo de ejecución del contrato, en los cuales se establecen cinco (05) meses, tres (03) meses y veinte (20) días respectivamente.
En la plataforma SIA OBSERVA se reporta ejecución por el valor del contrato en tan solo 40 días y no en el plazo fijado en los estudios previos y en la minuta, con lo que se evidencia una indebida planeación y seguimiento Jurídico con respecto a la celebración del contrato.
-¢ Se presentan debilidades en la supervisión del contrato, ya que las facturas de cobro presentadas por el contratista no discriminan los costos de acuerdo a los elementos que conformaban el proyecto, situación que impide el seguimiento al cumplimiento financiero de la ejecución del contrato. Asimismo los costos inicialmente asociados con el coordinador del proyecto y profesional de apoyo consideraban un plazo de 5 meses, el cual daba como resultado un valor entre 24 y 27 millones para el coordinador y 9 a 19millones para el profesional de apoyo, sin embargo en las facturas de cobro y en los informes presentados por el contratista, no se discrimina el costo Incurrido por este concepto.
Criterio: Artículo 2.2.1.1.1.6.1 y Artículo 2.2.1.1.2.1.1 y ss. Del Decreto 1082 de 2015
Causa: Debilidades Administrativas por fallas en la estructuración de los estudios y documentos previos de la contratación
Efecto: Inadecuada planeación de los tiempos de ejecución de los contratos que podría afectar el cumplimiento de los mismos y la satisfacción de la necesidad.
 (Ver Página 24)
</t>
  </si>
  <si>
    <t xml:space="preserve">Contrato SM-CM-032-2017
Objeto: Prestar los servicios de formación a lideresas significativas del departamento de Cundinamarca, en gestión social con énfasis en política, liderazgo paz y género, mediante el fortalecimiento de métodos conocimientos desde el enfoque de derechos humanos de las mujeres y de genero
Condición: El contrato se celebró bajo la modalidad de concurso de méritos, sin embargo el objeto contractual no corresponde a un contrato de consultoría y en ese orden de ideas, se utilizó la modalidad de selección del contratista que no correspondía de acuerdo con el Estatuto de Contratación.
Criterio: Artículo 2.2.1.2.1.3.1. Del Decreto Íšnico Reglamentario 1082 de2015, el cual prescribe que las entidades estatales deben seleccionar sus contratistas a través del concurso de méritos para la prestación de servicio de consultoría de que trata el numeral 2 del art. 32 del Estatuto General de Contratación de la Administración Pública (Ley 80 de 1993) y para los proyectos de arquitectura.
Causa: Debilidades Administrativas por fallas en la estructuración del objeto de contratación.
Efecto: Riesgo en la escogencia del contratista por desconocimiento de la naturaleza y la esencia de cada tipo y /o modalidad de contrato de acuerdo con la Ley 80 y sus normas complementarias
Ver Página 25)
</t>
  </si>
  <si>
    <t xml:space="preserve">Contrato SM-CI-24-2017
Objeto: Brindar asistencia técnica a 40 proyectos de mujeres, para el fortalecimiento de sus procesos de emprendimiento económico y de comercialización, en las áreas de gastronomía y artesanías en la primera feria Expo Cundinamarca.
Condición: En la forma de pago del contrato, se establece la suma de 100 millones a la Presentación y aprobación del Plan Operativo y 4 millones que corresponden los costos de administración. Frente a este último, no se justifica en los Estudios y documentos previos, de dónde y cómo se fijó este valor, ni el concepto de costos de administración a favor del contratista.
Criterio: Artículo 2.2.1.1.1.6.1 y Artículo 2.2.1.1.2.1.1 y ss. Del Decreto 1082de 2015
Causa: Debilidades Administrativas por fallas en la estructuración de los estudios y documentos previos de la contratación
Efecto: No se respetan las condiciones establecidas en los estudios previos y pliego de condiciones del contrato.
</t>
  </si>
  <si>
    <t xml:space="preserve">Mecanismos de Solución de Controversias Contractuales
Condición: Los contratos celebrados por la Secretaría de la Mujer y Equidad de Género, no contemplan en su clausulado los mecanismos alternativos para la solución de controversias contractuales, pese a que en el manual de contratación y manual de vigilancia y control de la ejecución contractual de la Gobernación de Cundinamarca, se establece su obligatoriedad.
Criterio: Artículo 68 y de la Ley 80 de 1993 y Decreto Departamental 0038 del 02 de febrero de 2016, manual de vigilancia y control de la ejecución contractual de la Gobernación de Cundinamarca.
Causa: Debilidades Administrativas por falta de revisión del clausulado que debe contener la minuta de los contratos.
Efecto: No se respetan las condiciones establecidas en los estudios previos y pliego de condiciones del contrato.
(Ver Página 27)
</t>
  </si>
  <si>
    <t xml:space="preserve">Diferencias SIA Contraloría Vs SIA Observa
Condición: Se detectaron diferencias entre SIA Observa y SIA Contraloría, en cuanto al valor total de la contratación. En efecto, en la plataforma SIA Contraloría, según formato F20 1Acorrespondiente a la cuenta anual 201713, se reportan 35 contratos por valor total de $1,535,806,057, mientras en el SIA Observa se reporta la misma cantidad de contratos, pero por valor de $1.532.456.057, presentando una diferencia de $3.350.000.
Criterio: Resolución 097 del 29 de enero de 2016
Causa: Inadecuada rendición de la cuenta en la plataforma SIA Contraloría y SIA Observa
Efecto: Información no confiable, al no contar con datos completos y Exactos. (Ver Página 31)
</t>
  </si>
  <si>
    <t xml:space="preserve">Planes, Programas y Objetivos Misionales
Condición: En el Plan de Desarrollo "Unidos Podemos más" se establecieron 11 metas producto identificadas con los números 225 a 234 y 236, cuya eje quedó a cargo de la Secretaría de Desarrollo e inclusión Social, las cuales fueron delegadas a la Secretaría de la Mujer y Equidad de Género luego de su creación (2016) e inicio de operaciones (2017), a través del centro gestor1130, una vez asignado el presupuesto de inversión inicial a través de Decreto 0422 del 21 de diciembre de 2016Verificado el avance de cada una de ellas se estableció que mediante Ordenanza 063 de 2018, se modificó la ordenanza 006 de 2016 por la cual se adopta el Plan de Desarrollo Departamental 2016 2020 "Unidos podemos más" realizando ajustes a la redacción y alcance de algunas metas del plan, quedando definitivamente las siguientes metas a cargo de la Secretaría
META GR: 4:2-02-01-225: A 31 de diciembre de 2017, antes de la reformulación de la meta se evidencia un avance del 46% con respecto a la meta proyectada para el cuatrenio; ya que se beneficiaron 929 mujeres delas 2.000 proyectadas. No obstante, como la meta fue reducida en un 50%alcanza un avance del 93%.
META GR: 4:2-02-01-226: A 31 de diciembre de 2017 la meta alcanzó un avance del 66% con respecto a la meta proyectada para el cuatrenio, toda vez que se beneficiaron 657 mujeres de las 1.000 proyectadas
Meta GR: 4:2-02-01-227: A 31 de diciembre de 2017 la meta alcanzó un avance del 78% con respecto a la meta proyectada para el cuatrenio, ya que se beneficiaron 91 consejos consultivos de mujeres de los 117 proyectados
Meta GR: 4:2-02-01-228: A 31 de diciembre de 2017 la meta alcanzó un avance del 76% con respecto a la meta proyectada para el cuatrenio, ya que se beneficiaron 457 proyectos productivos de asociaciones de mujeres consistencia técnica seguimiento y acompañamiento hasta la comercialización y sostenibilidad de los 600 proyectados.
ETA GR: 4:2-02-01-229: A 31 de diciembre de 2017 la meta alcanzó un avance del 77% con respecto a la meta proyectada para el cuatrenio, ya que se institucionalizó en 89 municipios la celebración del día de la mujer rural, los 116 municipios proyectados
GR: 4:2-02-01-230: A 31 de diciembre de 2017 la meta alcanzó un avance del 45% con respecto a la meta proyectada para el cuatrenio, ya que se institucionalizó en 52 municipios la jornada socio cultural "Pinta tu Cara", de los 116 municipios proyectados
META GR: 4:2-02-01-231: A 31 de diciembre de 2017 la meta alcanzó un avance del 45% con respecto a la meta proyectada para el cuatrenio, ya que se promovió en 52 municipios, a través de la estrategia: "Hoy te vas a querer como nunca", los derechos de las mujeres víctimas de violencias de los 116del Departamento proyectados.
META GR: 4:2-02-01-232: A 31 de diciembre de 2017 la meta alcanzó un avance del 0% con respecto a la meta proyectada para el cuatrenio, ya que a la fecha no se ha creado la casa de Acogida. Se trasladaron $400.000.000 la Secretaría de Gobierno para la creación de la primera casa de protección y acogida para mujeres víctimas de violencias basadas en género
META GR: 4:2-02-01-233: A 31 de diciembre de 2017 la meta alcanzó un avance del 103% con respecto a la meta proyectada para el cuatrenio, ya que se generaron espacios de formación, actualización y articulación en 82municipios del Departamento dirigidos a servidores públicos, operadores de justicia, personal de la salud y autoridades de policía en la protección y atención de los derechos a víctimas de la violencia y género, cuya meta inicial fue a 80.
META GR: 4:2-02-01-234: A 31 de diciembre de 2017 la meta alcanzó un avance del 57% con respecto a la meta proyectada para el cuatrenio, ya que se Vincularon 799 hombres de los 1.400 proyectados en la campaña "El por Ella" hombres Cundinamarqueses defensores de la igualdad y equidad de género. Cabe precisar que para esta meta no se ejecutaron recursos no obstante la secretaría afirma que con el contrato de foro cívico se alcanza ese8porcentaje de cumplimiento, situación que no es clara, el contrato precisa que las actividades se realizaron con 500 hombres pertenecientes a la propia Gobernación, y no pertenecientes a las municipalidades en las cuales se implementó la estrategia.
META GR: 4:2-02-01-236: A 31 de diciembre de 2017 la meta alcanzó un avance del 50% con respecto a la meta proyectada para el cuatrenio, ya que se inició con el diseño e implementar el Centro de Pensamiento "Cuéntanos como lo haces", para que, por medio de encuentros de saberes fortalezcamos el papel de la mujer Cundinamarquesa los demás contratos que hicieron parte de la muestra se verificó la tenencia de los objetos contractuales para el cumplimiento de las metas de producto a cargo de esta, de lo cual se precisa lo siguiente:
Contrato SM-CI-24-2017La suscripción de contrato fue encaminada al cumplimiento de las metas 228no obstante ante la ausencia de informe de actividades elaborado por el contratista, no fue posible corroborar la pertinencia del objeto contractual con la meta. Analizada la respuesta al Pre informe se precisa que la meta 228 señala se beneficiara 600 proyectos productivos de asociaciones de mujeres con asistencia técnica seguimiento y acompañamiento hasta la comercialización y su sostenibilidad. No obstante en el informe del contratista (Página 20) señala que el tiempo proyectado para la ejecución de las actividades fue insuficiente, pue este elevó a cabo en el evento Expo Cundinamarca, además que la Gobernación la Dependencia de prensa se centraron en el desarrollo de la marca de la Gobernación y no en la capacitación que deberían haber recibido los artesanos, mostrando desconocimiento en el tema artesanal. Por lo anterior la observación se mantiene con connotación administrativa con el fin de que los contratos celebrados en adelante contengan en su objeto y obligaciones, actividades que apunten al desarrollo de la meta de una forma más efectiva
Contrato: SM-CM-029-2017La suscripción de contrato fue encaminada al cumplimiento de las metas 230,231 y 234.Frente al cumplimiento de estas metas, se debe precisar que el contrato una vez analizado de manera integral presenta las siguientes observaciones:
a. Las metas 230, 231 y 234 solo se implementó en 30 municipios
b. La meta 234 está relacionada con la vinculación de 1400 hombres,
Sin embargo, en los informes reflejan que no se alcanzó a cubrir la totalidad de esta población, tan solo 500 hombres pertenecientes a la propia Gobernación (clientes internos) y no pertenecientes a las municipalidades clientes externos) en los cuales correspondía priorizados. Implementar la estrategia.
c. No existe coherencia en cuanto al término para implementación de la estrategia diseñada por el contratista, pues en sus informes reportan que los días 13 y 14 de diciembre de 2017 se llevaron a cabo los talleres en todos los 30 municipios del departamento priorizados máxime que el 14 de diciembre de 2017 se realizó el evento en la Gobernación de Cundinamarca, para llevar a cabo la meta 234
d. El informe del contratista hace una proyección financiera para lamentación de la estrategia integral en las vigencias 2018-2019no obstante el contrato solo incluye la implementación de la estrategia integral en 30 municipios para la vigencia 2017.Analizada la respuesta y documentos soporte se deja la observación con connotación administrativa, para hacer seguimiento por parte de este Ente de Control de los contratos celebrados en adelante, para corroborar que los objetos y actividades pactadas apunten al desarrollo de la meta redundando en beneficio general a la población objeto; toda vez que como se mencionó la estrategia se llevó a cabo con hombres que laboran en la Gobernación y no en las propias municipalidades, como lo señala la meta.
Contrato SM-CMC-033-2017La suscripción de contrato fue encaminada al cumplimiento de las metas 225,227 229 y 230.El objeto contratado no aporta de manera sustantiva al cumplimiento de las metas 230 y 227; pues las obligaciones guardan relación al suministro de alimentación para dos eventos relacionados con las metas 225 y 229. No se observa la participación directa del contratista en la logística del evento, que implique la asistencia técnica, capacitación, entre otros que desarrolle la meta respectiva Analizada la respuesta se deja la observación con connotación administrativa para hacer seguimiento por parte de este Ente de Control de los contratos celebrados en adelante, para corroborar que los objetos y actividades pactadas apunten al desarrollo de la meta redundando en beneficio general a la población objeto y que los documentos que soportan dicha actuación descuenta de ello.
Contrato SM-CMC-035-2017a suscripción de contrato fue encaminada al cumplimiento de las metas 227233 objeto contractual no aporta al cumplimiento de las metas 227 y 233, en el sentido que el servicio contratado cumple un aspecto meramente formal y insustancial; dentro de las obligaciones no se observa el suministro o la contribución de personal de apoyo intelectual analizada la respuesta se deja la observación con connotación administrativa para hacer seguimiento por parte de este Ente de Control a los contra celebrados en adelante, para corroborar que los objetos y actividades acatadas especifiquen con claridad las metas a las que apunta, la forma en que se articula y que los documentos que soportan la actuación contractuales cuenta de ello.
Contrato SM-001-2017a suscripción de contrato fue encaminada al cumplimiento de la meta 226n el presente contrato, presenta debilidades, pues si bien en todos los formes de supervisión se observa el cumplimiento del objeto contráctalo menos cierto es que no se encuentran dentro de las evidencias lo soportes de la población beneficiada, con el fin de determinar el grado de cumplimiento de la mentalizada la respuesta se deja la observación con connotación administrativa, para hacer seguimiento por parte de este Ente de Control a los contratos celebrados en adelante, para corroborar que los objetos y actividades acatadas especifiquen con claridad las metas a las que apunta, la forma en que se articula y que los documentos que soportan la actuación contractuales cuenta de ello.
Contrato SM-004-2017a suscripción de contrato fue encaminada al cumplimiento de la meta 228presente contrato, no cumple la meta 228, teniendo en cuenta que está al asesoramiento administrativo y financiero de la Secretaría de todos los informes de supervisión se observa el cumplimiento del contractual, pero no guarda relación con la asistencia técnica, ni el sedimento y acompañamiento a las asociaciones de mujeres y tampoco se estimado revisora el beneficio de 600 proyectos productivos, tan solo hace referencia a que la meta está en etapa precontractual porque se está definiendo la modalidad de contratación para ejecución de los recursos. Analizada la respuesta al Pre informe, se deja la observación con connotación administrativa, para hacer seguimiento por parte de este ente de control delos contratos celebrados en adelante, para corroborar que los objetos y actividades pactadas especifiquen con claridad las metas a las que apunta y la forma en que se articulan De otra parte es importante precisar que la Secretaria hace parte del Sector central de la Gobernación de Cundinamarca, quien cuenta con asesores en dos los ámbitos profesionales y de los cuales puede recibir asesoría contribuyendo así con la austeridad del gasto público.
Contrato SM-005-2017La suscripción de contrato fue encaminada al cumplimiento de la meta 225.En el presente contrato, no se cumple la meta 225. El informe de actividades del contratista guarda estrecha relación con sus obligaciones contractuales las cuales están encaminadas a los servicios jurídicos en materia contractual, pero no cumple ni formal ni sustancialmente la meta La respuesta del sujeto de control no desvirtúa la observación, por el contrario la ratifica, puesto que el objeto contractual no contribuye para nada en la generación del emprendimiento de las 1.000 mujeres que se pretendían beneficiar con esta meta.
Criterio: Decreto 1082 de 2015
Causa: Los objetos contractuales y las obligaciones del contratista no señalan en forme expresa la meta que se pretende desarrollar.
Efecto: No es posible establecer la pertinencia de los objetos contractuales con el avance de cumplimiento de las metas del plan de Desarrollo que están cargo de la Secretaría.
 (ver página 31 - 47)
</t>
  </si>
  <si>
    <t xml:space="preserve">RENDICIÓN DE CUENTAS
CONDICIÓN: Se evidencio que el sujeto de control no acato los lineamientos de la Resolución 097 de 2016, emitida por la Contraloría de Cundinamarca, respecto a la rendición de la cuenta, en razón a la no coincidencia en la cantidad de los contratos para vigencia 2017, reportados en SIA Contraloría y SIA Observa, por lo que establece que la información debe ser reportada en forma coherente y confiable respecto de la oportunidad y coherencia aritmética de la misma, y dentro de los términos y plazos establecidos para su reporte en el aplicativo SIA ( Sistema Integral de Auditorias)
CRITERIO: Resolución 097 de 2016
CAUSA: Falta de seguimiento y control frente a los datos reportados.
EFECTO: Falta de confiabilidad de la información
</t>
  </si>
  <si>
    <t xml:space="preserve">ATENCIÓN A PETICIONES, QUEJAS, DENUNCIAS Y SEGUIMIENTO A OFICIOS
Queja Radicado No. C17119000749 del 4 de diciembre de 2017.
Condición: De acuerdo a la revisión realizada al expediente contractual, se observó que los recursos invertidos en la implementación de un circuito cerrado de televisión (CCTV) con centro de Control y Monitoreo en el Comando de Policía de los Municipios de San Juan de Rio Seco y Villagómez ascendieron a la suma de $352.631.232, discriminados así: $119.975.820 por concepto de elementos de obra y componentes de mano de obra y $232.655.412 por concepto de los equipos adquiridos por el contratista para la implementación del circuito cerrado de televisión
Criterio: No obstante, al haberse realizado la entrega de los equipos a la Secretaria de Gobierno, (según acta de 26 de diciembre de 2016), por parte del contratista, estos no prestan el servicio a la comunidad, toda vez que de acuerdo a la prueba documental (acta del 8 de febrero de 2018), la totalidad de los equipos devueltos por el contratista se encuentran almacenados y sin uso en las instalaciones del Almacén de la Secretaria General de Cundinamarca
Causa: Por otra parte, la contratación realizada para Implementación de un circuito cerrado de televisión (CCTV) con centro de Control y Monitoreo en el Comando de Policía, tenía una destinación específica, el beneficio para la comunidad (programa de seguridad) de los municipios de San Juan de Rio Seco y Villagómez, en la actualidad no presta el servicio que conllevó la inversión del recurso público, en cuanto a que los equipos no fueron instalados, desde hace 1 año y no se han realizado las adecuaciones para la puesta en funcionamiento de los mismos.
Efecto: Por lo tanto, se configura el hallazgo administrativo con incidencia disciplinaria y fiscal en cuantía de $352.631.232, teniendo en cuenta que se inobservó et principio de planeación por parte de la Secretaria de Gobierno, al no contar con las licencias y permisos previamente a la contratación, configurándose una gestión antieconómica al invertir recursos en elementos de obra y equipos para la implementación del circuito que no prestan el servicio a la comunidad, con cl riesgo de perder la garantía y el anterior de los mismo; no cumpliéndose con el fin de la contratación suscrita.
</t>
  </si>
  <si>
    <t>Condición: La Secretaría General de la Gobernación de Cundinamarca en el diligenciamiento del Formato F20 _1A_AGR. Acciones de Control a la Contratación de sujetos. Efectuó el registro de 330 contratos, por un valor total de $24.360.645.922 millones de pesos, valor este que no coincide con la rendición efectuada en el aplicativo SIA OBSERVA, a continuación se exponen el análisis de contratación y el comparativo efectuado.(...)
Criterio: Resolución 097 de 2016 
Causa: Fallas en la verificación y cotejo de la información que se reporta en los aplicativos SIA CONTRALORIAS y SIA OBSERVA.
Efecto: Deficiencias en la información reportada lo que ocasiona incoherencia y dificultad en el procesamiento de la información por parte del ente de control.</t>
  </si>
  <si>
    <t>CONTRATO PRESTACIÓN DE SERVICIOS SCDE-010-2016. FECHA 27 de julio de 2016 CONTRATISTA Colombia Trade Expo, Lic OBJETO Prestación de Servicios de Apoyo Logístico, Diseño y Montaje De Stands Para La participación de Cundinamarqueses del sector Agroindustrial, artesanl y turístico en la feria Colombia Trade Expo Miami 2016. Expo Miami 2016 VALOR TOTAL $150.000.000 VALOR APORTE $50.000.000 Secretaria de Competitividad y Desarrollo Económico PLAZO DE EJECUCIÓN UN MES Efectuada la revisión a la ejcución contractual, se verifico que le contrato se realizó con la Secretaria de Conpetitividad y Desarrollo Económico, Secretaria de Integración Regional y el Instituto Departamental de Cultura y Turismo; por valor de $150.000.000; donde la Secretaria auditada aporto $50.000.000, Contrato firmado por las tres partes y el representante legal Carlos Adriano Tribin Montejo-Representante Legal de Colombia Trade Expo. Mediante comunicado del 13 de junio de 2016 fueron invitados Microempresarios de los sectores agroindustrial, artesanal y turísticp de los municipios del Departamento de Cundinamarca , de los cuales se efectuó una selección de 20 Microempresarios. Que participaron en la feria del 11 al 14 de agosto de 2016. De acuerdo a las entrevistas realizadas a las personas que participaron de la actividad manifestaron lo siguiente: El evento de Colombia Trade Expo Miami 2016 se debe realizar en otros lugares con mayor población , falta de compradores, poca acogida en ek sector, escasa oportunidad de dar a conocer los productos y por lo tanto no se hizo cierre de negocios. El grupo auditor manifiesta que si bien es un contrato de apoyo a los sectores microempresas del Departamento de Cundinamarca, no se evidencia un seguimiento por parte de esta Secretaria de acuerdo a los productos que presentearon mejor acogida; y aquellos que presentaron debilidades para mejorar, toda vezque es una meta del plan de desarrollo donde anualmente se invierten unos recursos que se deben ver reflejados en beneficio de los microempresarios y por ende en el Departamento de Cundinamarca. Por la razón de antes expuesta el grupo auditor deja una observación con connotación administrativa con el fin que el ente auditado realice los seguimientos a estas actividades. (Ver Pág. 20 y 21)</t>
  </si>
  <si>
    <t>CONTRATO PRESTACIÓN DE SERVICIOS SCDE-033-2016 11 de octubre de 2016 CONTRATISTA FONDECUN OBJETO Desarrollar La Gerencia e implementación Integral de Proyecto denominado "Fomento de la actividad productiva artesanal en el Departamento de Cundinamarca fase 2016", en relación con las actividades asumidas por el Departamento de Cundinamarca Secretaria de Competitividad y el Instituto Departamental de Cultura y Turismo Idecut, dentro del amrco del convenio de Cooperación Administrativo No. 1, derivado del COnvenio marco No. 168 del 12 de septiembre de 2016, suscrito entre el servicio Nacional de Aprendizaje SENA y el Departamento de Cundinamarca. CLASE DE CONTRATO interadministrativo. VALOR TOTAL $400.000.000 VALOR APORTE. 50.000.000 FORMA DE PAGO. Un (1) mes por Secretaria dde COmpetitividad y Desarrollo Económico. PLAZO DE EJECUCIÍ–N 80 dias calendario SUPERVISIÓN JAIME ENRIQUE BOCANEGRA PERE Asesor: SEcreataria de Competitividad y Desarrollo Económico. Se observa que la Secretaria de COmpetitividad y Desarrolllo Económico no ha realizado la liquidación del convenio entre el Instituto Departamental de Cultura y TUrismo- IDECUT, y el Fondo de Desarrollo de proyectos de Cundinamarca-FONDECUN, por lo que se hace necesario que la entidad adelante las gestiones necesarias con el fin de darle cumplimineto al artículo 11 de ley 1150 del 2007, toda vez que el plazo se venció el 31 de marzo de 2017. El grupo auditor deja una observación con connotación administrativa. (Ver pág. 21 y 22)</t>
  </si>
  <si>
    <t xml:space="preserve">Condición: Se evidencio que la Secretaría de Competitividad y Desarrollo Económico de Cundinamarca presento cuenta mensual de marzo y la anual dentro de los términos establecidos en la Resolución 097 de 2016, excepto la cuenta mensual de diciembre de 2017 que se reportó el 29 de enero del 2018.
Criterio: Resolución 097 de 2016.
Causas: Falta de seguimiento y control frente a los datos reportados.
Efecto: Falta de Contabilidad de la información. Ver pág. 7 y 8.
</t>
  </si>
  <si>
    <t xml:space="preserve">Condición: Se evidenció que el sujeto de control no acato los lineamiento de la Resolución 097 de 2016., emitida por la Contraloría de Cundinamarca, respecto a la rendición de la cuenta en razón a las diferencias entre la cantidad y valor de los contratos reportados en los aplicativos SIA CONTRALORÍA y SIA OBSERVA, para la vigencia, por lo que se establece que la información debe ser reportada en forma coherente y confiable respecto de la oportunidad y coherencia aritmética de la misma y dentó de los términos y plazos establecidos para su reporte en el aplicativo SIA (Sistema Integral de Auditoria)
Criterio: Resolución 097 de 2016
Causa: Falta de seguimiento y Control frente a los datos reportados.
Efecto: Falta de contabilidad de la información ver pág. 11 al 13.
</t>
  </si>
  <si>
    <t xml:space="preserve">EVALUACIÓN AL PRESUPUESTO
Condición. 
La información allegada al grupo auditor, se cotejó que la 
Secretaria de Competitividad y Desarrollo Económico de 
Cundinamarca constituyó Cuentas por Pagar por valor de 
$175.750.984. Al revisar la ejecución presupuestal se señala una 
reserva presupuestal por valor de $ 24.812.288. 
En la revisión adelantada por el grupo auditor, se verificó que 
para la nieta 371 "Implementar el Parido de Elnplendliniel7to 
Departamental para atender micro, pequeño y mediano 
empresario'; proyecto que inició en la vigencia 2017, girando a 
los beneficiarios el 80%, y el 20% restante se constituyó corno 
reserva presupuestal por valor de $897.697.100. En la vigencia 
2018, el valor pendiente por ejecutar ascendió a $24.812.288, 
valor que fue constituido corno cuenta por pagar al finalizar la 
vigencia. 
La anterior situación llama la atención de la comisión auditora, 
dado que venía como reservas presupuestales para el año 2018 
la cual debía por principio de anualidad, fenecer en la misma 
vigencia, haciendo la respectiva liberación del recurso y como 
quiera que no se ejecutaron dichos recursos tampoco se podían 
constituir cuentas por pagar, de conformidad con la Ordenanza 
Número 227 de 2014. 
Criterio: Decreto 111 de 1996 y ordenanza 227-2014. 
Causa: Desconocimiento y aplicación de la norma. 
Efecto: Información financiera no confiable. 
</t>
  </si>
  <si>
    <t>Observaciones Generales:
1. Al efectuar la revisión de los expedientes contractuales se observa que los contratistas en su informe mensual de actividades, se limitan a indicar de manera exacta las labores consagradas en la minuta del contrato, sin que se evidencie de manera clara las labores realizadas mes a mes, pese a que sean reiterativas, no pueden ser iguales durante el desarrollo del contrato, lo anterior se debe a la falta de cronograma de actividades.
2. Se estableció que no existe un adecuado seguimiento a las obligaciones contractuales por parte de los supervisores en la ejecución de los contratos, lo que se refleja en los informes mensuales y finales debido a que hace falta mejor sustento y no solo limitarse a exponer las obligaciones específicas y la normatividad vigente, hechos que podrían poner en riesgo el objeto contractual.
3. Ley General de Archivo, a pesar de que la Secretaría de Hacienda cuenta con tablas de retención documental aprobadas mediante Resolución 315 del 08 de junio de 2006, se observó que algunos expedientes contractuales presentan desorden en la consolidación de la información de cada etapa contractual, de igual manera, presentan documentos con ganchos de cosedora, los expedientes se encuentran foliados a lápiz y en varios casos la cantidad de folios sobrepasa los permitidos y aprobados en las tablas de retención documental. Se concluye que la entidad no ha dado cumplimiento a lo estipulado en el Acuerdo 39 de octubre 31 de 2002, Por medio del cual se regula el procedimiento para la elaboración y aplicación de las Tablas de Retención Documental en desarrollo del artículo 24 de la ley 594 de 2000. Conforme con los hechos y evidencias se emite observación administrativa.</t>
  </si>
  <si>
    <t>CONTRATO INTERADMINISTRATIVO No. SH-101-2016
OBJETO: REALIZAR LA GERENCIA INTEGRAL PARA LA REALIZACIÓN DEL PROYECTO DE ADECUACIÓN FÍSICA DEL LOCAL 101 QUE HACE PARTE DE LA SEDE ADMINISTRATIVA DE LA GOBERNACIÓN DE CUNDINAMARCA SECRETARÍA DE HACIENDA PARA LA CENTRALIZACIÓN DE LA OFERTA DE SERVICIOS A CARGO DE LA DIRECCIÓN DE RENTAS Y GESTIÓN TRIBUTARIA. CONTRATISTA: EMPRESA INMOBILIARIA Y SERVICIOS LOGÍSTICOS DE CUNDINAMARCA FECHA DE SUSCRIPCIÓN: 18 NOVIEMBRE DE 2016 VALOR: OBRA CIVIL $ 1.339.989.917, CARPINTERÍA Y MUEBLES $778.526.854, GERENCIA 5%: $ 105.925.839 + IVA $ 16.948.134, TOTAL $ 2.241.390.744 PLAZO: 6 MESES ACTA DE INICIO: 02 DE DICIEMBRE DE 2016
Valorados los documentos del expediente contractual, se evidenció que el contrato se encuentra en ejecución, en los documentos soporte no se observan informes de avance de obra, como tampoco se demuestra mediante documento que el contrato se encuentre suspendido.
Realizada la visita de inspección ocular, se pudo establecer que el local 101 de la Sede Administrativa de la Gobernación de Cundinamarca "Pimpones" se encuentra ocupado con archivo documental perteneciente a la Secretaría de Hacienda, lugar que ha sido dispuesto para la realización de la organización, depuración de los expedientes de procesos administrativos del área de ejecuciones fiscales.
En la visita adelantada se logró establecer que a la fecha de la presente auditoria no se ha comenzado a ejecutar el convenio, las únicas actividades desarrolladas por el contratista son el retiro de un parque infantil ubicado en la parte posterior del área a ser intervenida y el encerramiento de esta zona en polisombra la cual presenta deterioro.
Los hechos evidenciados no justifican los pagos realizados por parte de la Secretaría de Hacienda por el valor $1.442.000.000. Que corresponden a del 64% del valor total del contrato. # COMPROBANTE DE EGRESO 3300083325 3300083326FECHA09 12-2_0_16_ 09-12-2gi6_ TOTALVALOR
J 61.436.987 $ 1.380.563.013" "$ 1.442]000.'OOÓ Fuente; Expediente Contractual
Realizado el análisis de los pagos efectuados, por una obra que no evidencia avance, se puede determinar que a la fecha los rendimientos financieros que se han podido percibir en promedio por los recursos entregados a la Empresa Inmobiliaria de Cundinamarca, corresponden a $ 24.946.600.
Del análisis realizado, se establece que debido a la demora en la ejecución de las obras, los recursos asignados podrían ser insuficientes, si se tienen en cuenta variables económicas (IVA del 19%) en los precios de los materiales para la mano de obra, hechos que, a la postre traerán como consecuencia la no ejecución total de las labores contratadas, lo que conllevará a una posible adición de recursos que podrían derivar en sobrecostos. Por las razones expuestas se emite observación con carácter administrativo.</t>
  </si>
  <si>
    <t xml:space="preserve">CONTRATO DE PRESTACIÓN DE SERVICIOS SH No. 084-2016
OBJETO: CONTRATAR EL SERVICIO PARA LA DESTRUCCIÓN CONTINUA DE MERCANCÍAS APRENDIDAS, COMO CIGARRILLOS, WISKI, LICOR, VINOS, APERITIVOS, CREMAS Y SIMILARES EN DIFERENTES MARCAS, TIPO ENVASES PLÍSTICOS, CARTÓN, ALUMINIO, TETRA PACK Y VIDRIO, DE IGUAL FORMA LA DESTRUCCIÓN DE AQUELLOS ELEMENTOS UTILIZADOS PARA SU FABRICACIÓN Y/O ADULTERACIÓN, DECOMISADOS POR LA DIRECCIÓN DE RENTAS Y GESTIÓN TRIBUTARÍA DE LA SECRETARÍA DE HACIENDA.
CONTRATISTA: INCINERADOS DEL HUILA - INCIHUILA S.A E.S.P REPRESENTADA POR GINA PAOLA LEGUIZAMÓN RAMÍREZ FECHA DE SUSCRIPCIÓN: 16 DE SEPTIEMBRE DE 2016 VALOR: $291.999.708 PLAZO: HASTA EL 109 DE DICIEMBRE DE 2016, O HASTA AGOTAR LOS RECURSOS, LO PRIMERO QUE OCURRA ACTA DE INICIO: 05 DE OCTUBRE DE 2016
Las polizas de garantía aportadas por el contratista y aprobadas por parte de la Secretaría de Hacienda mediante póliza de Cumplimiento número 2709121 de fecha 16-09-2016 establece que el asegurado y beneficiario es la Secretaría de Minas y Energía y no la Secretaría de Hacienda quien es la contratista.
Lo mismo sucede con la ampliación de la póliza de cumplimiento, en la que el asegurado y beneficiario es la Secretaría General, A pesar que en alcance del objeto de las pólizas establece que el beneficiario es la Secretaría de Hacienda no deja der contradictoria la información establecida, lo que podría generar en caso de siniestro la posible negativa de reconocimiento y pago por parte de la aseguradora. Por las razones expuestas se emite observación con carácter administrativo. 
</t>
  </si>
  <si>
    <t xml:space="preserve">CONTRATO DE PRESTACIÓN DE SERVICIOS SHI No. 098-2016
OBJETO: CONTRATAR LA IMPLEMENTACIÓN DE PROCESOS DE ASEGURAMIENTO DE LA INFORMACIÓN RELEVANTE DEL IMPUESTO AL CONSUMO DE VEHÍCULOS AUTOMOTORES Y DEL ANÍLISIS FORENSE A LOS CASOS IMPORTANTES. CONTRATISTA: HOLISTICA ORGANIZACIONAL REPRESENTADA POR CLAUDIA PATRICIA VÉLEZ TOBÓN FECHA DE SUSCRIPCIÓN: 02 DE NOVIEMBRE DE 2016. VALOR: $ 680.000.000 PLAZO: HASTA EL 26 DE DICIEMBRE O HASTA EL AGOTAMIENTO DE LOS RECURSOS ACTA DE INICIO: 11 DE NOVIEMBRE DE 2016.
No se evidencia en los documentos de la etapa precontractual la verificación y autorización realizada por parte de la Secretaría de la Tics conforme a lo establecido en la Circular 012 de 2014 por medio de la cual se establece la necesidad de que todos los proyectos y actividades de entidades de Gobierno Central, relacionadas con tecnologías de la información y las comunicaciones, sean previamente revisadas y autorizadas por la Secretaría de las TICS.
Mediante oficio número 9 de fecha 06 de Marzo de 2017, se solicitó a la Secretaría de las Tics Informar a esta comisión auditora si existe revisión y/o autorización conforme a lo contemplado en la Circular 012 de 2014, teniendo en cuenta, que para la vigencia auditada, la Secretaría de Hacienda Departamental, suscribió Contrato de Prestación de Servicios SH-098-2016 ; De no existir la revisión y autorización emitida por parte de la Secretaría de la Tics, informar cuales son las consecuencias que tendría la ejecución del contrato sin la viabiiización para el departamento. En el informe de supervisión número 1, se establece que se ha hecho entrega de 15 discos duros externos que contienen imágenes forenses de 64 equipos a la Secretaría de Hacienda, pero en la factura 039 de fecha 06 de Diciembre de 2016 adjunta a la cuenta de cobro número 1, se establece que se hace entrega de 13 Discos duros que contienen imágenes forenses de 64 equipos. Existiendo contradicción en la información entregada y la reportada.
En respuesta a las inconsistencias encontradas, el supervisor del contrato hizo : entrega de informe ejecutivo en el que se evidencia que:
Desde el año 2004 se está adelantando un litigio jurídico internacional iniciada por los departamentos para combatir el flagelo del contrabando de licores y la utilización de dólares provenientes del lavado de activos en sus operaciones comerciales en contra de las casas matrices y sedes locales de las empresas de los grupos Diageo y Pernod Ricard.
Por decisión de la Corte Distrital en 2008 y siendo Presidente de la Federación Nacional de Departamentos el Gobernador de Cundinamarca Dr. Andrés González, se dio inicio al recuso de pruebas denominado Discovery regido por la leyes de Estados Unidos en materia documental y archivística para le entrega de los elementos de material probatorio-EMP, de acuerdo con el cronograma y etapas del proceso fijadas por la corte.
A partir de entonces y bajo la responsabilidad de custodios departamentales se garantiza la localización, clasificación y conservación de todos los documentos relevantes físicos y electrónicos de los departamentos y sus empresas de licores para su remisión a lo Corte Distrital...
Teniendo en cuenta los hechos y las razones expuestas se emite observación con carácter administrativo, para que se adelanten las indagaciones necesarias con el fin de establecer si protección, custodia y seguridad de la información debería estar en cabeza de un funcionario de la Secretaría de Hacienda como se evidenció.
</t>
  </si>
  <si>
    <t xml:space="preserve">ARMONIZACIÓN DEL PRESUPUESTO DE LA SECRETARIA DE HACIENDA CON EL PLAN DE DESARROLLO.
1. Según lo observado directamente en el sistema de información SAP en compañía la Doctora Constanza Cruz-Profesional Especializado de la Secretaría de Planeación y analizado el reporte que nos fue entregado, se pudo observar los parámetros que requiere el sistema de información para reportar el cumplimiento por metas, programas, subprogramas, proyectos, es decir hace alcance a varios niveles, donde se determina un numero de productos y un índice o valor ponderado que busca cumplir para cada vigencia. Cada Secretaría, con base en el número asignado de productos, redacta para cada uno de ellos, las actividades o productos obtenidos, dando cumplimiento así a su gestión y cumplimiento en las metas, que para el caso de la Secretaría de Hacienda, refleja un cumplimiento del (100%, 100% y 50%) para tres metas del plan de desarrollo 2012 a 2016.
De lo anterior, esta comisión observa que los productos no están previamente establecidos con la descripción cualitativa y cuantitativa esperada, no se refleja una línea base en cantidad, cifras, porcentajes claros y acertados que confirmen que efectivamente se está avanzando en una gestión para el caso del plan de acción, ni para el cumplimiento de las metas que apunten al cumplimiento del Plan de Desarrollo. El seguimiento que se realiza desde la Secretaría de planeación se limita a verificar que se diligenció por parte de la Secretaría de Hacienda el número de productos, lo que le permite obtener el indicador ponderado para cada vigencia.
La descripción de los productos por la Secretaría de Hacienda es abierta y flexible al momento de diligenciar su cumplimiento y sin línea base, no permite comparar si se cumplió o no con un indicador de gestión o desarrollo; por lo que solo se observa el diligenciamiento de forma general de lo contratado sin la garantía de que se esté cumpliendo con las expectativas que se redacta en las políticas o metas para el plan de acción o Plan de Desarrollo del Departamento. Se observó descripción de actividades y algunos productos, mas no resultados.
2.De otra parte, con el Decreto 0190 del 23 de junio del 2016, se armoniza el presupuesto General del Departamento para la vigencia 2016 con el Plan de Desarrollo "Unidos podemos más". Para analizar la ejecución del valor comprometido por Inversión de $24.748.828.044, la presente comisión auditora parte de las expectativas esperadas conforme la definición dada de "Inversión" contemplada en el Decreto 0432 del 23 de diciembre del 2015 por el cual se liquida el presupuesto para la vigencia _2016_ donde dice: "5o/? aquellas erogaciones susceptibles de causar réditos o de ser de alguno modo económicamente productiva o que tengan cuerpo de bienes de utilización perdurable, llamados también de capita por oposición a los de funcionamiento, Asi mismo, aquellos destinados a crear infraestructura social y a hacer efectivo el Plan de desarrollo vigente'.
De lo anterior y para dar alcance a la meta 540 se invirtió $11.927.407.163, suscribiendo un total de 28 contratos por valor de $6.921.407.163; se destinaron recursos para el pago de reservas constituidas para la Secretaría de Hacienda por valor de $4.000.389.774 y cuentas por pagar por $1.004.079.175, cubriendo así el valor total de inversión.
En cuanto al cumplimiento de las metas 611, 612 y 613 correspondiente al plan de desarrollo "Unidos podemos más" se suscribieron 33 contratos por un valor de $12.821.420.882, Para todas las metas se incorpora la contratación de personal (profesional, técnico o de apoyo) para el fortalecimiento y modernización de los procesos. De lo anterior, si bien es cierto, se suministran las cantidades obtenidas en los operativos y las actividades realizadas como resultados de la contratación, no se observó el control ni el seguimiento juicioso frente a los contratos que se suscribieron por el rubro de inversión, que reflejen los avances que aporten a la gestión e indicadores de impacto que contribuyan en las metas del Departamento, demostrando así que efectivamente los valores que se llevan por el rubro de inversión están generando un impacto positivo reflejado monetaria y/o Socialmente.
Articulo 38 de la Ordenanza 0283 del 26 de noviembre del 2015 Por la cual se ordena el Presupuesto General de Rentas y Recursos de Capital y de Apropiaciones del Departamento de Cundinamarca para la vigencia fiscal del lo de enero al 31 de diciembre de 2016, indica.-.Incumplimiento de objetivos y metas del plan financiero, plan de desarrollo departamental y programas anual mensualizado de caja PAC. La Secretaria de Hacienda podrá abstenerse de adelantar los trámites de cualquier operación presupuesta! de aquellos órganos o entidades que incumplan los objetivos y metas atrasadas. Para tal efecto los órganos y entidades enviaran a la Dirección de Presupuesto, informes mensuales sobre la ejecución de ingresos y gastos dentro de los tres (3) primeros días hábiles del mes siguiente. El artículo 46 de la Ordenanza 0283 del 26 de noviembre del 2015, frente al control financiero a cargo de la Secretaría de Hacienda y Planeación, en el segundo párrafo indica:.. "Para el caso de Inversión, la Secretaría de Planeación podrá solicitar directamente información financiera necesaria para evaluar la inversión pública y realizar el control de resultados.
3.Adicionalmente de la Meta 540, a diciembre de 2015 ya indicaba que se había cumplido en el 100%, es decir, que lo contratado y realizado de enero a junio del 2016, sobrepasaría el indicador. Ni las actividades, ni el indicador fueron modificados; "Disminuir un 10% dejado de percibir por la ilegalidad, falsificación, adulteración, contrabando, elusión y evasión".
De las rentas departamentales de enero a junio, se hacen dos actividades: El grupo contra ilegalidad se contrata en febrero y los resultados se ven de marzo a junio, para un total de mercancías aprehendidas de 15.277 millones con intervención en San Andresito, y el Bronx según indica la administración:
TRASLADO
PRODUCTO AVALUÓ MERCANCÍAS APREHENDIDAS (MILL $)
MARZO
31
ABRIL
195
MAYO
51
JUNIO
15000
TOTAL
15.277
El hecho de no modificarse el indicador que se había cumplido a diciembre del 2015, no permite mostrar nuevas expectativas con la contratación realizada para el primer semestre del 2016, fecha en que culmina el plan de desarrollo "Calidad de Vida", por lo que se sigue observando falta de seguimiento y control frente a la gestión y resultados obtenidos en la contratación y que deben apuntar a cumplir no solo con la misión institucional sino con los objetivos y metas del Plan de Desarrollo.
Teniendo en cuenta que la Secretaría de Hacienda refleja una inversión de $24.748.828.044, es necesario observar el impacto de la contratación, es responsabilidad y deber garantizar los efectos directos sobre la sostenibilidad fiscal y la calidad del gasto que se lleva por el rubro de inversión, dejando evidencia que no se asigna este recurso a simple gasto operativo que hace parte de la misma función de la Secretaría de Hacienda. Es conveniente y oportuno rescatar que el presupuesto tiene un impacto final sobre el bienestar y que éste debe ser objeto de especial de atención en la preparación de los recursos que se destinan para tal fin.
Por lo expuesto anteriormente en el desarrollo de la armonización del presupuesto con el plan de desarrollo, se deja observación con connotación administrativa. 
</t>
  </si>
  <si>
    <t>EJECUCIÓN DEL PRESUPUESTO CON DESTINACIÓN ESPECÍFICA;
Al revisar el detalle de la ejecución del presupuesto del nivel central con destinación específica, se observa en los tres (3) ítems relacionados en el cuadro 21 del análisis presupuestal, que los recaudos fueron inferiores a los compromisos por lo que se refleja un déficit presupuesta! en la fuente de financiación.
Se observa que se realizaron compromisos y pagos sin haber cumplido con et recaudo previo, situación que trasgrede lo dispuesto en las normas que rigen al Departamento. Por lo anterior se observa violación a las siguientes normas:
Artículo 79 de la Ordenanza 227 del 2014, Por la cual se expide el Estatuto Orgánico de Presupuesto del Departamento de Cundinamarca, Programa anual mensualizado de caja - PAC
Artículo 47 del Decreto 227 del 2014. Financiamiento del Déficit Fiscal.
Artículo 87 de la Ordenanza 227 del 2014 indica:- Reducción y Aplazamiento de Apropiaciones.
El numeral 25 del artículo 48 de la Ley 734 del 2002 establece Falta gravísima. No adoptar las acciones establecidas en el estatuto orgánico del presupuesto, cuando las apropiaciones de gasto sean superiores al recaudo efectivo de los ingresos
Por lo anterior, se deja observación con connotación administrativa.</t>
  </si>
  <si>
    <t>RENTAS
Frente al tema del recaudo en rentas durante la vigencia 2016, en el monopolio de Licores del Departamento; se verifico el cumplimiento de la ordenanza 013 de 2016 (Agosto 16 de 2016); en revisión conjunta con el grupo auditor en la Empresa de Licores de Cundinamarca; para lo cual, se solicitó información referente al recaudo efectuado por parte de la Secretaría de Hacienda de Cundinamarca en cumplimiento a la ordenanza mencionada la cual modifica la Ordenanza 216 de 2014, dando la potestad del recaudo de la compensación únicamente al Departamento de Cundinamarca, así:
Ordenanza 013/2016 Artículo Segundo: Modifiqúese el Artículo 42 de la Ordenanza 216de 2014, el cual quedara así:
"Artículo 42. COMPENSACIÓN ECONÓMICA: En los convenios interadministrativos de intercambio de licores y en los contratos de participación que se celebren con productores nacionales e introductores de productos extranjeros, se deberá incluir el pago de una compensación económica correspondiente al 2% de una UVT por botella convertida a 750 CC ingresada"
Tal compensación será percibida únicamente por el Departamento de Cundinamarca de manera simultánea, con la declaración y pago de la participación económica."
Mediante oficio de febrero 20 de 2017, por parte de la comisión auditora de la Empresa de Licores información referente a las Tornaguías 2014-2015-2016 de introducción de licores a Cundinamarca y también los pagos recibidos por compensación en estos casos. Al recibir la información, por parte de esta comisión auditoria de la Secretaría de Hacienda, se verifico la aplicación de la Ordenanza 013 de 2016 para el caso de las tornaguías de que podían entrar en este grupo por lo cual se adelantó la comparación a la información reportada.
Con esta verificación, se estableció por parte del grupo auditor que al realizar el cálculo de la Compensación frente a los soportes entregados, la Gobernación de Cundinamarca ha dejado de percibir directamente el valor de $807.560.501.
La Secretaria de Hacienda dentro del procedimiento de fiscalización legal, inicia requerimiento de Información donde se evidencia que efectivamente existe un faltante en recaudo y se emite en termino requerimiento especial correspondiente a cada Empresa de Licores, para que se dé respuesta y dentro del mismo se está solicitando el pago directo de la compensación dejada de pagar más la correspondiente sanción. De lo anterior se define como hallazgo Administrativo para que sea analizado en posteriores auditorías a este proceso.</t>
  </si>
  <si>
    <t>EJECUCIONES FISCALES
Como situación adicional, se verificó en las partidas contables donde aparece reflejado el valor correspondiente a esta cartera de Cobro jurídico, al indagar al respecto se evidencio que del total reportado por el área de Ejecuciones Fiscales a esta comisión auditora, solo se presenta en Estados Financieros lo correspondiente al valor del informe presentado al boletín de Deudores morosos (147084 Otros Deudores - Responsabilidades Fiscales) y la diferencia no se tiene en cuenta ni se controla como unas cuentas por cobrar ya reconocidas existiendo un valor definido según se verificó en los soportes.
_ $43,576,398,838 í Cartera Cobro Jurídico $21,616,242,032 Cartera Reporte Deudores Morosos $21,960,156,806 Diferencia No reportada
Para esta comisión auditora, la falta de reporte e identificación del valor : relevante en las cifras de los Estados Financieros, no refleja la situación real de , la entidad y contradice la normatividad vigente frente al registro de las partidas o cuentas por cobrar a favor de la Entidad Pública, afectando básicamente y negativamente la cuenta del Activo; por lo cual se debe tener en cuenta su aplicación y se determina como hallazgo administrativo.</t>
  </si>
  <si>
    <t>INVENTARIO DE PROPIEDADES PLANTA Y EQUIPO
Es de anotar que para la presente auditoría, la información presentada en los Estados Financieros frente a estas partidas, no es real y no se ajusta a las características básicas de la información Contable, se deben tomar las medidas necesarias para que se adelanten las acciones pertinentes en su evaluación, seguimiento y ajuste a los valores reales de todas y cada una de las partidas que integran esta cuenta; al igual que se debe realizar una auditoría directa a la Dirección de Bienes e Inventarios de la Secretaría General para que presente las acciones correctivas que han sido solicitadas en diversas oportunidades para el ajuste a su proceso. De tal forma que esta partida continúa con la apreciación de hallazgo administrativo hasta cuando se obtengan los resultados requeridos en beneficio de la Entidad</t>
  </si>
  <si>
    <t>OTROS ACTIVOS
Frente a esta partida al igual que durante la visita del año 2015; algunas de sus cuentas, no se pudieron revisar; se considera que se está afectando la razonabilidad de la información reportada en los Estados Financieros por lo cual se debe incluir su análisis detallado dentro la auditoria a realizar en la Secretaría General- Dirección de Bienes e Inventarios. Por lo tanto se continúa bajo la connotación de hallazgo administrativo.</t>
  </si>
  <si>
    <t xml:space="preserve">LITIGIOS Y DEMANDAS
Se evidencia que para la vigencia 2016, la partida correspondiente a LITIGIOS Y DEMANDAS se ajustó el 100% por sugerencia del Comité de Sostenibilidad contable quedando en 0 esta partida, por parte de la comisión auditora en la revisión correspondiente a la defensa Judicial (contingencias) frente a los procesos en contra de la entidad, se evidenció que a la fecha de cierre de 2016, existen actuaciones por valor de $86.001 millones. Analizado el acto administrativo, se encuentra que en la información remitida por la defensa judicial de la entidad Secretaría Jurídica, se le ha realizado el procedimiento definido en la metodología - calificación del Abogado frente a la probabilidad de Éxito en el total de los expedientes; pero no se evidencia la valoración de pasivo Contingente, establecido en el mismo documento. En otro aparte del decreto, se menciona el registro contable que se debe realizar, frente a los Procesos fallados en contra de la entidad, cruzados contra las provisiones realizadas en la contingencia.
En la identificación de esta partida y su análisis, no se encuentra el registro de valores correspondientes a la provisión calculada para el cierre de la vigencia 2016 (en ninguna de las partidas correspondientes Sentencias y Conciliaciones246002 y Litigios o Demandas -- 271005), frente a los procesos vigentes y sus pretensiones en contra de la entidad por valor de $86.001 millones, teniendo en cuenta los procedimiento relacionados en el Acto administrativo mencionado; para esta comisión auditora por lo menos debiese existir una provisión calculado en proporción a los valores correspondientes definidos en BAJA y MEDIA probabilidad de éxito, en concordancia con la normatividad vjgente referente al tema de contingencias la cual se deber ir a ajustando a medida que se revalúen los procesos existentes en tiempo, modo y forma : establecido.
Frente a esta partida se considera que se está afectando la razonabilidad de la información reportada en los Estados Financieros, al no realizarse el proceso de reconocimiento y registro de la posible contingencia en la que se está dejando de advertir unos hechos económicos que al fallar a un futuro en contra de la Entidad, pueden afectar directamente los recursos y el patrimonio de la misma. Por lo tanto se determina un posible HALLAZGO ADMINISTRATIVO, con el fin que se tomen las medidas pertinentes frente al registro de estos hechos económicos de afectación directa de la Gobernación. 
</t>
  </si>
  <si>
    <t>DEPÓSITOS EN INSTITUCIONES FINANCIERAS. 
Condición. De la relación de las cuentas bancarias allegadas, se evidencio de manera selectiva que varias de ellas corresponden convenios interadminitrativos celebrados desde los años 2001, 2022, 2003 y 2013, las cuales cuentan con salfos que en total ascienden a $625.349.250.57 y corresponden a Secretaria de Ambiente, Instituto Departamental para la recreación y el Deporte y Secretaira de Eduación, a pesar que el Director de tesoreria ha oficiado a las diferentes entidades. Cuentas que no se han cerrado p0or cuanto estas entidades a la fecha no han solicitado la cancelación de la cuenta, no han remitido acta de liquidación del convenio para la devolución del saldo, como se evidencia según respuesta dada menidante oficio del 13 de marzo de 2018. 
Criterio. Resolución107 del 30 de marzo de 2017, de la Contaduria General de la Nación, por la cual se regula el tratamiento contableque las entidades territoriales deben aplicar para dar cumplimiento al saneamietno contable establecido en el artículo 355 de la ley 1819 de 2016. Causa. Falta de información que permita realizar la cancelación de las cuentas bancarias. 
Efecto. Subutilizaciíon de los recursos</t>
  </si>
  <si>
    <t>INVERSIONES E INSTRUMENTOS DERIVADOS 
Condición: El saldo de la cuenta Inversiones e Instrumentos Derivados a 31 de diciembre de 2017 es de $24.108.775.765, el cual difiere del valor reflejado en el balance en #1.135.000.000, teniendo en cuenta que las inversiones reportadas por la administración asciennden un calor de $22.973.775.764.92 Criterio: Instructivo Cierre contable No. 003 de 2017 de la Contaduria General de la Nación. 
Causa: La falta de análisis de la cuenta. 
Efecto: Inconsistencia que afecta la razonabilidad de las cifras.</t>
  </si>
  <si>
    <t>DEUDORES:
Condición:Avances y Anticipos Entregados. El saldo de la cuenta Deudores es de $134.110.105.712, dentro del cual tenemos la subcuenta Avances y Anticipos Entregados, que está conformada básicamente por un saldo de $133,353,825,924 que corresponde al saldo por amortza de los anticipos de obras, el cual viene de años anteriores y en la actualidadestá dentro del espectro de análisis para sanemaiento contable, según oficio del 9 de marrzo de 2018, de donde se concluye que este valor no es razonable. 
Criterio: Resolución 107 del 30 de marzo de 2017, de la Contaduria General de la Nación, Por la cual se regula el tratamiento contable que las entidades terriotirales deben aplicar para dar cumplimeiento al saneamiento contable establecido en el art 355 de la ley 1819 de 2016 y se modifican los Catalogos Generales de Cuentas vigentes para los años 2017 y 2018 
Causa: Falta de información sobre la ejecición de los anticipos y su respectiva legalización.
Efecto. Afectación de la razonabilidad de las cifras</t>
  </si>
  <si>
    <t>OTROS DEUDORES
Condición: El saldo de esta cuenta a 31 de diciembre de 2017, es de $142,178,711,253, que representa un 2% frente al total de activo, entro del cual está la subcuenta Otros Deudores por valor de $114,720,634,839 que frente al total de esta misma cuenta representa un 81%, que de acuerdo al instructivo para cierre contable No. 003 de la Contaduria General de la Nación, no debe superar el 5% de la cuenta. 
Criterio:Instructivo para cierre contable No. 003 de 2017 de la Contaduria General de la Nación. 
Causa Falta de análisis de las cuentas. 
Efecto Afectación de la razonabilidad de las cifras.</t>
  </si>
  <si>
    <t>PROPIEDAD PLANTA Y EQUIPO. 
Condición: El saldo de esta cuenta a 31 de dicimebre de 2017, asciende a $441,485,948,783, que representa un 6% frente al total del activo, salfo que genera incertidumbre por las siguientes razones: - Los saldos que conforman las diferentes subcuentas que integran la propiedad, planta y equipo, no fueron suceptibles de verificación en razón a que la Secretaria General, como entidad ecargada del manejo de losb bienes de propiedad del Departamento, no cuenta con una toma físisca de invetarios actualizada de todos los bienes como se observa en cuerpo de linforme AVALUO BIENES MUEBLES E INMUEBLES Los avaluos realizados a losbienes inmuebles y muebles, durante la vigencia 2017, no fueron oncorporados a 31 de dicimebre de 2017 a los Estados Financieros del Departamento d Cundinamarca. Criterio: Instructivo para cierre contable No 003 de 2017 de la Contaduria General de la Nación, Actividades mínimas a desarrollary Manual de Procedimientos relacionado con el reconocimiento y revelación de hechos relacionados con las propiedades, planta y equipo, en lo que respecta a las actualizaciones y su frecuencia. Causa: inadecuado flujo de informacion. 
Efecto: Afectación de la razonabildiad de las cifras.</t>
  </si>
  <si>
    <t>BIENES DE BENEFICIO Y USO PÍšBLICO E HISTÓRICOS Y CULTURALES 
Condición: El saldo de esta cuenta es de $2,424,844,089,032, teniendo en cuenta la amortización, que representa un 33 % frente al total de los activos, siendo una de las mas representativas, dentro del activo. De verificación relacionada contra información allegada por el sujeto de control se hacen las siguientes observaciones, así:- Se presenta una diferentecia de $48,372,334,877 respecto al valor reflejado en el balance a 31 de diciembre de 2017 por concepto de la Red Cartera , que es de $4,383,589,334,887 y la información entregada Â´por la Gerente General del Instituto de Infraestructura y Concesiones de Cundianamrca "ICCU". que es de $4,335,217,000,000- Con respecto a las demás subcuentas, que hacen parte de esta cuenta, es decir Parques Recreacionales, Bibliotecas, Plazas Públicas, Otros bienes de usos Públicos e historicos y culturales en construcción y elementos de museo no se allegó información alguna, los cuales ascienden a un valor de $240,403,814,417. Criterio. Regimen de Contabilidad públñica en lo referente a que en la información contable pública esta orientada a satisfacer con equidad las necesidades informativas de sus usuarios reales y potenciales, quienes requieren que se dearrolle observando las caracteristicas cualitativas de confiabilidad, relevancia y comprensibilidad. Causa. falta de seguimiento, coordinación y comunicación entre las áreas. Eefcto. Inconsistencia en la razonabilidad de las cifras.</t>
  </si>
  <si>
    <t>CUENTAS POR PAGAR
Condición: Acreedores- cheques no cobrados o por reclamar. Dentro de las cuentas por pagar tenemos los aceedores con un saldo a 31 de diciembre de 2017 de $27,226,146,120 y dentro de este un valor de $552,312,073, correspondiente a chques no cobrados o por reclamar, el cual esta compuesto por incorporación de saldos de la Secretaria de Salud por $543,803,649 y Secretaria de Educación por $5,026,595, sobre los cuales se genera incertidumbre, como se observa en el cuerpo del informe.
Criterio: Resolución 107 del 30 de marzo de 2017, de la Contaduria General de la Nación, por la cual se regula el tratamiento contable que las entidades territoriales deben aplicar para dar cumplimiento al saneamiento contable establecido en el artí culo 355 de la ley 1819 de 2016 y se modifican los catálogos Generales de Cuentas vigentes para los años 2017 y 2018
Causa: Falta de seguimiento y control
Efecto :Afectación sobre la razonabilidad de las cifras</t>
  </si>
  <si>
    <t>CREDITOS JUDICIALES - SENTENCIAS 
Condición: Dentro de los créditos judiciales está la subcuenta Sentencias, con un saldo a 31 de diciembre de $18,616,545, el cual no corresponde con la información allegada a la comisión de auditoría, toda vez que, según la relación, estan pendientes de pago procesos que ascienden a un valor de $17,182,455, arrojando una diferencia de $1,434,090. Del seguimiento realizando según auxiliar de la cuenta 246002 sentencias, se observa que se cancelaron otros procesos que no fueron informados según ralación de pagos de sentencias durante el 2017, enviada por la Dirección de Defensa Judicial y Extrajudicial, ya que según este auxiliar se observan más pagos realizados por este concepto, encontrando cifras representativas como se observa en el cuerpo del informe. 
Criterio: Manual de Procedimientos de la Contaduria General de la Nación, en lo que respecta al reconocimiento y revelación de los procesos judiciales, laudos arbitrales, conciliaciones extrajudiciales. 
Causa: Falta de coordinación y comunicación entre áreas. 
Efecto: Afectación de la razonabilidad de las cifras.</t>
  </si>
  <si>
    <t>PROVISIÓN PARA CONTINGENCIAS - LITIGIOS 
Condición: De la verificación realizada al auxiliar de la subcuenta 271005 se evidenció que no se realizan todos los registros correspondientes a litigios y demandas con probabilidad de pérdida alta, cancelar la provisión y afectar la cuenta de creditos judiciales, sino que en el momento del pago se causa y se cancela, en contravia de lo establecido en el manual de Procedimientos de la Contaduria General de la Nación, donde se prescribe "Si como resultado de la evaluación del riesgo por la aplicación de metodologias de reconocido valor tecnico o el estado del proceso, se determina que la contingencia es probable se reconoce el pasivo estimado, con un debito a la suncuenta 531401- Litigios, de la cuenta 2710-PROVISIÓN PARA CONTINGENCIAS, previas cancelación de las cuentas de orden acreedoras constituidas" Por otra parte de información entregada por el Sujeto de Control los procesos correspondiente a las pensiones económicas , que difiere de los valores registrados en las cuentas 2460 Creditos Judiciales, 271005 Litigios y 9120 Litigios y demandas, donde el valor solo asciende a $86,388,741,850, de donde se presume que no se registran todos los procesos judiciales, como se observa en el cuerpo del informe.
Criterio: Manual de Procedimientos de la Contaduría General de la Nación, en lo que respecta al reconocimiento y revelación de los procesos judiciales, laudos arbitrales, conciliaciones extrajudiciales. 
Causa: Falta de coordinación y comunicación entre áreas. 
Efecto Afectación de razonabilidad de las cifras.</t>
  </si>
  <si>
    <t xml:space="preserve">PROVISION PARA PRESTACIONES SOCIALES
Condición: No se cancelaron los saldos correspondientes a la provisión para prestaciones sociales, por los conceptos de cesantías, intereses sobre cesantías, vacaciones, prima de vacaciones y prima de navidad, que en total ascienden a un valor de $12,962,503,590, para construir los pasivos reales de conformidad con el instructivo para cierre contable No 003 del 1 de diciembre de 2017. 
Criterio Instructivo para cierre contable del 1 de diciembre de 2017. Causa. Falta de análisis de cuentas. 
Efecto. Afectación en la razonabilidad de las cifras.
</t>
  </si>
  <si>
    <t xml:space="preserve">OTROS PASIVOS- RECAUDOS A FAVOR DE TERCEROS 
Condición: El porcentaje de participación en la subcuenta otros Recaudos a Favor de Terceros, corresponden a un 94% de la cuenta de otros pasivos, las entidades de gobierno deben analizar y verificar los saldos de la sub-cuentas "otros" las entidades de gobierno deben analizar y verificar los saldos de las subcuentas "otros" cuando estos superen el 5% del valor total de la cuenta respectiva y revelarán información adicional de manera desagregada indicando el concepto y el monto en las notas a los estados contables, hecho que tampoco es revelado en las notas de los Estados Contables. Ver Pag. 36
Criterio: Instructivo para cierre contable No. 003 de 2017 de la Contaduría General de la Nación, Actividades mínimas a desarrollar. 
Causa: Falta de análisis de cuentas. Efecto. Afectación de la razonabilidad de las cifras.
</t>
  </si>
  <si>
    <t>ACCIONES DE REPETICIÓN 
Condición: Durante la vigencia de 2017 se pagaron condenas por valor de $1,059,694,568 de las cuales a la fecha de la auditoria no se han impulsado las acciones de repetición, como se observa en el cuerpo del informe. 
Criterio: Ley 678 de 2001 por medio de la cual se reglamenta la determiniación de responsabilidad patrimonial de los agentes del Estado a través del ejercicio de la acción de repetición o de llamamiento en garantía con fines de repetición". 
Causa: Falta de someter al comité de conciliación y defensa judicial las respectivas sentencias para que se determine la actuación pertinente. 
Efecto: Posible detrimento patrimonial</t>
  </si>
  <si>
    <t>CONVERGECIA A NORMAS INTERNACIONALES
Condición: El Manual de Políticas Contables para la convergencia a normas internacionales no ha sido adoptado, como se evidencio en la información allegada por la administración, en las notas a los Estados Financieros y en la evaluación al sistema de control interno contable. 
Criterio: Marco de la modernización del régimen de contabilidad pública (RCP) con base en estandares internacionales de contabilidad de la Contaduria General de la Nación . Causa: Falta de adopción del Manual de Políticas Contables. 
Efecto: Inefectividad en el trabajo, al no contar con unas políticas adoptadas.</t>
  </si>
  <si>
    <t>Evaluación al Presupuesto EJECUCIÓN PRESUPUESTAL
Condición: En inversión de recursos de la Secretaria de Hacienda se realizaron compromisos por el 51 %, quedando saldos disponibles por $17,945,671,613 y que de acuerdo con las dos entregas de información realizadas por las diferentes deirecciones de la Secretaria de Hacienda, los procesos no adjudicados ascendieron a $9,806,482,343 de lo que se depende que $ 8,139,489,270 no surtieron proceso alguno, situación que permite emitir observación a la Secretaria de Hacienda por la falta de ejecución de los recursos asignados a inversión. 
Criterio: El presupuesto de gastos se compondra por los gastos de funcionamiento, servicio a la deuda pública y gastos de inversión y contendrá la totalidad de los gastos públicos que se espere realizar durante la vigencia fiscal. En la parte correspondiente a inversión, se indicarán los programas establecidos en el plan operativo deurante la corespondiente vigencia fiscal. 
Causa: La Secretaria de Hacienda del Departamento de Cundinamarca, ejecutó parcialmente los recursos de inversión. 
Efecto: Subutilización de los recursos, dado que presupuestalmente existen proyectos priorizados y no se ejecutan</t>
  </si>
  <si>
    <t>CONVENIOS 
Condición: El rubro IR:2:2-02-66 denominado Excedentes convenio cooperación 530 julio 19 de 2016, de la ejecución presupuestal activa, presentó una sobreestimación, toda vez que, se proyecto un valor de $18,417,012,325 de los cuales no se recaudó ningún recurso. 
Criterio: La ejecución presupuestal activa contendrá la estimación de los ingresos corrientes, las contribuciones parafiscales, los recursos de capital, los fondos especiales y los ingresos de establecimientos públicos del orden departamental de tal forma, que los ingresos legalmenet autorizados sean suficientes para atender los gastos proyectados. Causa: A pesar que la Secretaria de Hacienda del Departamento de Cundinamarca, presenta certificación de Tesoreria sobre el ingreso de los recursos, estos no se reconocen presupuestalmente en la ejcución activa de las vigencia 2017. 
Efecto: Se presenta indebidamenteun deficit presupuestal, toda vez que no se reflejan los ingresos de los recursos en la ejecución activa.</t>
  </si>
  <si>
    <t>EJECUCIÓN PRESUSPUESTAL PASIVA- SALDOS NO EJECUTADOS 
Condición: El 31 de diciembre de 2017 la Secretaria de Hacienda realizó la devolución de saldos no ejecutados de los contratos que no se constituyen como una cuenta por pagar, reservas o vigencia futura por valor de $1,796,180,598 situación que ha conllevado a que alguno contratos queden sin amparo presupuestal antes del acta de liquidación, como es el caso al del Registro Presupuestal 4500026932, correspondiente al contrato SH-078-2017. 
Criterio: El manual de ejecución del presupuesto general del departaento de Cundinamarca en su parte 3,3,4 Registro Presupuestal; indica "la Dirección Financiera de Presupuesto podrá reistrar la anulación total o parcial del registro presupuestal, en los casos a), b), c) y d). 
Causa: La secretaria de Hacienda de Cundinamarca, realizó a 31 de diciembre de 2017 la devoluciónde los saldos no ejecutados sobre contratos terminados pero no liquidados Efecto: Probabilidad de riesgo que los contratos queden sin amparo presupuestal.</t>
  </si>
  <si>
    <t>CONTRATOS CON INVITACION PUBLICA 
Condición: De acuerdo ala relación de contratos presentada por la Secretaria de Hacienda del Departamento de Cundianamarca, se verificó que el contrato SH 110-7 a nombre de REFISCOL S.A.S por valor de $64,970,000, en la relación del SIA OBSERVA esta reportado como contrato SH 0105-17 con el mismo contratista y por el mismo valor, como se observa en el cuerpo del informe. 
Criterio: Las entidades públicas del orden departamental y municipal... presentaran la cuenta sobre la gestión financiera, operativa y de resultados por tranferencia electronica a traves del SIA OBSERVA y SIA COTRALORIA de acuerdo a los reuisitos de fecha de presentación, forma, requisitos, periodo y contenido de la información, en el sentido que la información no es consistente. 
Causa: Rendición de la información contractual a traves del SIA OBSERVA con inconsistencias con respecto a la información allegada a la comisión auditora y falta de control al momento de rendir la cuenta. 
Efecto: Dificultad en la interpreación de la información.</t>
  </si>
  <si>
    <t>CONTRATO:SH- CM -104-2017 Contratista: UNION TEMPORAL GESTORES FISCALES UT Objeto Apoyar técnica y profesiaonalmente la sobretasa a la gasolina motor y acpm para distribuidores mayoristas y minoritas del departamente de Cundinamarca que contribuya al fortalecimiento de la gestión de ingresos de la Secretaria de Hacienda que incluye actividades de auditoria y entrega de manuales. 
Condición: En la ejecución del contrato se pudo verificar, que fue único proponente, firma del contrato el 02/11/2017, se encontro al interior del expediente contractual las facturas de pago de acuerdo a cada una de las actividades. De lo verificado anterior mente se pudo observar que los documentos se encuentran en desorden, lo que dificulto la revisión del mismo. ya que hay hojas repetidas hojas en blanco, no hay soportes en algunos casos, se anexaron otros documentos sin foliar. 
Criterio: Ley 594 de 2000 "Ley General de archivos". 
Causa: Indebida organización de los expedientes contractuales. 
Efecto: Dificultad en la ubicación y revisión de los expedientes contractuales.</t>
  </si>
  <si>
    <t>RENDICIÓN DE LA CUENTA 
Condición: La comision auditora verificó la cuenta rendida a la Contraloria de Cundinamarca a traves del aplicativo Sistema Integral de Auditoria SIA durante la vigencia 2017 y se pudo observar lo siguente: PRESUPUESTO: Se presentan difenrencias en los reportes a la Contraloria de Cundinamarca en terminos de presupuesto como se refleja en los cuadros que hacen parte del informe, siendo la variación en los compromisos por el valor correspondiente al servicio de la deuda pública, reportado en el formato F18_1_CDC_DEUDAPÍšBLICA, situación similar ocurre en el resporte de los pagos de las cuentas por pagar y las modificaciones presupuestales en el gasto. CONTRATACIÓN Ne la rendición de cuentas contratación SIA Contraloria, se reportan 124 contratos que fueron suscrits en cuantia de $9,446,830,273; en lo verificado en el SIA Observa los mismos 124 contrato hacienden a la suma de $14,980,014,413, no obstante revisada la certificación expedida por la Secretaria de Hacienda de Cundianamarca, fernte a los valores antes mencionads, presenta al grupo auditor, el valor de la contratación ejecutada por $ 15,871,004,719.
Criterio: Las entidades públaicas dell orden departamental y municipal... presentaran la cuenta sobre la gestión financiera, operativay de resultados por transferencia electronica a traves del SIA OBSERVA y SIA CONTRALORIA de acuerso a los requisitos de fecha de presentación, forma, requisitos, periodo y contenido de la inforamción. Causa: Presentación de información presupuestal y de contratacion a traves del SIA Contralorias Y SIA OBserva, con diferencias al respecto a la inforamciónallegada al comision de auditoria, lo que evidencia falta de conciliacion de información. 
Efecto: Información no confiable respecto al reporte en los apicativos SIA Contraloria y SIA Observa.</t>
  </si>
  <si>
    <t>EFECTIVO Y EQUIVALENTES AL EFECTIVO
Condición: la comison auditora toma una muestra de 50 cuentas bancarias a las conciliaciones de enero a diciembre de 2018 y pudo observar que 28 de ellas no han sido canceladas observandose que las mismas cuentn con los recursos que nutrieron dichos covenios celebrados por la Secretaria de Cultura, Secretaria de Planeación, Secretaria de Educación, Indeportes y el Ministerio de Educación, siendo notorio que los slados de las cuentas bancarias en las cuales se depositaron no se puede librerar y en consecuencia cancelar las mencionadas cuentas hasta tanto no sean liquidados los mencionados convenios.
Criterio: Liquidación de convenios de conformidad con lo establecido en ellos y en la ley por parte de los intervinientes
Causa: falta de gestión por parte de los ejecutantes de los convenios 
Efecto: la no inversión de los recursos, excedentes de las cuentas no canceladas</t>
  </si>
  <si>
    <t>INVERSIONES E INSTRUMENTOS DERIVADOS
Condición: se pudo evidenciar en el certificado emitido por la Secretaria de Hacienda existen inversiones que no se les realizo la conversión al nuevo marco normativo NIIF como son Sociedad Portuaria Multimodal del Río Magdalena, Empresa Departamental Urbanistica, Fondo Ganadero de Cundinamarca y Acuagyr SA ESP- Aguas de Girardot, Ricaurte y la región, quedando pendiente realizar los ajustes y generando incertidumbre en los estados financieros
Criterio: marco normativo NIIF
Causa: no realizo en su totalidad la depuración y ajustes contables en la cuenta inversiones y/o sus regitrso y reclasificaciones
Efecto: Incertidumbre en los saldos reportados en los estados financieros</t>
  </si>
  <si>
    <t xml:space="preserve">CONTRIBUCIONES TASAS E INGRESOS NO TRIBUTARIOS- 1311
Condición: en esta subcuenta de acuerdo al auxiliar contable se evidencian intereses registro, participación, empresas de licores de Cundinamarca, monopolio alcohol potable producido Cundinamarca, participación derecho de explotacion de producción Cundinmarca, participación empresa licores otros deparatmentos, y devolución impuestos vehiculos distribuidos de la siguiente manera:
PARTICIPACIÓN EMPRESA DE LICORES DE UNDINAMARCA: 5.069.306.650
MONOPOLIO ALCOHOL POTABLE PRODUCIDO CUNDINAMARCA: 4.621.770
PARTICIPACION DERECHO EXPLOTACIÓN CUNDINAMARCA: 65.470.860
PARTICIPACIÓN EMPRESA DE LICORES OTROS DEPARTAMENTOS: 286.178.441
PARTICIPACIÓN PRECIO DE VENTA EMPRESA LICORES: 3.347.000
PARTICIPACIÓN SOBRETASA ACPM: 2.418.691.905
DEVOLUCIÓN IMPUESTO VEHICULOS: 1.441.400
Se observa la existencia de cuentas por cobrar por concepto de contribuciones, tasas o impuestos no tributarios por valor de $7.849.058.026 de los cuales $6.836.313.986 corresponden a vigencias anteriores y $1.012.744.040 vigencia 2018. La comison auditora concluye que el 87% de estas cuentas por cobrar son mayores a 360 dias lo que puede poner en riesgo los ingresos del erario del departamento
Criterio: Gestión de cobro
Causa: falta de seguimiento y control en las acciones de cobro que conduzcan a la recuperación de cartera
Efecto: posible menoscabo en el patrimonio de la entidad
</t>
  </si>
  <si>
    <t>RESPONSABILIDADES FISCALES-138432
Condición: en ella se detallan costos procesales y deudores morosos, los cuales se detallan en el cuadro anexo en CD, Auxiliar de cuenta 13 vigencia 2018. De lo anterior la comisión auditora evidencia que durante la vigencia 2018 la cuenta no registro movimientos lo que puede concluir que el saldo es de vigencias anteriores y baja gestión. Lo anterior, genera incertidumbre en los estados financieros al no observar movimientos en la cuenta.
Criterio: Regimen de contabilidad publica
Causa: falta de gestión en le registro de informaión y/o gestion de cobro de la cuenta responsabilidades fiscales
Efecto: Incertidumbre en la información de los estados financieros y el posible menoscabo en el patrimonio de la entidad</t>
  </si>
  <si>
    <t>CUENTAS POR COBRAR DE DIFICIL RECAUDO- 138590
Condición: la Comisión auditora no pudo verificar la cuenta ya que en el auxiliar de la cuenta 13 no fue relacionada, ademas de ello el saldo a diciembre 31 de 2018es de $66.666.292, por loo expresado anteriormente la cifra reflejada no es razonable, teniendo en cuenta que no expresa la realidad economica y existe incertidumbre frente a la misma
Criterio: regimen de contabilidad publica
Causa. la información de la anterior cuenta no es confiable, asi mismo no fue posible verificar los resgistros de la cuenta
Efecto. Incertidumbre en los saldos reportados en los estados financieros</t>
  </si>
  <si>
    <t>CUENTAS POR PAGAR RETENCIÓN EN LA FUENTE- 2436
CONDICIÓN: Al comparar los saldos reflejados en el balance a 31 de diciembre de 2018 de las diferentes subcuentas que conforman la cuenta de retención en la fuente con los valores reflejados en la declaracion de la retención en la fuente de la misma fecha, se evidenció que estos no coinciden. Por lo expuesto anteriormente, se infiere que los saldos reflejados presentan diferencias en el balance verusus en las declaraciones, subcuentas compras, impuesto a las ventas retenidoe impuesto de industris RETEICA; lo anterior fecta la razonabilidad de los estados financieros.
Criterio: Plan general de contabilidad publica
Causa: la información de la cuenta no es confiable debido a las diferencias existentes entre el saldo del balance versus los documentos entregados a la comisión auditora (formularios DIAN)
Efecto: Incertidumbre en los saldos reportados en los estados financieros</t>
  </si>
  <si>
    <t>INFORMACIÓN DE LA CONTRATACIÓN SIA CONTRALORIA Y SIA OBSERVA
Condición: Confrontada la rendicón de la cuenta del SIA CONTRALORIAS formato_ 2018.13 F20_1a, formato_ 2018.13 F20_1b, formato_ 2018.13 F20_1c, el SIA OBSERVA 2018, y la relación de la contratación celebrada en la vigencia 2018, la cual es certificada por el Jefe de la Oficina Asesora Juridica de la Secretaria de Hacienda de Cundinamarca el 19 de mayo de 2019, coincide con el numero de contratos 106, sin embargo los valores reportados no concuerdan, ya que en el SIA CONTRALORIA reporta 106 contratos por valor $24,057, 727,539,00, en el formato_ 2018.13 F20_1b, se reportan 50 adiciones a los contratos por valor de $3,642,856,733,00, para un total de la contratación de la vigencia 2018, por valor de $27,700,584,272,00. Verificada la información reposrtada e el SIA OBSERVA se reporta los 106 contratos presnetando inconsistencia con respecto a los valores reportados, una vez revisada la información se reporta $24.528.899.721, presentando una difeencia significativa de $3,171,684,551,00 entre lo reportado en cada una de las plataformas
Criterio: realizar los reportes de información en los formatos requeridos en las plataformas del SIA CONTRALORIA y SIA OBSERVA de conformidad con la resolución 097 del 29 de enero de 2016 y rendir los anexos que corresponden
Causa: deficiente control en el diligenciamiento y rendición de la información en los formatos establecidos.
Efecto: falta de confiabilidad, veracidad y controles en la información reportada</t>
  </si>
  <si>
    <t>Condición: en la información allegad al grupo auditor, se cotejo que en las metas 611 y 613 se proyectaron 5 actividades en cada meta y solo presentaron la ejecución de 4 actividades por cada meta. De igual forma se evidenciaque para la actividad 3 de la meta 613 se proyecto $7.318.548.166 y se ejecuto $1.369.757.442, equivalente al 18%, y la 3 actividad de la meta 612 que presento una ejecución del 31%. Por lo anterior, l comisión auditora concluye que la ejecución de recursos muestra eficiencia, pero no se evidencio modificación a las actividades no ejecutadas y el traslado de recursos a otras metas
Criterio: Ley 152 de 1994 "Por el cual se establece la Ley Organica del Plan de Desarrollo"
Causa: la no modificación de las acciones para alcanzar metas
Efecto: Acciones no ejecutadas por no modificar o retirar el plan</t>
  </si>
  <si>
    <t xml:space="preserve">CONDICIÓN: La consolidación y agregación de la información contable del Departamento está en cabeza de la Dirección de Contaduría, no obstante, las dependencias son las responsables del cargue de la información en el aplicativo SAP, por tanto, es necesario que conozcan las debilidades que el Informe de
Control Interno Contable presenta y que deben ser objeto de mejora:
Los dueños de los procesos no conocen los manuales del usuario de las diferentes transacciones del Sistema SAP, lo que genera malos registros contables.
No hay una relación directa entre la Dirección de Contaduría y el líder funcional de contabilidad, quien es el que da soporte a esta área en el tema de sistema SAP.
-El registro y alimentación en el sistema SAP, lo hacen personas que desconocen el tema contable (Administradores, Economistas, Músicos, Ingenieros de Sistemas).
CRITERIO: Manual de procesos y procedimientos correspondientes al área financiera y cargue de la información contable.
CAUSA: Desconocimiento de los manuales y procedimientos del aplicativo SAP.
EFECTO: La información contable no es confiable.
</t>
  </si>
  <si>
    <t xml:space="preserve">CONDICIÓN: Los documentos revisados en las carpetas físicas de los contratos no se hallaron foliados o no se encontraron foliados en su totalidad. También, superan el límite de doscientos (200) folios por carpeta y algunas de las cajas se encuentran sin marcar.
CRITERIO: Ley General de Archivos No. 594 de 2000 y demás normas.
CAUSA: Se evidencia desconocimiento de las normas, deficiente control de los manuales y procedimientos, asi como se demuestra una indebida organización y conservación documental de los convenios y/o contratos.
EFECTO: Dificultad para revisión, deterioro de los documentos y se facilita el extravío de los oficios del expediente contractual.
</t>
  </si>
  <si>
    <t xml:space="preserve">CONDICIÓN: En algunas carpetas de la muestra de contratación seleccionada en este proceso auditor, no hay actas de liquidación de los contratos ya terminados.
CRITERIO: Requisito reglamentado en el artículo 60 de la Ley 80 de 1993, artículo 11 de la Ley 1150 de 2007, artículo 217 del Decreto Nacional 019 de 2012
CAUSA: Posible falta de supervisión, seguimiento y comunicación entre las diferentes áreas.
EFECTO: Pérdida de credibilidad institucional, toda vez que la Gobernación de Cundinamarca posee una cultura preventiva frente a los riesgos de corrupción.
</t>
  </si>
  <si>
    <t xml:space="preserve">CONDICIÓN: La Unidad Administrativa Especial para la Gestión del Riesgo y Desastres, no cuenta con un usuario en el aplicativo SIA Contraloría y SIA Observa, único rinde a través de la Secretaría de Hacienda la información presupuestal.
La Secretaría de Prensa Y Comunicaciones no relacionó dos (2) órdenes de compra con la firma Alkosto Colombiana S.A., por la suma de $79.473.730, en el formato (F20_1A_AGR): A. Acciones de Control a la contratación de sujetos.
CRITERIO: Resolución 0097 de 2016, "Por la cual se reglamenta a rendición de la cuenta e Informes, su revisión, se unifica la revisión que deben presentar los sujetos de control a la Contraloría de Cundinamarca y se dictan otras disposiciones".
CAUSA: Las razones que han originado esta condición, posiblemente, obedecen al desconocimiento de las normas, falta de capacitación y deficiente control en el diligenciamiento de los formatos establecidos
EFECTO: Las consecuencias de la presente situación se expresan en que se puede presentar la omisión de disposiciones de orden legal que conllevan a incurrir en faltas disciplinarias.
</t>
  </si>
  <si>
    <t xml:space="preserve">CONDICIÓN: La Oficina de Control Interno, dependencia adscrita al Despacho del Gobernador y encargada de medir, evaluar hacer seguimiento a los diferentes procesos del Sector Central de la Administración del Departamento, durante la vigencia 2017 realizó auditoría interna a las demás dependencias, de cuyos resultados se precisa lo siguiente:
La Secretaría de Prensa y comunicaciones, tuvo un total de 17 hallazgos de los cuales 9 se encuentran abiertos y vencidos.
La Secretaría de Cooperación y Enlace Institucional tuvo un total de 28 hallazgos de los cuales 4 se encuentran abiertos y vencidos.
La Oficina de Control interno Disciplinario tuvo un total de 12 hallazgos de los cuales uno (1) se encuentra abierto y vencido.
La Unidad Administrativa Especial para la Gestión del Riesgo y Desastres tuvo un total de 20 hallazgos de los cuales 12 se encuentran abiertos y de ellos 1 vencido.
CRITERIO: Incumplimiento a los planes de mejoramiento internos, producto de las auditorías internas realizadas en la vigencia 2017 por la Oficina de Control Interno.
CAUSA: No se da cumplimiento a los términos y actividades establecidas en los planes de mejora.
EFECTO: Las Dependencias adscritas al Despacho no mejoran su desempeño lo que retrasa el cumplimiento de los objetivos.
</t>
  </si>
  <si>
    <t xml:space="preserve">CONDICIÓN: La secretaría de Cooperación y Enlace Institucional tiene a su cargo ocho (8) metas de producto del Plan de Desarrollo "Unidos Podemos Más", de las cuales siete (7) alcanzan entre el 50% y el 100% de avance, tan solo una (1) se encuentra por debajo del 50%, "construir un banco de 100buenas prácticas del Orden Nacional e Internacional, durante el cuatrienio que sirva como guía y referente para el departamento.
La Unidad Administrativa Especial para la Gestión del Riesgo y Desastres, tiene a cargo nueve (9) metas de producto del Plan de Desarrollo, de las cuales dos (2) no presentan avance significativo. 1. "Meta 172. Formular la Política Pública Departamental de Gestión del Riesgo en el periodo de Gobierno" y 2. "Meta 173. Implementar durante el cuatrienio 5 proyectos de gestión del riesgo de desastres en el marco de la política pública, con el fin de fortalecer el conocimiento, la reducción y el manejo del sector ", una presenta un avance mínimo del 0.2%, "Meta 169. Construir e implementar la estrategia "Parque temático móvil de gestión del riesgo" para la capacitación y simulaciones con la comunidad del Departamento durante el
cuatrienio", 4 alcanzan entre el 1 y el 50% y tan solo dos (2) superan el 50% de avance.
CRITERIO: Ordenanza 006 del 25 de mayo de 2016, por medio de la cual se adopta el Plan de Desarrollo 2016-2020 "Unidos Podemos Más"
CAUSA: Falta de recursos humanos, físicos y financieros.
EFECTO: Se presentan retrasos en el avance del Plan de Desarrollo del Departamento.
</t>
  </si>
  <si>
    <t xml:space="preserve">CONDICION: De la información suministrada por la Directora de Defensa Judicial y Extrajudicial del Departamento y que reposa en el sistema de procesos judiciales SIPROWEB, se estableció que, a 31 de diciembre de 2017, cursan en contra del Departamento 1.155 procesos judiciales cuyas pretensiones económicas ascienden a $464.426.070.627 
De acuerdo con la probabilidad de éxito señalada en el informe se determina que 590 procesos se clasifican en Alta, 484 en Media y 81 en Baja; es decir que existen recursos en riesgo por valor de $52.030.407.506, equivalentes al 12% del total de las pretensiones, correspondientes a la probabilidad de éxito media y baja.
No obstante, lo anterior al verificar la información rendida al aplicativo SIA Contraloría de éste Ente de Control, por parte de la Secretaría Jurídica en la cuenta anual 2017, formato_ 201713 f15a_agr (2) se relacionan 1.161 procesos en contra, con pretensiones económicas por $462.738.558.253; información que difiere a la entregada en el proceso auditor.
CRITERIO: Mapa de Riesgo de Corrupción de la Vigencia 2017
CAUSA: Deficiencias en la Gestión administrativa.
EFECTO: Instauración de posibles demandas y pérdida de recursos del Departamento
</t>
  </si>
  <si>
    <t xml:space="preserve">CONDICIÓN: En cumplimiento de lo dispuesto por la Ley 1523 de 2012, Art. 32, Planes de Gestión del Riesgo, el Gobernador de Cundinamarca, adopta mediante el Decreto 303 del 7 de septiembre de 2012, el Plan Departamental de Gestión del
Riesgo de Desastres y la estrategia departamental para la respuesta de emergencias de Cundinamarca; en el cual se contemplan los programas, subprogramas, metas responsabilidades y costos del Plan de Desarrollo 2012-2016, es decir que el mismo no se ha armonizado con el actual Plan de Desarrollo.
Por lo anterior y en virtud de lo establecido en la citada Ley, en lo
referente a los ajustes de conformidad con los nuevos lineamientos del Orden Nacional y en especial a las necesidades del Departamento, la actual administración dentro de su Plan de Desarrollo "Unidos Podemos Más", incluyó las metas de producto 171 y 172, así: Formular la Política Pública Departamental de Gestión de Riesgo en el periodo de gobierno y actualizar el plan departamental de gestión de Riesgos de Desastres durante el cuatrienio.
Sin embargo, y pese a los avances alcanzados a la fecha sigue vigente el plan departamental de Gestión del Riesgo de Desastres y la estrategia Departamental para la respuesta de emergencias de Cundinamarca correspondiente al Plan de Desarrollo de la Administración anterior.
CRITERIO: Ley 1523 Art.32. de 2012.
CAUSA: Falta de recursos humanos, físicos y financieros.
EFECTO: El Departamento no cuenta con un plan de Gestión de Riesgo actualizado y acorde con las necesidades.
</t>
  </si>
  <si>
    <t xml:space="preserve">OTROS DEUDORES INDEMNIZACIONES - CONDICIÓN: Las partidas 147079 INDEMNIZACIONES Y 147083 OTROS INTERESES, corresponden a saldos de cargue inicial de septiembre de 2017, referente a obligación existentes con la compañía de financiamiento comercial S.A. - ARFIN S.A. esta partida obedece, presuntamente corresponde a unos CDTS constituidos a favor de la Secretaría de Educación durante los años 1993 a 1997, junto con unos rendimientos causados a esa fecha y registrados en forma global.
No se encuentre evidencia real de este proceso.
Como información relevante al mismo, se evidencia mediante documento emitido por la contraloría de Cundinamarca que existe un proceso abierto como proceso coactivo No. 376 donde se reporta que el mismo asciende a una suma de $9.223.446.360, con el detalle de las actuaciones adelantadas por el ente de control.
Ante esta situación, se observa que la entidad no cuenta con información de un proceso abierto con el fin de recuperar recursos y mucho menos información frente a los valores que están reportados, no tienen soporte suficiente e idóneo para su registro, reconocimiento y cuenta de posible pérdida de estas obligaciones a favor de la entidad
CRITERIO: Debilidades en la información contable
CAUSA: Falta de controles al interior de la entidad
EFECTO: No recuperación de los recursos
</t>
  </si>
  <si>
    <t xml:space="preserve">OTROS DEUDORES - INCAPACIDAD. CONDICIÓN: Del 100% de incapacidades reconocidas y canceladas por nomina en las vigencias 2013 a 2017 a los funcionarios de la Entidad por la suma de $ 30.532.559.271, evidenciados en el reporte entregado; solo se le ha recobrado a La Fiduprevisora un 21% equivalente a $6.275.704.707 y de este solo se ha realizado el recaudo de un 70% por la suma de $ 4.412.188.127.
Existe una diferencia relacionada con el reconocimiento de las mismas que solo llega a un 76% de lo solicitado y que corresponde a situaciones que la fiduprevisora desconoce en el momento de la radicación, que al corte del informe 31 de diciembre de 2017 ascendieron a la sume $ 1.474.856.179, sin que se le haga un seguimiento adecuado a esta devolución o glosa para establecer métodos que garanticen mejora y el total reconocimiento de los recursos. La diferencia global que no se reconoce como objeto de posible recobro asciende a la sume de $ 24.256 millones de pesos.
Con la respuesta prestada por la entidad auditada, se puede observar que los valores que se reportaron y fueron objeto de análisis están incompletos, ya que por los años 2015 a 2017 no se ha gestionad el proceso adecuado de recobro de los valores que por este concepto debe reintegrar la FIDUPREVISORA.
A la fecha del presente informe, al grupo auditor no le fue posible establecer la realidad de los valores que se deben recobrar a la FIDUPREVISORA por concepto de los auxilios mencionados, presentando una gestión administrativa ineficiente por parte de la Entidad durante los años 2013 a 2017.
CRITERIO: Debilidades en la información contable.
CAUSA: Falta de controles al interior de la entidad
EFECTO: No recuperación de los recursos.
</t>
  </si>
  <si>
    <t xml:space="preserve">OTROS DEUDORES - PAGO DE LO NO DEBIDO CONDICIÓN: Esta partida corresponde al recobro de dinero correspondiente a la BONIFICACIÓN POR ZONA DE DIFICIL ACCESO que se dio mediante circular 000155 del 23 de agosto de 2011 que fue emitida por el despacho del Secretario de Educación. En el análisis respectivo, se evidencia que corresponde a 56 funcionarios que en total se les reconoció bonificación por difícil acceso en la cuenta pro cobrar que nace en el 2011 por la suma de $317.576.302 (Saldo al cierre de 2017) la fecha de la revisión se encuentran cancelados ya 21 de ello y 35 a los cuales se está en proceso de cobro dentó de estos hay las siguientes situaciones: INANCTIVOS (23) FALLECIDOS (2) Y ACTIVOS (10)
Se observa que solo se ha alcanzado la recuperación de un 70.6% de los recursos equivalentes a $ 224.208.869 que debieron ser reintegrados por los funcionarios en forma inmediata. Existen razones importantes y pendientes de cobro por parte de la entidad auditada a los cuales no se han adelantado las acciones necesarias, pertinentes y articuladas con las demás áreas de la entidad y la Gobernación Nivel Cenal a fin de lograr su recuperación.
En el evento que la S.E no adelante las acciones tendientes a la recuperación de dichos recursos se podría incluir en un posible detrimento patrimonial.
CRITERIO: Debilidades en la información contable.
CAUSA: Falta de controles al interior de la entidad.
EFECTO: No recuperación de los recursos.
</t>
  </si>
  <si>
    <t xml:space="preserve">PROPIEDAD PLANTA Y EQUIPO 
CONDICIÓN: La partida 1636 PROPIEDAD PLANTA Y EQUIPO EN MANTENIMIENTO Por la suma de $ 22.834.651 corresponde a elementos que se encuentran disponibles para dar de baja encontrándose totalmente depreciados, partida que se encuentra mal clasificada ya que dentro de los bienes en mantenimiento deben estar elementos y bienes que se encuentran en proceso de revisión y/o adecuación para continuar siendo usados y no los han terminado sida útil, apreciación contraria a los benes que se tienes allí registrados.
Esta cuenta, cuenta con registros desde el año 2011 hasta el 017, sin que se haya dado movimientos de ajustes y depuración de acuerdo con la norma o según la operación dada por la entidad. Se evidencia según indagación que mediante oficio de fecha 06-03-2018 LA SECRETARIA DE EDUCACION, remite la comunicación con referencia "SOLICITU TRASLADOS DE SALDOS CONTABLES, CUENTA CON PROPIEDAD PLATA Y EQUIPO DE EDU A GCUN "ya que todo lo relacionado con estas partidas es manejado por la Secretaria General desde las direcciones de bienes e inventarios que dicha actividad no se ha complicado.
CRITERIO: Errores en la clasificación contable de la cuenta propiedad planta y equipo
CAUSA: Falta de análisis de cuentas contables
EFECTO: Registro contable errado
</t>
  </si>
  <si>
    <t xml:space="preserve">ACREEDORES 2425 - CONDICIÓN: En esta cuenta se evidencia que en la subcuenta 242513 SALDOS A FAVOR DE BENEFICIARIOS, donde se registran los rechazos de tesorería: correspondientes a inconsistencias presentadas por Nominas en cuanto a Errores reportados con las cuentas en algunos aspectos ( Números, inactivas, canceladas, etc-¦) que para la vigencia 2017 su variación fue de 34.82% presentando un saldo de $283.138.056 valor significativo y con el 61.69% de la cuenta corresponde a nominas que fueron giradas y están pendientes de pago a los funcionarios o no han sido reclamadas por ellos.
De acuerdo con reporte suministrado por la entidad estos pagos corresponden a las siguientes vigencias, distribuidas por años desde el 2014 a 2017.
Teniendo en cuenta lo anterior se observa que existen fallas en el proceso que se sigue y sobre el control en la revisión y verificación de las nóminas. Revisando lo que se refieren a novedades de nómina, no menudo y desde luego como se debe manejar, lo que permite que no se Â¿tenga control sobre la misma y se mantenga en las vigencias presentadas sin tener solución al respecto, siendo repetitiva la situación sin mejora continua.
CRITERIO: Debilidades en los registros de la nomina
CAUSA: Falta de controles al interior de la entidad
EFECTO: Aumento de la cuenta contable sin el debido seguimiento.
</t>
  </si>
  <si>
    <t xml:space="preserve">PATRIMONIO - CONDICIÓN: La variación del patrimonio del año 2017 negativa del -202.27% teniendo en cuenta lo anterior en la Entidad Secretaría presenta para ña vigencia 207 un patrimonio negativo en la suma de $-3.327.754.271, una tendencia que obedeció directamente al resultado del ejercicio en l vigencia, teniendo en cuenta el traslado del resultado del ejercicio 2016 con una perdida que se arrastra por $-48.410.291.514 que afecta directamente el capital fiscal de la entidad
No obstante, la información y soportes entregados frente a la verificación del resultado actual de ejercicio, para la comisión auditora, debe ser analizada y tenida en cuenta como observación ante el ejercicio administrativo y operativo de la Secretaria de Educación con el fin de realizar las revisiones, ajuste y registros correspondientes tendientes a la aplicación adecuada al saneamiento contable establecido.
CRITERIO: No aplicación del saneamiento contable.
CAUSA: Falta de controles al interior de la entidad.
EFECTO: Disminución del patrimonio por registros contables errados.
</t>
  </si>
  <si>
    <t xml:space="preserve">GASTOS 58802 PERDIDA EN BAJA DE ACTIVOS - CONDICIÓN: 580802 PERDIDA EN BAJA DE ACTIVOS, por la suma de $67.512.000 en verificación realizada de fecha 05-09-2018 frente a la solicitud de los documentos que dieron pie a este asiento; se evidencia que este registro no corresponde a la realidad de la operación efectuada, ya que obedece a un traslado de activos realizado contablemente entre los centros gestores de EDU hacia GCUN direccionado desde la Secretaria General- Dirección de Bienes e Inventarios y n una venta, baja, perdida o similar que sería consecuente al registro anotado; al igual se encontró que desde el mismo asiento inicial de los bienes comprados en el 2015 fue realizado en forma inadecuada, este fue generado por separados en dos (2) documentos contables aparte en tiempo diferentes, quedando doblemente registrada la compra y aumentando la cantidad y valor de los bienes de la entidad reportados en Propiedad, plata y requipo
Por lo anterior, el registro de esta perdida por la suma mencionada no es real y refleja una sobreestimación de la asignación de gastos asociados a propiedad planta y equipo de la entidad; que al cierre del ejercicio está afectando el estado de Resultados con una perdida mayor en los Estados Financieros presentado
CRITERIO: Debilidades en los registros contables
CAUSA: Falta de controles al interior de la entidad.
EFECTO: Registros contables errados.
</t>
  </si>
  <si>
    <t xml:space="preserve">GASTO PAGO - SENTENCIAS CONDICIÓN: SENTECIAS (580812), como se mencionó en la partida de provisiones (27), se efectuó un pago referente a actos administrativos por la suma de $82.338.315 en la vigencia, corresponde a sentencias en contra de años anteriores; dentro de este mismo valor se menciona el pago de intereses de mora por $10.166.679 e indexación por $ 3.678.996 que no se reflejan en las cuentas correspondientes separadas a la obligación inicial, ya que no hacen parte del gasto, todo el valor reconocido y pagado se envía a un solo factor. Sobre el tema S.E, a través de la oficina jurídica adelanta el trámite para la acción de repetición.
Se evidencia que este gasto no pertenece a la vigencia 2017 debería estar vinculado con una provisión correspondiente a la demanda y sus pretensiones iniciales.
Por lo anterior se concluye, que el gasto representado en la partida analizada genera una sobrestimación de gastos y afectación inadecuada del Estado de Resultados de la Entidad Secretaría de Educación.
CRITERIO: Debilidades en la información contable
CAUSA: Falta de controles al interior de la entidad.
EFECTO: Registro de gastos errados en la vigencia 2017.
</t>
  </si>
  <si>
    <t xml:space="preserve">FONDO DE SERVICIOS EDUCATIVOS - IED DE CUNDINAMARCA CONDICIÓN: De la consolidación de información de la base de datos reportada por la S.E, se estableció que está a través de la Dirección Financiera realizo sesenta y cinco (65) auditorias financieras den el 2017 correspondiente a la vigencia 2016, es decir al 23% de las 282 IED existentes en el Departamento de Cundinamarca.
De las citadas auditorias se observaron las siguientes debilidades en los temas que a continuación se describen: 
ADOPCIÓN DEL REGLAMENTO PARA LA TESORERIA: Siete (79 IED equivalente al 11%, no adoptaron el reglamento para la tesorería.
FLUJO DE CAJA: Veinte siete (27) IED equivalente al 43%, no realizaron el flujo de caja.
NO LIQUIDACIÓN: Ninguna IED liquido el presupuesto. 
(-¦)
La S.E expidió la Circular 038 de 2018 dirigida a las Instituciones Educativas del Departamento en los municipios no certificados en la que adjunto guía de aplicación al manejo de los Fondos de Servicios de Fondos Educativos.
CRITERIO: Debilidades en el seguimiento de las auditorias financieras 
CAUSA: Falta de controles para las IED
EFECTO: La información reportada por las Instituciones Educativas en algunos no es confiable.
</t>
  </si>
  <si>
    <t xml:space="preserve">SOBRE SUELDO DEL 20% - ORDENANZA 13 DE 1947
CONDICIÓN: Mediante comunicación la SE, informó entre otros temas, lo siguiente " que según la circular 0000238 del 28 de diciembre de 2015- la Secretaria de Educación de Cundinamarca informa a los docentes y directivos docentes vinculados al amparo del decreto de 2277 de 1977 y que tienen derecho al reconocimiento del 20% que la oficina jurídica del Ministerio de Educación emitió concepto mediante el cual precisa hasta qué momento se ha de conocer el incremento salarial del 20% a los servidores públicos docentes contemplado en la Ordenanza 13 de 1947 de la Asamblea Departamental de Cundinamarca.
Con base en el concepto mencionado, para la nómina del mes de agosto de 2015 se realizarán los ajustes correspondientes desactivando el reconocimiento del 20% a aquellos funcionarios que por las razones de índole jurídico expuestas en el mencionado concepto ya cumplieron con las condiciones para dejar de percibirlo-
La auditoría constato según la Oficina de Defensa jurídica y Extrajudicial del Departamento de Cundinamarca que en la actualidad cursan 53 procesos jurídicos en contra de Departamento de Cundinamarca por concepto del sobre sueldo del 20%, cuyas pretensiones ascienden a la suma de $ 1.710.149.044.
Sobre los pagos realizados a 31 de diciembre de 2017 se evidenció que a esta fecha no se habían adelantado las acciones pertinentes de estudia de viabilidad sobre la acción de repetición.
CRITERIO: Ordenanza 13 de 1947, tienen derecho los trabajadores del departamento que hayan cumplido 20 años al servicio del departamento con solución de continuidad y que no estén pensionados.
CAUSA: Según la Circular 0000283 del 28 de diciembre de 2015 la Secretaria de Educación de Cundinamarca suspende el pago del sobresueldo del 20% a los servidores que adquirieron el estatus de pensionados.
EFECTO: Posible pago de intereses de mora por fallos judiciales
</t>
  </si>
  <si>
    <t xml:space="preserve">Comportamiento de la Nomina 
Condición: La auditoría observa que la nómina aumento entre las vigencias 2013-2016, mientras que el Comportamiento de la matricula dentro de dichas vigencias disminuyo año a año, tal como se refleja en el informe presentado por la dirección de personal.
La entidad auditada informo que esta situación obedece a que el control de la planta no se encuentra activo en el sistema de información HUMANO, desde aproximadamente hace 6 años.
Concluyendo entonces, que la entidad desde el año 2012 no cuenta con un sistema de planta que se enlace con el sistema de información Humano - Nomina - Novedades- que actualice la información en tiempo real de todos los movimientos que se generan en la planta de personal
Criterio: La S.E, no cuenta con un sistema de información actualizado para la nómina que enlace con planta y novedades.
Causa: Ausencia de controles al interior de la entidad
Efecto: Errores en los registros de la nomina
</t>
  </si>
  <si>
    <t>Pago de lo no debido al personal Docente y Administrativo de las IED
Condición: De una muestra de 45 casos seleccionados por la auditoria, 26 presentaron inconsistencias en las novedades de planta, de estos 26 casos se evidencio que en 12 se cancelaron valores a los cuales no tienen derecho los funcionarios.
El pago ascendió a la suma de $65.736.047,00 ocasionado por el registro tardío en el sistema HUMANO de las novedades de retiro y licencia no remunerada.
Cedula 41484529 - Retiros - Fecha -08/02/2015- Mese cancelados de mas - FEB Y MAR 2015- Valor pagado $4.340112,00
Cedula 21056194 - Retiros - Fecha -09/02/2015- Mese cancelados de mas - FEB 2015- Valor pagado $4.651.425,00
Cedula 4152444 - Retiros - Fecha -09/03/2015- Mese cancelados de mas - FMAR 2015- Valor pagado $2.805.983,00
Cedula 5244419- Retiros - Fecha -13/01/2015- Mese cancelados de mas - ENE/FEB/MAR - Valor pagado $4.504.301,00
Cedula 37750840- Retiros Licencia No Remunerada - Fecha -21/07/2016 al 31/12/2017 - Meses cancelados de mas - FEB a MAY 2017 Y prima de DIC 2017 - Valor pagado $8.032.853,00
Cedula 3079286- Retiros Fallecimiento - Fecha - 03/11/2015- Meses cancelados de mas - NPV/DIC 2015- Valor pagado $5.214.350,00
Cedula 20885656- Retiros Fallecimiento - Fecha -1/02/2017 - Meses cancelados de mas - FEB hasta DIC 2017 - Valor pagado $12.070.744,00
Cedula 307446639 - Retiros Fallecimiento - Fecha -26/01/2017 - Meses cancelados de mas - FEB/MAR/ABRIL/MAYO 2017 - Valor pagado $9.087.114,00
Total 65.736,047
Criterio: La S.E no cuenta con un sistema de información actualizado para la nómina que enlace con planta y novedades.
Causa: Ausencia de controles al interior de la entidad
Efecto: Errores de 105 registros de las novedades de planta que generaron pagos irregulares, sin el debido seguimiento para su recuperación.</t>
  </si>
  <si>
    <t>Pérdida de Derechos Políticos 
Condición: Verificando la base de datos reportada por la registradora Nacional del Estado Civil, frente al sistema HUMANO, se evidencio que 3 funcionarios se encuentran nombrados con pérdidas de derechos políticos. Los cuales a la fecha (septiembre 2018), según los confirmo la administración de la S.E , mediante oficio del 24 de agosto de 2018 se encuentran vinculados y activos para el pago de los devengados de nómina , son que a la citada fecha se hayan tomado los correctivos por la situación que presentan los funcionarios que a continuación se citan:
CEDULA 20795727 FECHA INHABILIDAD PARA EJERCICIO DE FUNCIONES PUBLICAS 20/11/2017 - PERIODO CANCELADO 20/11/2017 A 07/01/2018- VALOR CANCELADO CON CORTE 5/09/2018 $ 40.782.000
CEDULA 29695727 - FECHA INHABILIDAD PARA EJERCICIO DE FUNCIONES PUBLICAS 25/11/2017 - PERIODO CANCELADO 25/11/2017 A 30/07/2018- VALOR CANCELADO CON CORTE $ 33.364.000
CEDULA 80783338- FECHA INHABILIDAD PARA EJERCICIO DE FUNCIONES PUBLICAS 26/11/2014 - PERIODO CANCELADO 26/11/2014 A 30/07/2018- VALOR CANCELADO CON CORTE 30/07/2018 $ 99.308.000
TOTAL $173.454.00
Criterio: Ley 734 de 2002 art. 35, numeral 18
Causa: Ausencia de controles al interior de la entidad 
Efecto: Riesgo jurídico al nombrar a personas incursas en una causa de inhabilidad.</t>
  </si>
  <si>
    <t xml:space="preserve">Pagos de lo no debido al personal Docente y administrativo de las IED
Condición: Conforme a la base de datos suministrada por el sujeto de control encuentra la auditoria la existencia de valores por cobrar al personal docente y administrativo de la I.E.D, a quienes según la Secretaria de Educación les ha liquidado valores de lo no debido así:
De este monto de pagos de lo no debido reportado por la S.E la auditoria cuestiona que tal información no se encuentra registrada en la contabilidad del ente auditado y que no hayan adelantado de manera oportuna las gestiones tendientes a su recuperación.
No obstante, el sujeto de control manifestó que a la auditoria que a la fecha (septiembre 2018), "La dirección del personal viene adelantando liquidaciones y enviando los correos que reposan en la hoja de vida del sistema Humano de los docentes cartas de solicitud reintegro (adjunto modelo de carta enviada al Marcellino Davila Murillo). Con base en ello se ha realizado acuerdos de pago y han recibido pagos de algunos deudores.
Igualmente informo. "La Secretaria de Educación conformar un grupo interdisciplinario a fin de depurar la base datos, liquidar y realizar el cobro persuasivo.
Del monto total indicado la auditoria selecciono las siguientes muestras del pago debido para las vigencias 2016 y 2017.
Así mismo, conforme el análisis efectuado a las liquidaciones se pudo observar que en el año 2016 los funcionarios no efectuaron abonos a las deudas, mientras que en la vigencia 2017 algunos funcionarios efectuaron pagos parciales a la Secretaria de Educación, en cuenta de $53.261.138, quedando pendiente de recuperar de la muestra la suma $526.107.039, por las vigencias 2016 y 2017.
Criterio: La S.E no cuenta con un sistema de información actualizado para la nómina que enlace con panta y novedades.
Causa: Ausencia de controles al interior de la entidad 
Efecto: Errores en los registros de las novedades de planta que generaron irregulares, sin el debido seguimiento para su recuperación.
</t>
  </si>
  <si>
    <t>Fondo De Prestaciones Sociales Del Magisterio FOMPREMAG
Condición: El fondo a la fecha del control (junio 2018), ha realizado aproximadamente el tramite a 17.547 solicitudes efectuadas por el personal pensionado de la S.E en la vigencia 2017, y tramites de solicitudes del personal docente activo que a la fecha asciende aproximadamente a 11.584 trabajadores.
Teniendo en cuenta lo anterior. Se observa que a esta fecha la parte de persona del Fondo está conformado por 15 cargos de planta de los cuales están nombrados 11 faltante de 4 funcionarios. (2 profesionales universitarios ,1 técnico operativo y 1 secretario/a ejecutivo/a). Situación que podría afectar el desarrollo de las diferentes actividades a cargo del fondo.
Criterio: Resolución No. 0126 de 2015 por la cual se establece el manual especifico de funciones y competencias laborales S.E.
Causa: No se cubre en su totalidad la planta de personal dispuesta para el área de FONPREMAG
Efecto: Se genera un posible sobre carga laboral.</t>
  </si>
  <si>
    <t xml:space="preserve">Programa o Software-Liquidación de las Prestaciones Sociales FDMPREMAG
Condición: De acuerdo con la revisión y análisis realizado en el área FONPREMAG, se pudo evidenciar que las liquidaciones económicas de cesantías Parciales y Definidas, al igual que las pensiones son liquidadas en forma manual con la utilización de que las pensiones son liquidadas en forma manual con la utilización de Excel; no se cuenta con un sistema que contenga y soporte la información que deba ser utilizada para el proceso en forma ágil, eficiente y confiable.
Cada funcionario desarrolla las labores en un computador asignado al puesto de trabajo; el cual es de uso personal y no se cuenta que con una herramienta que consolide la información, como tampoco herramientas para efectuar el seguimiento a los procesos adelantados, un re que alimente el proceso y contenga los pasos realizados en el mismo. Siendo así que la trazabilidad de la información y seguimiento al proceso se hace en forma manual revisando documentos y oficios de traslado en cada uno de los computadores del área: generando un desgaste administrativo en la dependencia.
Criterio: Las liquidaciones deben generarse en oportunidad conforme las normas aplicables a cada prestación.
Causa: FONPREMAG no cuenta con un sistema de información confiable para la liquidación de las prestaciones sociales.
Efecto: Riesgo de posibles errores en las liquidaciones de las prestaciones que genera reclamaciones de los usuarios y desgaste administrativo.
</t>
  </si>
  <si>
    <t xml:space="preserve">Programa De Alimentación Escolar - PAE 
Condición: En audiencia pública adelantada el día 14 de febrero de 2018 y luego de haber agotado las etapas del proceso de licitación pública S.E LP 022 de2017 y el ejercicio detallado de análisis de las observaciones, el comité evaluador recomendó al ordenador del gasto declarar el desierto del referido proceso. Fundamento con la Secretaria De Educación profirió la Resolución de Declaratoria de Desierto N 1745.
Como consecuencia de declarar desierta la licitación pública, la contratación para el PAE del año 2018 y cuya operación inicio el 2 de abril de 2018, S.E llevo a cabo mediante operación en bolsa No 31308530.0 celebración en rueda de negocios el día 27 de marzo de 2018
De acuerdo a lo anterior, la comisión cuestiona que la SE no haya brindado la cobertura del PAE del año 2018, S.E llevo a cabo mediante Operación en bolsa No. 31308530.0 o celebrada en rueda de negocios el día 27 de marzo de 2018 y cuya operación inicio el 2 de abril de 2018
De acuerdo a lo anterior, la comisión cuestiona que la S.E no haya brindado la cobertura del PAE a las IED durante meses de febrero y marzo de 2018.
Criterio: El programa de alimentación escolar inicia con el año escolar.
Causa: Las S.E realizo dos procesos de contratación debido a la declaración desierta de la licitación pública inicialmente contemplada.
Efecto: No cobertura del programa durante dos meses por parte de la S.E en los municipios no certificados.
</t>
  </si>
  <si>
    <t>Noticia del Diario EL ESPECTADOR , de junio 20 de 2018 "Invima decomisa más de tres toneladas de carne Bovina no apta para el consumo que iba a ser distribuida en varias instituciones educativas de Cundinamarca-, situación que pone en peligro la salud de los estudiantes.
Condición: La auditada reviso de manera selectiva las actuaciones de la S.E frente a este hecho, entre las que se destaca la celebración del Comité Arbitral el cual suscribió con el acta No 60 del 27 de julio de 2018.
El comité se llevó a cabo en atención al reglamento de funcionamiento y operación de la bolsa en cual S.E contempla la posibilidad de que las partes de uan operación asistan a reunión de Comité Arbitral con el objeto de que las mismas.
Lleguen a un acuerdo y de esta manera evitar que se declare por parte de la bolsa el incumplimiento de la misma, en razón a que el comisionista vendedor incurrió en el no cumplimiento de las condiciones de la ficha técnica.
En este comité se acordaron once (11), compromisos entre los que se destacan los siguientes:
*Continuar con el desarrollo de la operación
*- Los mandantes comprador y vendedor acuerdan generar respuestas oportunas frente a los requerimientos efectuados en relación con los hallazgos derivados de las medidas preventivas ordenadas por el INVIMA y que han causado afectaciones en la ejecución del programa.
*El mandante vendedor manifiesta que la carne de las guías implicadas no fue distribuida a los colegios, por lo cual en caso de que el INVIMA en su informe o decisión final del proceso adelantando al operador, concluya que la carne de las 3 guías implicadas fue distribuida o entregada a las instituciones educativas beneficiarias, la punta compradora adelantara el proceso de incumplimiento respetivo.
Por lo anterior y conforme a las decisiones tomadas en el comité de arbitramiento y los acuerdos aprobado por la S.E en este comité , la auditoria considera pertinente que el tema sea objeto de evaluación y seguimiento en próximo proceso auditor, en especial el pronunciamiento final por parte del INVIMA , el cual fue solicitado por la entidad auditada en comunicación del 1 de noviembre de 2018, al coordinador Grupo de Trabajo Centro Oriente 2 del INVIMA , documento en el cual se requirió el estado del proceso contra la fundación Vive Colombia , programa de alimentación Escolar de Cundinamarca relacionado con los Hallazgos reportados por el INVIMA los cuales Motivaron las medidas sanitaria tomadas en la Bodega de almacenamiento del operador del PAE.
Criterio: Obligaciones contempladas en ficha técnica de la operación en bolsa
Causa: Convocar a Tribunal de Arbitramento
Efecto: Sanción por parte del INVIMA al operador Vive Colombia</t>
  </si>
  <si>
    <t xml:space="preserve">Operación No,31308530 del 27 de marzo de 2018 por valor de $41.096.933.668
Condición: Objeto "Desarrollar el programa de alimentación escolar, a través del cual S.E. brinda un complemento alimentario a niños Â¿niñas y adolescentes registrados e el sistema integrado de matrícula "SMAT de municipios no certificados del Departamento de Cundinamarca-.
Para el primer giro al contrato de operación 31308530-018 $10.391.122.777, no existió informes de actividades EJECUTADAS POR EL OPERADOR, EN SU LUGAR LOS Recursos fueron girados como garantía de la operación en bolsa tal como lo informo la SE y correspondieron a la "amortización que se realizara para los últimos pagos que se realicen al comitente vendedor y los rendimientos financieros S.E invierten en la ejecución del programa PAE, lo cual es beneficio para el programa-
Tales recursos fueron girados por la S.E, a la bolsa mercantil el día 16 de abril de 2018, según certificación expedida el S de septiembre de 2018 por la unidad de Gestión de Operaciones de la bolsa mercantil, en donde se informó que a 31-08-2018 los recursos se encuentran depositados en la cuenta de ahorros del Banco de Bogotá: No 080-18165-4 y que han generado a la misma fecha de interés a favor de la Gobernación de Cundinamarca por valor de $156.674.436.
En la ficha técnica no se dispuso de manera taxaliva lo establecido en la Resolución 29452 de 2017, expedida por el ministerio de Educación Nacional. En la cual se indica que 105 rendimientos financieros generados por las garantías deben invertidos únicamente en el PAE.
Por lo expuesto se hace necesario el seguimiento correspondiente al valor total de los rendimientos financieros generados al finalizar la operación por las garantías constituidas y la reinversión de estos en el programa de alimentación escolar PAE, conforme 10 establece la citada resolución.
Criterio: Terminas de la resolución 29452 de 2017 del Ministerio de trabajo
Causa: Constitución de garantías conforme a la negociación
Efecto: Inversión de los interesas financieros ganados por las garantías en el PAE al finalizar la operación.
</t>
  </si>
  <si>
    <t>Convenios- Transporte Escolar 2017 
Condición: Durante la vigencia 2017 la secretaria de educación suscribió 106 convenios con los municipios no certificados, de los cuales a la fecha del control presentan el estado que se señala a continuación, situación que dificulto la revisión a la informacion de la ejecución de los convenios no logrando determinar si los mismos se cumplieron a satisfacción en especial los nueve (9) convenios seleccionados en la muestra de auditoria.
Liquidados Bilateralmente 24
Municipios con informacion recibida por la Dirección de Cobertura 64
Municipios radicados en la oficina Jurídica con acta de liquidación y pendiente de firmas 14
Municipio sin radicar informacion 4
Total 106
Además de lo anterior frente a los nueve (9) convenios de la muestra se obtuvo el siguiente resultado:
*Si bien es cierto, a la fecha de la respuesta a la controversia ya liquido 24 convenios quedan pendiente por liquidar 82.
*Ninguno presenta liquidación de común acuerdo entre las partes dentro de los cuatro meses siguientes, contados a partir del vencimiento del termino de ejecución, de conformidad con lo establecido en el artículo 11 de la ley 1150 de 2007, tal como lo indica la cláusula decima primera de los citados convenios.
*Dada la no liquidación de los citados convenios, en algunas carpetas contentivas de estos no se reporta la relación de los beneficiarios de las rutas , situación que dificulto el control , en mismo sentido , no todos los convenios reportan los pagos efectuados por el servicio de transporte, no se muestra registro fotografió del control adelantado a los vehículos, no todos los informes de los supervisores muestran de manera detallada las actividades realizadas por estos que permitan comprobar el cumplimiento de los convenios suscritos.
Criterio: Liquidación de los convenios conforme a las cláusulas contractuales
Causa: Falta de controles al anterior de la entidad
Efecto :La no liquidación de los convenios dificulto la verificación en la ejecución.</t>
  </si>
  <si>
    <t>Convenios Sin Liquidar- ICCU 
Condición : Con recursos de la Secretaria de educación, el ICCU ha suscrito convenios en la vigencia 2016 con los municipios, para realizar obras de infraestructura en a las diferentes IED, evidenciando que los convenios a continuación a la fecha del control (agosto 2018) no ha sido liquidados pesar que en la mayoría de estos ya venció el plazo de ejecución
En la respuesta a la controversia la entidad auditoria informo que adelanta las gestiones para la liquidación , sin embargo, se cuestiona que la auditoria no logro obtener la informacion documental para efectuar la revisión de las obras recibidas en cada IED, observando debilidades en la supervisión por parte de la S.E a los convenios. 
Criterio: Liquidación de los convenios conforme a las cláusulas contractuales 
Causa: Falta de controles al interior de la entidad 
Efecto: La no liquidación de los convenios dificulto la verificación en la ejecución.</t>
  </si>
  <si>
    <t>Convenio 336-2016 Por valor de $320.000.000 con el objeto de aunar esfuerzos técnicos, administrativos y financieros para la adecuación y mantenimiento de la IED Baldomero Sanin Cano, Suscrito con el ICCU Y el municipio de Gachala, con recursos de la Secretaria de Educación.
Condición: De la informacion reportada en septiembre de 2018 por la S.E se observa acta de liquidación del 18 de diciembre de 2017, en la cual se evidencia que el contrato de obra pública No LP-001-2017 se termina de manera anticipada el 12 de diciembre de 2017, el contrato fue suscrito con el municipio de Gachala y CACR Ingeniería y construcciones SAS, por valor de $303.594.686.
Del acta de liquidación y los anexos se observa que el contratista ejecuto obras por valor de $95.991.540 ye l saldo pendiente por ejecutar más los interese ganados ($217.677.669), fueron devueltos al ICCU por el municipio de Gachalá y consignados a la cuenta de ahorros del Banco de Davivienda No 410004729-9, en julio de 2018 , como consta en la autorización de transferencia suscrita por el alcalde y secretario de Hacienda del Municipio de Gachala
La auditoría constato que el ICCU, remitió en septiembre 29 de 2018 oficio a la Alcaldía Municipal de Gachalá para que informara y soportara la liquidación anticipada del contrato de obra ya citado, para la correspondiente liquidación del convenio.
La entidad auditada manifestó en la respuesta a la controversia que los recursos reintegrados por el contratista serán devueltos al convenio marco, de la misma forma, indico que adelantara las gestiones con el ICCU para la liquidación del citado convenio y el municipio de Gachala contrato las overas con recursos propios 
Criterio: El convenio se prolongó por la terminación anticipada del contrato 
Causa: Debilidades en el seguimiento de la ejecución del convenio 
Efecto: Devolución de los recursos al convenio.</t>
  </si>
  <si>
    <t>OBRAS INCONCLUSAS 
Condición: El 5 de julio de 2018 se envió a los rectores de las 282 instituciones educativas de Cundinamarca u formulario el cual se solicitó informacion relacionada con obras inconclusas, tanto en la IED principales y en las diferentes sedes, obteniendo el siguiente resultado:
282 Instituciones Educativas 7%
21 Obras Inconclusas
Una (1) Obra que se encuentra terminada y no está presentando servicio 
Una (1) infraestructura deteriorada
A continuación, se presenta el registro fotográfico de las inconclusas, las obra q no presta el servicio y las instalaciones deterioradas. 
N. 1 nombre IED Nocaima
Municipio Nocaima
Sede San Juanito, Contrato programa Gobernador en casa, valor 350.000.000; sede San Cayetano, contrato programa Gobernador en casa valor $120.000.000
2 nombre IED Institución Educativa Departamental Tecnológico de Madrid
Municipio de Madrid
Sede Principal - Tercer piso- Contrato por Parte del Municipio
3 Nombre IED Marco Fidel Suarez
Municipio Guayabal de Siquima
Construcción de sede escuela Rural San Cayetano, no hicieron terminados y no tiene servicio de energía y agua. No conozco el contrato, ni el valor de la obra.
4 NOMBRE IED Institución Educativa Departamental Integrado la calera
MUNICIPID LA CALERA
SEDE URBANA JUAN XXI SEGUNDA ETAPA FASE I
CONTRATADA
5. NOMBRE IED Bateas
MUNCIPIO TIBACUY
COLEGIO DESCONOZCO EL CONTRATO Y SU VALOR 6 NOMBRE IED Técnico Agropecuario Jaime De Narváez Beltrán
MUNICIPIO BELTRÍN - OBRA INCONCLUSA TÉCNICO AGROPECUARIO JAIME DE NARVAEZ BELTRÍN
Comedidamente me permito señalar que a la fecha no se ha concluido
las obras del proyecto re ubicación del COLEGIO TÉCNICOAGROPECUARIOJAIME DE NARVAEZ BELTRÍ…N, A LO QUE SE ANEXA REGISTRO FOTOGRÍFICO DEL MISMO
7. NOMBRE IED Institución Educativa Departamental General
Santander
MUNICIPIO SIBATÉ
IED GENERAL SANTANDER SEDE PRINCÄ°PAL, SE PROYECTA "LA
CONSTRUCCION DE TRES PLANTAS (AULAS Y BAÍ‘OS), EN LOS
CONTRATOS QUE SE REALIZARON SE TERMINARON LA PRIMERA
Y SEGUNDA PLANTA, PERO FALTA REALIZAR LA CONTRATACION
DE LAS AULAS Y BATRIAS DE BAÍ‘OS DEL TERCER PISo.
8 NOMBRE IED Integrada De Cabrera
MUNCIPIO CABRERA
SEDE PANAMERICANA, RESTAURANTE ESCOLAR, NO SE SABEN
EL CONTRATO NI VALORPORQUE ES UNA OBRA QUE LLEVA MAS
DE 7 AÍ‘OS QUE SE COMENZÓ Y NUNCA FINALIZÓ POR CUENTA
DE LA ALCALDIA DESDE ESA EPOCA
9 NOMBRE IED Institución Educativa Departamental Policarpa
Salavarrieta
MUNICIPID PUERTO SALGAR
FUE CON LA GOBERNACIÓN- CONSORCIO
10 NOMBRE IED Institución Educativa Departamental John F Kennedy
MUNICIPIO ARBELAEZ
SEDE ESCUELA URBANA ANTONIO NARIÍ‘O CONTRATACIÓN
MUNICIPIO DE ARBELÍEZ
11 NOMBRE IEO El Volcán
MUNICIPIO VLLA DE SAN DIEGO DE UBATÉ
EXISTE LA CONSTRUCCIÓN DE LA SEDE PRINCIPAL
INCONCLUSA, PERO NO EXISTE CONTRATO.
12 NOMBRE IED Institución Educativa Departamental Agroindustrial
Santiago de Chocontá
MUNICIPIO CHOCONTA
Rector, Humberto Ballén Murcia: "Respecto a obra inconclusa, en la IED
AGROINDUSTRIAL SANTIAGO DE CHOCONTÍ€, 'ubicada en la
carera 4 No. 10-76, Sede Central, se trata de un bloque que
aparentemente se utilizaría como área administrativa de la Institución
Yo fui trasladado a la Institución en el año 2013 y esta obra ya se
encontraba en estado de abandono
13 NOMBRE IEO Santa Gemma De Galgani
MUNICIPO CAPARRAPI
CONCENTRACIÓN URBANA SIMÓN BOLIVAR, ORDEN DE
PRESTACIÓN DE SERVICIOS NÍšMERO 01 DEL 17 DE FEBRERO DE
2011 $13.027.000
14 NOMBRE IED Institución Educativa Rural Departamental Laguna
MUNICIPIO CUCUNUBÍ
Envió registro fotográfico de una obra inconclusa, la cuaL queda ubicada
en zona rural, sede laguna (Via Cucunuba- Suesca)
Esta aula representa un peligro eminente para los estudiantes por s
ubicación y antigÍ¼edad), ver archivo anexo
15 NOMBRE IED Nuestra Señora Del Tránsito
MUNICIPIO GUACH ETA
CUBIERTA CANCHA MULTIPLE, SEDE NUESTRA SEÍ‘ORA DEL
TRANSITO PRIMARIA, VALOR SE DESCONOCE, NO HAY
ARCHIVO DE INFORMACION
16 NOMBRE de la Encarnación ED institución Educativa Normal Superior Nuestra Señora
MUNICIPIO PASCA
Sede Principal Bibioteca
Obras que se encuentran terminadas y no esté prestando servicio
OBRAS QUE SE ENCUENTRAN TERMINADAS Y NO ESTA PRESTANDO SERVICEO
NOMBRE IED Institución Educatva Departamental Mixto Antonio Ricaurte
MUNICPIO PUERTO SALGAR SEDE PRINCIPAL CONTRATO ALCALDIA
Infraestructura Deteriorada
INFRAESTRUCTURA DETERIORADA NOMBRE IED IERD Cuibuco
MUNICIPIO SAN CAYETANO NO EXISTE UNA INFRAESTRUCTURA EN LA SEDE PRINCIPAL, SE ESTA CAYENDO EL SALON DE PRIMARIA Y EL AULA DE SISTEMAS Y EL ESPACIO DE PAE. LA OBERNACIÓN OFRECIÓ CONSTRUIR UNA SEDE PERO NO SE HA CUMPLID0. SE TOMO LA DESICIÓN DE TRASLADAR LA PROMARÄ°A A UN SALÓN DE BACHILLERATO
Criterio: Se evidenció existencia de obras sin terminar y sin prestar el servicio
Causa: Debilidades en el seguimiento a la infraestructura de las IED
Condición: Como se puede observar, en algunas Instituciones Educativas y sus sedes no se cuenta con el suministro de la energía eléctrica, la infraestructura presenta deficiencias en cuanto a los techos, paredes, pisos, unidades sanitarias, el Censo de la Infraestructura Educativa Regional (CIER) no se encuentra actualizado desde el año 2003, algunos predios no cuentan con la titularidad y en algunas instituciones educativas la conectividad es deficiente.
Criterio: Censo de Infraestructura Educativa Regional (CIER)
Causa: Debilidades en el seguimiento y verificación a la infraestructura de las lED
Efecto: Deficiencias en la prestación del servicio con calidad en infraestructura educativa, en las diferentes sedes e instituciones.</t>
  </si>
  <si>
    <t>META 144 "PINTANDO DE COLORES LA ESCUELA-
Condición: La meta del plan de desarrollo correspondió a implementar el programa
PINTANDO DE COLORES LA ESCUELA" en 900 Escuelas Rurales del Departamento durante el Periodo de Gobierno; para tales fines la S.E, realizó la contratación para el suministro de pintura (con el contrato No. 351 del 18 de diciembre de 2017, se adquirieron 7.975 galones de pintura en vinilo y 277e esmalte, con un costo promedio por galón de $28.590) y posterior entrega a las instituciones educativas focalizadas.
La S.E. cuenta con todas las actas de entrega de la pintura a cada una de las Alcaldías de los Municipios focalizados. En ninguna de las actas de entrega de la
pintura se registra la fecha en la cual la alcaldía recibió la pintura, alguna registra nombre, firma de quien realiza la entrega, ni el lugar de suscripción del acta, entre otras debilidades de las actas de entrega.
La auditoría estableció que a la fecha del control (septiembre de 2018), no se había aplicado la pintura en las IED, conforme al resultado de la encuesta reportada a las IED, el pasado 26 de julio de 2018, estableciendo que la misma fecha tan solo se habían pintado 60 IED de 415, equivalente al 14%.
Por otra parte, y dado el resultado obtenido del formulario aplicado la auditoria solicitó a la S.E., las gestiones adelantadas para pintar las I.E.D., focalizadas respondiendo lo siguiente: Mediante Circular No. 00030 de 21 mayo de 2018 el Despacho de la Secretaria de Educación de Cundinamarca, solicita el envió de las evidencias de la aplicación de
la pintura dos meses máximos del recibo de la pintura entregada. Se anexan siete (7) folios con el texto de la Circular citada, Circular que se publicó en la página web
de la Secretaria de Educación. En Julio 13 de 2018, por vía telefónica se solicitó a alcaldes y rectores que atendieron las llamadas el envío de la evidencia de la aplicación de la pintura en las sedes focalizadas. Soporte de estas llamadas se anexa al presente oficio:" Sobre este punto la auditoría obtuvo el resultado que se muestra a continuación en donde los 19 alcaldes respondieron así: Como se puede observar que 9 de las alcaldías no dieron respuesta, 4 informaron que la pintura había sido entregada a los rectores, 2 se encontraban en contratación para la mano de obra, 1 alcaldía no ha entregado la pintura, 1 convocó para jornada de pintura y acompañamiento con la Junta de acción comunal .
Mediante oficios radicados el día 13 de septiembre de 2018 con No. 2018591946 y 2018591857 se les solicita a los alcaldes de los municipios beneficiados y a los rectores de las instituciones focalizadas, el envio de las evidencias de la aplicación de la pintura o en su defecto la devolución de la misma, se anexan planillas de envió de esta correspondencia.
El día 17 de septiembre nuevamente mediante vía telefónica se solicitó a los alcaldes de los municipios focalizados y de las instituciones educativas beneficiadas con la entrega de pintura, el envió de las evidencias de la aplicación de la pintura entregada. Se creó grupo de WhatsApp el día 19 de septiembre de 2018 con los rectores de las IED focalizadas para realizar seguimiento continuo a la pintura aplicada, diariamente por este medio se ha solicitado la información faltante Í  los rectores.
El día 25 de septiembre la Directora de Infraestructura Educativa, envió vía WhatsApp a rectores cuadro Excel con relación de sedes focalizadas para ser llenado con evidencia fotográfica.
La S.E, informó a la auditoría que, en septiembre 27 de 2018, remito oficio a alcaldes de la IED facultadas para que los mismo allegaran registro fotográfico la evidencia de la total aplicación de la pintura y señalando que al 30 de septiembre de 2018 no se ha aplicado la pintura, esta debe ser reintegrada a la reintegrada más tardar el 16 de octubre de 2018 para ser asignada a otras sedes educativas.
Por lo anterior, esta auditoría cuestiona que la S.E. no haya adelantado de manera oportuna el seguimiento a la aplicación de la pintura adquirida a través del contrato como tampoco al cumplimiento de la meta del plan de desarrollo "pintando de colores la escuela". Sin embargo, en la respuesta a la controversia la S.E. informó soporto la gestión para aumentar el número de IED, pintadas, reportando 181 a octubre de 2018, equivale al 58% de IED pintadas.
Criterio: Cumplimiento al plan de desarrollo.
Causa: Debilidades en el seguimiento a la aplicación de la pintura en las instituciones Educativas.
Efecto: No cumplimiento de la aplicación de la pintura en las Instituciones Educativas priorizadas.</t>
  </si>
  <si>
    <t xml:space="preserve">DEFICIENCIAS EN LA INFRAESTRUCTURA TITULARIDAD DEL PREDIO CONECTIVIDAD DE LAS INSTITUCIONES Y SEDES EDUCATIVAS " META 143 DEL PLAN DE DESARROLLO SE., "SUMINISTRAR EL SERVICIO DE ENERGIA ELECTRICA ALTERNATIVA A 23 S.E.DES EDUCATIVAS RURALES DEL DEPARTAMENTO QUE NO CUENTAN CON EL SERVICIO."
En el informe de gestión de la Dirección de Infraestructura de la S.E., se menciona entre otros temas los siguientes, "servicio de Energia Eléctrica Alternativa a 23 sedes Educativas Rurales del Departamento que No cuentan con el servicio, se ha encontrado dificultad en cuanto a la Titularidad de los predios lo que ha hecho que sea difícil la articulación de un provecto real que satisfaga las necesidades de la sedes de la I.E.D escogidas.
Sobre esta meta se destacan tres temas importantes a saber:
Las 23 sedes de LE.D., no cuentan con el servicio de energía
En 18 sedes de las 23 mencionadas no se encuentra definidas
La informacion de la base de datos correspondiente a la vigencia 2009.
sus sedes sin servicio de energía la auditoria a través de formulario de encuesta remitido en julio 26 de 2018 a los rectores solicitó la información sobre el servicio de energía eléctrica obteniendo el siguiente resultado:
De lo anterior, concluye la auditoria que a la fecha (septiembre de 2018), existen 43 LE.D. que no cuentan con el servicio de energía según lo informado por los señores rectores, información que no es concordante con lo reportado por la S.E., ésta relacionó 23 IED que no cuentan con el servicio de energía y que fueron focalizadas en la meta del plan de desarrollo No. 143 "Suministrar el Servicio de Energia Eléctrica Alternativa a 23 Sedes Educativas Rurales del Departamento que no cuentan con el servicio."
Por otra parte, es importante mencionar que a la fecha (septiembre de 2018), a pesar de las gestiones adelantadas por la S.E., como ha sido: reuniones con los alcaldes, identificación de la titularidad de los predios y solicitud de conceptos jurídicos para analizar la viabilidad de ejecución de recursos en bienes que no son de propiedad del Municipio, entre otras gestiones, la meta hoy no presenta avance significativo como se puede evidenciar en las respuestas emitidas por los rectores en el formulario enviado por esta Auditoría, así:
De las 43 IED que no cuentan con el servicio de energía, 16 tienen la titularidad del
bien, situación que dificulta la inversión de recursos en las I.E.D., como la
Meta 145: "CONSTRUIR UN PLAN DE INFRAESTRUCTURA EDUCATIVA A LAS 283 I.E.D. DURANTE EL PERIODO DE GOBIERNO."
La Secretaría de Educación, informó haber adelantado gestiones en pro del cumplimiento de la meta en mención, sin embargo, la auditoría concluye que a la fecha (agosto de 2018), la meta del plan de desarrollo para realizar el Censo de la
Infraestructura Educativa Regional (CIER) de las IED y que hace referencia a la metodología para recolectar, sistematizar y administrar de forma eficaz y eficiente la infraestructura de predios educativos y que busca la recolección de datos levantamiento en campo, software de procesamiento de datos mediante un módulo
de análisis que cuantifique, evalúe y califique predios educativos, para la toma de decisiones para la inversión en la infraestructura escolar, no se ha ejecutado.
Dado lo anterior y con el fin de verificar el estado actual de la infraestructura de la
IED, la auditoría remitió formulario encuesta a los rectores de las IED, obteniendo
el siguiente resultado:
Resultados Formulario Infraestructura:
Con base en lo anterior y con el fin de verificar el estado de la Infraestructura de
las L.E.D. con sus sedes así: 282 1.E.D. con 2.318 sedes para un total de 2.600, la auditoria envió en julio 26 de 2018 formulario a las LE.D, relacionado con temas de infraestructura obteniendo el siguiente resultado:
El formulario fue enviado a los rectores y rectoras de las 282 I.E.D., con el fin que
fuera diligenciado con la información de la LED principal y sus respectivas sedes
(2.600), hasta el 4 de septiembre de 2018 S.Ð•. registraron 1.686 respuestas, al
realizar el proceso de depuración de la información quedaron 1.592 .
De la información reportada por los rectores de las I.E.D., se observa en la infraestructura de manera puntual que las menores dificultades se. presenta en
puertas (4%), ventanas (2%) y pisos (596), sin embargo existen temas críticos en la infraestructura relacionados con irregularidades en los techos (56%), existencia de goteras (58%), humedad en las instalaciones (55%), adicionalmente S.E informó a través de los formularios diligenciados que en un 67% las instituciones educativas no cuentan con biblioteca, sala de sistemas en un (36%), tampoco se cuentan con instalaciones adecuadas para la cocina en un (34%), comedor en un 35% y las instalaciones deportivas en un 43%.
En la siguiente gráfica se observa el porcentaje de las respuestas emitidas por los rectores de las Instituciones Educativas Departamentales y las sedes.
Del estado actual de la infraestructura se identifica en el cuadro anterior que los mayores porcentajes se concentran en Bueno" seguido de la descripción
Regular, presentando unos porcentajes del 42% para los techos, 37% para las unidades sanitarias, 31% para los pisos, 28% para las instalaciones deportivas
instalaciones de comedor y cocina 25 y 26 por ciento respectivamente, en la denominación "M30"el mayor porcentaje de respuesta corresponde al item de unidades sanitarias con un 2196, las instalaciones deportivas con un 18% y no menos importante en un 11% y 14% las instalaciones del comedor y la cocina, lo cual muestra las imperiosas necesidades de la niñez y la juventud Cundinamarquesa.
Los item calificados como "Excelente" son los porcentajes más bajos en las respuestas emitidas las cuales presentan una participación porcentual entre el uno y dos por ciento de las respuestas emitidas por los Rectores de las Instituciones
Educativas del Departamento. Lo descrito anteriormente se detalla:
Pisos en tierra
De las respuestas remitidas por los rectores, se evidencian 117 IED/Sedes las
Como se puede observar, de las 1.592 I.E.D. que dieron respuesta al formulario, 868 que corresponde al 55%, no cuentan con la titularidad de los predios, en las provincias en donde más se presenta esta situación irregular son: Rionegro (19%), Oriente (11%), y Magdalena Centro (8%)
SERVICIO DE CONECTIVIDAD
Se solicitó a los rectores de las IED, suministrara información acerca de la conectividad en las diferentes IED.
En las respuestas emitidas por las instituciones educativas, las cuales ascendieron a 1592 el 66% indicó que no cuenta con servicio de internet como se refleja en el cuales tienen los pisos en tierra, por provincias.
Cuenta con el suministro de la energía eléctrica, la infraestructura presenta deficiencias en cuanto a los techos, paredes, pisos, unidades sanitarias, el Censo de la Infraestructura Educativa Regional (CIER) no se encuentra actualizado desde el año 2009, algunos predios no cuentan con la titularidad y en algunas instituciones educativas la conectividad es deficiente.
Criterio: Censo de Infraestructura Educativa Regional (CIER).
Causa: Debilidades en el seguimiento y verificación a la infraestructura de las IED
Efecto: Deficiencias en la prestación del servicio con calidad en infraestructura educativa, en las diferentes sedes e instituciones.
</t>
  </si>
  <si>
    <t xml:space="preserve">Revisión Conceptos de Nómina
Condición: En la nómina del personal docente y administrativo del mes de diciembre de 2017, se registran:
 7 docentes que devengaron horas extras maestría 3 A
14 docentes con hora extra jornada única licenciado y profesional B con especialización.
49 docentes con horas extras jornada adultos maestría.
De los anteriores conceptos de nómina, la auditoria seleccionó los 7 y 14 con hora extra maestría y hora extra jornada única licenciado y profesional B con especialización, respectivamente, y 8 docentes de los 49 con horas extras jornada adultos maestría.
Mediante oficio la auditoria solicito a la Secretaria de Educación remitiera el título que acreditara los estudios de Maestría y Especialización incluyendo el documento soporte de la confirmación del título; corno respuesta a la solicitud antes citada, el sujeto de control reporto las Resoluciones de nombramiento en periodo de prueba o ascenso de escalafón de los docentes, no presentado el título ni la confirmación del mismo. Por lo anterior, la Auditoria no logró establecer si los nombramientos o ascensos dados al personal seleccionado en la muestra cumplieron con la verificación de los requisitos de estudio ya que no se tuvo acceso a los titulados de estudio.
Criterio: Actualización y verificación de las hojas de vía de personal docente.
Causa: Debilidades en el manejo del archivo
Efecto: Se presentan debilidades administrativas en ia consulta de documentos de las hojas de vida.
</t>
  </si>
  <si>
    <t xml:space="preserve">Reliquidación de pensiones y prestaciones sociales
Condición: Los motivos por los que más se presentan reliquidaciones de pensiones corresponden a la no inclusión de factores salariales dentro de la liquidación inicial. por lo cual el funcionario beneficiario procede con la solicitud del reajuste o reliquidación cuantas veces sea necesario o así él lo considere.
Las actividades de reliquidación o verificación de es la solicitud se adelantan con la revisión de los documentos del expediente en forma física, al no existir un sistema o aplicativo que contenga la informacion requerida este se toma lento y ocasiona que se presenten situaciones que nuevamente hacen que se requiera
la reliquidación.
Este proceso se adelanta mediante la radicación de la solicitud ante el FONPREMAG y es enviado a la Fiduprevisora para que sea revisado, aprobado o devuelto sin aprobar. Es de anotar que el mismo procedimiento de verificación y análisis se realiza cuantas veces se haga el requerimiento por el mismo funcionario una dos o más veces.
Para la vigencia 2017 se evidencia una cantidad de 300 (aprox) solicitudes de reliquidación y en el 2018 se han adelantado 150, dentro de estos procesos de reliquidación se observa que pueden existir procesos que han sido radicados más de DDS (2) a TRES (3) veces, todas estas fueron solucionas de forma y fondo al peticionario.
AI FONPREMAG, no contar con un control adecuado y sistemático, se generan, reproceso y se presentan las inconsistencias que mencionadas
Criterio: Sistema de información parametrizado para realizar las liquidaciones
Causa: las liquidaciones se generan de forma manual ocasionando posibles errores.
Efecto: Se genera desgaste administrativo con las liquidaciones posibles errores.
Efecto: Se genera desgaste administrativo con las reliquidaciones
</t>
  </si>
  <si>
    <t xml:space="preserve">ARCHIVO:
Durante el proceso auditor a las instalaciones donde están ubicados los archivos que pertenecen a las distintas dependencias de la Secretaría de Educación se evidenció lo siguiente:
ïƒ˜ La Entidad no tiene un sistema de gestión documental que permita establecer la trazabilidad de los procesos de la Secretaría de Educación.
ïƒ˜ El espacio físico es insuficiente en todas las direcciones y/o oficinas para la organización, preservación y control de los documentos.
ïƒ˜ No cuenta con archivadores rodantes
ïƒ˜ No se evidenció un inventario documental que permita el acceso y consulta de los documentos
ïƒ˜ El archivo no se está centralizando y los documentos reposan en varias sedes de la Entidad lo que puede generar pérdida de la información.
ïƒ˜ No se evidencia elaboración e implementación de programas de gestión documental física y electrónica, capacitación en temas de organización documental, transferencias primarias.
ïƒ˜ No se evidencia Microfilmación y digitalización de documentos.
En virtud a lo anterior, es importante determinar que es responsabilidad de la administración la creación, organización, preservación y control de los archivos, y la gestión de los procesos archivísticos.
En razón a lo anterior, se hace observación de carácter administrativo. 
</t>
  </si>
  <si>
    <t>La Secretaría de Educación, mediante oficio de fecha 13 de febrero de 2017, allegó relación de tutelas recibidas en la oficina durante la vigencia 2016 del mes de abril a diciembre, como se demuestra a continuación:
TUTELAS NUMERO
A FAVOR 92
EN CONTRA 48
EN CONTRA DE LA ALCALDÍA 1
EN CONTRA DEL COLEGIO PRIVADO 1
EN TRAMITE 5
TOTAL GENERAL 147
De acuerdo con la información suministrada se atendieron un total de 147 tutelas, de la cuales fallaron a favor de la Secretaria de Educación 92 tutelas correspondientes al 63%.
Este porcentaje evidencia por parte del asesor jurídico de la Secretaría de Educación la atención oportuna en la contestación de las Tutelas.
La comisión auditora evidenció que se presentaron 48 acciones de tutelas invocando la Violación al Derecho de Petición, en unos casos por no haber sido contestado en otros por no haberse decidido de fondo la petición dentro del término establecido.
Esta omisión puede acarrear sanciones de carácter disciplinario para el Funcionario competente de resolver cada petición.
Lo anterior permite concluir, que es necesario establecer los controles pertinentes para la contestación oportuna de cada una de las peticiones presentadas, evitando el silencio administrativo en unos casos, tutelas y demás acciones legales que pudiesen surgir como consecuencia de esta omisión.
En razón a lo citado anteriormente, se emitió hallazgo con carácter administrativo.</t>
  </si>
  <si>
    <t xml:space="preserve">OBSERVACIONES CONTRATACIÓN - ESTUDIOS PREVIOS Y PLANEACIÓN
En los procesos de contratación Programas de alimentación escolar: Se evidenció que en la etapa previa de estructuración de los estudios y documentos previos, no se estableció con claridad la Modalidad de contratación pertinente para el proceso de alimentación escolar, se encontró que durante la Vigencia 2016, la Secretaría de Educación realizó varios contratos de Alimentación Escolar utilizando dos modalidades distintas de contratación pese a que el objeto de la contratación fue el mismo el "PROGRAMA DE ALIMENTACIÓN ESCOLAR A TRAVÉS DEL CUAL SE BRINDA UN COMPLEMENTO ALIMENTARIO A NIÍ‘OS, NIÍ‘AS Y ADOLESCENTES REGISTRADOS EN EL SISTEMA INTEGRADO DE MATRÍCULA - SIMAT DE LOS CIENTO NUEVO (109) MUNICIPIOS NO CERTIFICADOS DEL DEPARTAMENTO DE CUNDINAMARCA-
Convenio SE 01 de 2016 se realizó por Contratación Directa a través de la Modalidad de Convenio de Asociación. Valor total $13.027.472.427 - Contratista Fundación Vive Colombia.
Contrato SE 014 de 2016 Se realizó mediante la modalidad de Licitación Pública.
Valor total $16,607,042,612 - Contratista Fundación Vive Colombia. Convenio SE146/2016 se realizó por contratación directa a través de la modalidad de convenio de asociación. Valor Total $3.597.481.261- contratista Fundación Vive Colombia.
Convenio SE 169 de 2016 se realizó por Contratación Directa a través de la Modalidad de Convenio de Asociación. Valor total $10.056.219.683 - Contratista Fundación Vive Colombia.
En este caso y ante la variación de criterios jurídicos en los estudios previos en donde cada uno determina una modalidad de contratación distinta, a pesar de tener el mismo objeto contractual. Esta situación conlleva a evidenciar una deficiencia en la unificación de criterios jurídicos y de procedimientos administrativos.
La comisión auditora encontró debilidades en el análisis de riesgo de algunos contratos y convenios, no se acata plenamente lo establecido en el literal i numeral segundo del artículo 29 del estatuto de contratación se debe reforzar el análisis de riesgos teniendo en cuenta: "los riesgos asociados al contrato y la forma de mitigarlos. La institución para reducir la exposición debe tener en cuenta, entre otros, los siguientes aspectos: (a) los eventos que impidan la adjudicación y firma del contrato como resultado del Proceso de Contratación; (b) los eventos que puedan alterar la ejecución del contrato; (c) el equilibrio económico del contrato; (d) la eficacia del Proceso de Contratación es decir, que la Entidad Estatal pueda satisfacer la necesidad que motivó el proceso de contratación; y (e) la reputación y legitimidad de la Entidad Estatal encargada de prestar el bien o servicio. Un manejo adecuado del Riesgo permite a las Entidades Estatales: (i) proporcionar un mayor nivel de certeza y conocimiento para la toma de decisiones relacionadas con el Proceso de Contratación; (ii) mejorar la planeación de contingencias del Proceso de Contratación; (iii) incrementar el grado de confianza entre las partes del Proceso de Contratación; y (iv) reducir la posibilidad de litigios; y evitar reclamaciones futuras por desbalance del contrato.
CONTRATOS DE PRESTACIÓN DE SERVICIOS: En los contratos de prestación de servicios no se observa lo establecido en el artículo 227 de la Ley 019 de 2012 - Artículo 11. Decreto 2842 de 2010 actualización e inscripción de las hojas de vida de Servidores públicos y contratistas en el SIGEP.
Fase contractual Se evidencia deficiencias en la supervisión de algunos contratos por falta de idoneidad, experiencia y capacitación del funcionario designado para desarrollar la actividad de supervisor. Ver Pag. 30
</t>
  </si>
  <si>
    <t xml:space="preserve">CONTRATO No. 185 - 2016
OBJETO: Implementar ambientes educativos Interdisciplinarios destinados a mejorar las capacidades de investigación de estudiantes de las IED del departamento de Ciencia Tecnología. (3 ambientes educativos interdisciplinarios destinados a mejorar las capacidades de investigación de los estudiantes de la IED).
VALOR INICIAL-¦-¦-¦-¦-¦-¦-¦-¦.. $9999.987.928
PLAZO DE EJECUCIÓN-¦-¦-¦-¦.. 2 Meses
FECHA DE INICIO-¦-¦-¦-¦-¦-¦-¦. 24 de octubre de 2016
CONTRATISTA-¦-¦-¦-¦-¦-¦-¦-¦.. ALECOP S. COOP SUCURSAL COLOMBIA
Las Instituciones Educativas beneficiadas con este contrato fueron: Institución Rufino Cuervo del municipio de Choconta, Institución Educativa Ignacio Pescador del municipio de Choachi.
OBSERVACIÓN:
Evidenció la comisión Auditora que a pesar de que el contrato fue liquidado y pagado de mutuo acuerdo el día 19 de diciembre de 2016; Según se establece en el acta de recibo a satisfacción firmada por el supervisor del contrato, acta de liquidación y terminación; el pago se realizó mediante Comprobante de Pago No. 3300085014 del 22 de diciembre de 2016, la Institución educativa Ignacio Pescador del municipio de Choachi, solo recibió los equipos tecnológicos y la adecuación de las aulas hasta el día 3 de febrero de 2017, según se establece en el Acta de Instalación y funcionamiento de dotación correspondiente a los bienes derivados del contrato 185 de 2016, firmada por la Rectora de la IE Ignacio Pescador el Coordinador de Tecnología Alfonso Camargo y el coordinador de proyecto de Alecop, situación debida al calendario escolar. Se dificultó dicha entrega por estar en periodo de vacaciones los docentes de las Instituciones Educativas.
De acuerdo con lo anteriormente expuesto la comisión auditora considera que existe falta de planeación en el tiempo de ejecución del contrato por lo tanto se deja para plan de mejoramiento con el fin de prever estas situaciones y no causar molestias en el desarrollo normal de la ejecución contractual. 
</t>
  </si>
  <si>
    <t xml:space="preserve">CONVENIO No. 157 - 2016
OBJETO: Aunar esfuerzos y desarrollar acciones que permitan el servicio de apoyo pedagógico, el acompañamiento y la formación para la educación inclusiva, posibilitando la atención de los niños, niñas, adolescentes y jóvenes que presentan condición de discapacidad.
VALOR INICIAL-¦-¦-¦-¦-¦-¦-¦-¦.. $1.097.500.000
PLAZO DE EJECUCIÓN-¦-¦-¦-¦.. 3 Meses a partir del acta de inicio
FECHA DE INICIO-¦-¦-¦-¦-¦-¦-¦. 8 de septiembre de 2016
CONTRATISTA-¦-¦-¦-¦-¦-¦-¦-¦.. FUNDACIÓN SOCIAL EDUCATIVA PARA EL PROGRESO Y DESARROLLO HUMANO
La Secretaría de Educación, mediante contratación directa realizó en el mes de septiembre de 2016 un Convenio con la Fundación Social Educativa para el Progreso y Desarrollo Humano por valor de $1.097.500.000.
Se evidenció debilidades en la supervisión debido a una posible falta de experiencia y capacitación de la funcionaria designada para desarrollar la actividad, pues además de estar pendiente del desarrollo normal del contrato se debe evaluar aspectos, técnicos de calidad y financiero. Ver Pag. 44
</t>
  </si>
  <si>
    <t>CONVENIO No. 01 - 2016
OBJETO: "AUNAR ESFUERZOS ECONÓMICOS, TÉCNICOS Y ADMINISTRATIVOS PARA EL DESARROLLO DEL PROGRAMA DE ALIMENTACIÓN ESCOLAR A TRAVÉS DEL CUAL SE BRINDA UN COMPLEMENTO ALIMENTARIO A NIÍ‘OS, NIÍ‘AS Y ADOLESCENTES REGISTRADOS EN EL SITEMA INTEGRADO DE MATRÍCULA - SIMAT DE LOS CIENTO NUEVE (109) MUNICIPIOS NO CERTIFICADOS DEL DEPARTAMENTO DE CUNDINAMARCA.
VALOR INICIAL-¦-¦-¦-¦-¦-¦-¦-¦.. $10.075.568.184
VALOR TOTAL.-¦-¦-¦-¦-¦-¦-¦-¦.. $14.332.094.851
VALOR APOR. FUNDACIÓN.-¦-¦... $ 1.009.432.000
PLAZO DE EJECUCIÓN-¦-¦-¦-¦.. 39 Días Calendario Escolar
FECHA DE INICIO-¦-¦-¦-¦-¦-¦-¦. 25 de enero de 2016
CONTRATISTA-¦-¦-¦-¦-¦-¦-¦-¦.. FUNDACIÓN VIVE COLOMBIA
La CLAUSULA SÉPTIMA - "APORTES DE LAS PARTES: establece los aportes de la siguiente manera: a. Aporte del Departamento: El departamento, aportará al presente Convenio la suma de DIEZ MIL SETENTA Y CINCO MILLONES QUNIENTOS SESENTA Y OCHO MIL CIENTO OCHENTA Y CUATRO PESOS MCTE ($10.075.568.184). b. Aporte de la Fundación: LA FUNDACIÓN aportará al presente convenio la suma de: MIL NUEVE MILLONES CUATROCIENTOS TREINTA Y DOS MIL PESOS MCTE ($ 1.009.432.000). PARAGRAFO: Los aportes realizados por las partes,, únicamente podrán ser utilizados en las actividades y los costos establecidos.
La comisión Auditora observó que el aporte de la Fundación Vive Colombia cuyo concepto consistió "Realizar Diagnóstico de Infraestructura a 2584 Sedes educativas del Departamento de Cundinamarca-. Diagnóstico que fue presentado por la Fundación a la Secretaría de Educación.
La fundación debió haber presentado a la Secretaría de Educación el soporte de los gastos en que incurrió en la realización del diagnóstico, del aporte $ 382.432.000 millones de pesos, por este concepto.
Hace parte de las funciones de supervisión, el de solicitar el soporte de gastos realizado por parte de la fundación en la realización del Diagnóstico de Infraestructura otorgando certeza de las obligaciones y control de gasto por parte de los contratantes.
Ver Pag. 45</t>
  </si>
  <si>
    <t>CONTRATO PRESTACIÓN DE SERVICIOS PROFESIONALES No. 156 - 2016
OBJETO: PRESTACIÓN DE SERVICIOS PROFESIONALES PARA LA VALIDACIÓN SEGUIMIENTO Y ACTUALIZACIÓN DE LOS PROCESOS DE ATENCIÓN AL CIUDADANO Y GESTIÓN DEL TALENTO HUMANO OPTIMIZACIÓN Y APROPIACIÓN DE LOS SISTEMAS DE INFORMACIÓN TALENTO HUMANO (HUMANO) Y ATENCIÓN AL CIUDADANO (SAC) Y GESTIÓN DEL CAMBIO.
CONTRATISTA-¦-¦-¦-¦-¦-¦-¦-¦.. FUNDACIÓN VIVE COLOMBIA
VALOR TOTAL.-¦-¦-¦-¦-¦-¦-¦-¦.. $771.323.948
FECHA DE SUSCRIPCIÓN-¦-¦-¦. 06 de septiembre de 2016
FECHA DE INICIO-¦-¦-¦-¦-¦-¦-¦. 08 de septiembre de 2016
FECHA DE TERMINACIÓN-¦-¦-¦. 27 de diciembre de 2016
ACTA DE LIQUIDACIÓN-¦.-¦-¦-¦. 13 de febrero de 2016
Condición: En la ejecución del contrato se observaron las siguientes irregularidades:
1. El grupo auditor evidenció, que, a través del supervisor del contrato se aprobó hojas de vida de personal que no cumplía con los requisitos establecidos en los estudios previos del contrato de prestación de servicio profesionales, suscrito entre el Departamento de Cundinamarca - Secretaría de Educación y Consultoría Estratégica Integral S.A.
El personal que se contrató, requerido para desempeñar cargos como validadores de datos para la ejecución de la propuesta, no cumplían con los siguientes requisitos establecidos en los estudios previos y contrato, como se evidencia a continuación:
Seis (6) 
Profesionales de Validación de datos 
Título profesional en las áreas de conocimiento de: Economía, o Administración o ingeniería, o contaduría o administración pública, o finanzas o ciencias humanas y sociales
 Dos (2) años de experiencia profesional contados a partir de la fecha de grado.
Toda vez que la información relacionada y soportada en el expediente contractual, nos permite inferir que las personas contratadas no cumplen con la profesión y experiencia requerida, como se relaciona a continuación:
Cuadro De Personal Para La ejecución Del Contrato No. 156-2016 Que No cumplió Con El Perfil Académico y Experiencia Profesional Exigido En Los Estudios Previos
Nombres Cargo Perfil académico Experiencia Profesional
Darly García Rojas Validadores de datos Cumple 
No cumple "No tiene experiencia como Profesional-
Erika Lorena Alba Jiménez Validadores de datos Cumple 
No cumple "No tiene experiencia como Profesional-
Yuri Milena Poveda Ramirez Validadores de datos No Cumple "Es Técnico Profesional en Administración de Empresas- No Cumple "No tiene experiencia como Profesional-
Fecha: 13-02-2017, fecha de liquidación del contrato.
De acuerdo con los estudios previos, el supervisor del contrato omitió la verificación de las hojas de vida, presentados por el contratista para la ejecución del contrato, evidenciándose que, de los 21 profesionales contratados, 3 de ellos no cumplieron los requisitos exigidos para desempeñar cargos como validadores de datos.
Según la prueba documental (informes del supervisor) existente en el expediente, efectivamente se prestó el servicio en forma personal por las tres contratistas relacionadas anteriormente, lo que permite inferir que no se evidencia daño patrimonial.
2- Con respecto a la prestación de servicios de acuerdo con las condiciones estipuladas en los estudios previos, corresponde a personal que, para la ejecución del mismo, en el tiempo previsto y con las actividades requeridas ascienden a 21 profesionales, de acuerdo con los ítems que corresponden a los conceptos y valores previstos en el estudio previo y en la propuesta:
La comisión auditora en la verificación de la ejecución del contrato, procedió a comunicarse vía telefónica con 14 personas que el contratista relacionó como vinculadas mediante contrato de prestación de servicios para desarrollar el objeto del contrato.
Se constató en el proceso de verificación que las sumas de dinero pagadas por el contratista al personal que prestó el servicio (según contrato individual suscrito entre cada uno de ellos y el contratista), se comprobó una diferencia entre el valor cancelado vs estudio previo y propuesta, como se demuestra a continuación:
Criterio: Se evidenció una gestión fiscal antieconómica, ineficiente e ineficaz por una deficiente supervisión a la ejecución del contrato y al no haber realizado un seguimiento y control a lo que realmente se debía pagar al personal contratado, consagrado en el artículo 6 de la ley 610 de 2000.
De la misma manera se vislumbra la existencia de posible conducta disciplinable al establecer que se incumple con los numerales 1 y 2 del artículo 34 y numeral 1, artículo 35 de la Ley 743 de 2002.
Causa: el contratista contrató y efectuó pago a personal, por debajo de las tarifas pactadas en el contrato No. 156 de 2016, sin realizar la respectiva devolución de las diferencias que existen ($60.633.331) con respecto a lo que pagó la Secretaría de Educación por el mismo concepto.
Se debe tener en cuenta que estas diferencias no corresponden a gastos de administración, puestos que estos fueron facturados en ítem aparte y por valor de $95.929.167 los cuales fueron reconocidos y pagados por la Secretaría de Educación.
Efecto: Un posible daño al patrimonio de la Secretaría de Educación por una cuantía de $60.633.331, correspondiente al valor de la diferencia referida en la causa.</t>
  </si>
  <si>
    <t>ORDENES DE COMPRA No. 12130 - 12131 - 12132 - 1211
El objeto del contrato es la "DOTACIÓN A LOS FUNCIONARIOS DE LA PLANTA GLOBAL DOCENTE DE LOS MUNICIPIOS NO CERTIFICADOS DEL DEPARTAMENTO DE CUNDINAMARCA QUE DEVENGAN MENOS DE DOS (2) SMLV PARA LA VIGENCIA 2016-
VALOR TOTAL.-¦-¦-¦-¦-¦-¦-¦-¦.. $427.469.416
CONTRATISTA-¦-¦-¦-¦-¦-¦-¦-¦.. Omar Vanegas Niego - Colombia Compra Eficiente
MODALIDAD....-¦-¦-¦-¦-¦-¦-¦-¦.. Contratación Directa
FECHA DE INICIO-¦-¦-¦-¦-¦-¦-¦. 09 de diciembre de 2016
FECHA DE TERMINACIÓN-¦-¦-¦. 20 de diciembre de 2016
Condición: Una vez revisado el expediente contractual, el grupo auditor evidenció, que no se refleja la existencia de estudios previos, toda vez que el documento que reposa en la carpeta contractual no tiene firma de quien lo creo, es decir carece de valor probatorio.
La Secretaría de Educación del Departamento en cumplimiento de la Ley 70 de 1988 y su decreto reglamentario 1978 de 1989, conforme al derecho que les asiste a los servidores públicos de recibir cada cuatro (4) meses un par de zapatos y un vestido de labor, siempre que su remuneración mensual sea inferior a dos veces el salario mínimo legal.
El Ministerio de Educación mediante oficio 2016-EE-153689 para dar cumplimiento a lo señalado en el Decreto 1751 de 2016 que modificó el artículo 2.4.1.4.5.11 del Decreto 1075 de 2015, establece que la reubicación salarial y los ascensos en el escalafón de los docentes que superaron la Evaluación Diagnóstico Formativa tienen efectos fiscales a partir del 1 de enero de 2016, por lo tanto los docentes beneficiados con lo anterior no tenían derecho a recibir dotación en la vigencia 2016.
 Ver cuadro, relación de docentes, página.
Se verificó que, en las órdenes de compra respecto a las dotaciones para suministrar al personal docente, incluyendo la relacionada en el cuadro anterior no han sido canceladas al contratista.
Los anteriores hechos contravienen lo contemplado en la Ley 1474 de 2011, artículo 118, literal E, que reza "Cuando se haya efectuado el reconocimiento de salarios, prestaciones y demás emolumentos y haberes laborales con violación de las normas que rigen el ejercicio de la función pública o las relaciones laborales-.
De la misma manera se vislumbra la existencia de posible conducta disciplinable al establecer que se incumple con los numerales 1 y 2 del artículo 34 y numeral 1, artículo 35 de la Ley 743 de 2002.
El Ministerio de Educación Nacional, expidió el Decreto 1751 de 2016, a través del cual estableció que la reubicación salarial y los ascensos en el escalafón de los docentes que superaron la Evaluación Diagnostico Formativa tienen efectos fiscales a partir del 1 enero de 2016.
Así las cosas, el ente auditado ordenó la entrega de bonos para ser redimibles a 231 docentes, que no tenían derecho porque su salario superaba los 2 SMMLV.
Bajo esta perspectiva se concluye que no se estructura daño patrimonial al ente auditado. Es importante precisar, que los hechos deberán ser objeto de seguimiento.</t>
  </si>
  <si>
    <t>BONIFICACIÓN POR ZONAS DE DIFICIL ACCESO
Dentro de la cuenta por cobrar relacionadas en los estados contables, se establece que al cierre de la vigencia 2016 se presenta un saldo por cuantía de $209.050.853, relacionado con el reintegro del dinero por bonificación por zona de difícil acceso a docentes que no presentaba las condiciones establecidas, tal como se determina en la circular No. 0155 del 23 de agosto de 2011. De acuerdo a la información contable se logra establecer que a pesar que se han adelantado acciones para su recuperación, en la actualidad se presentan situaciones en las cuales ha afectado el oportuno recaudo, comoes el caso de la falta de documentación y notificaciones para una buena gestión, como ejemplo se logra establecer deficiencias, en cuanto a los requisitos para el cobro por lo tanto son devueltos por parte de la Oficina de Ejecuciones Fiscales.
Igualmente genera incertidumbre para el grupo auditor, que para lo corrido de la vigencia auditada se esté prestando la cancelación de la bonificación por zona de difícil acceso a docentes que a la fecha aparecen en contabilidad con saldos pendientes de reintegro por este concepto. Ver Pag. 98</t>
  </si>
  <si>
    <t>EJECUCIONES PRESUPUESTALES EN LAS INSTITUCIONES EDUCATIVAS
Al realizar un comparativo frente al presupuesto asignado versus los gastos realizados y relacionados en contabilidad por cada una de las instituciones, llama la atención los siguientes aspectos:
-¢ Se logra establecer instituciones educativas que a pesar que presentan saldo en contabilidad (GASTOS) en lo corrido de la vigencia 2016, no se identifica asignación presupuestal. Igualmente se logra establecer instituciones educativas que presenta asignación presupuestal pero no presentan saldo en contabilidad. Ver plan de mejoramiento.
-¢ A su vez al realizar el comparativo se presentan instituciones educativas donde su asignación presupuestal presenta una ejecución ínfima comparado con el saldo de los gastos en contabilidad, esta situación genera incertidumbre frente al manejo de los recursos y lo reflejado en contabilidad.
-¢ Igualmente se logra establecer instituciones educativas donde lo reflejado por contabilidad en sus gastos, supera considerablemente la asignación presupuestal, sin tener claramente identificado las situaciones que se presentaron para dicha situación.
Al realizar verificación bajo muestra selectiva respecto al comportamiento presupuestal teniendo en cuenta el presupuesto definitivo y los pagos realizados.
-¢ A pesar que la información proviene de la misma Dirección, no hay congruencia frente a lo solicitado inicialmente como presupuesto inicial y lo entregado en la información de las ejecuciones presupuestales de algunas instituciones educativas.
-¢ Al valorar el comportamiento de las ejecuciones presupuestales llama la atención al grupo auditor la eficiencia de algunas ejecuciones presupuestales de las IED, donde sus indicadores de ejecución son bajos, lo que genera incertidumbre frente a la adecuada gestión de los recursos y/o la veracidad de la información con que cuenta la Secretaría de Educación frente a las Instituciones Educativas del Departamento. A continuación, se relaciona los siguientes porcentajes de efectividad frente al presupuesto definitivo y lo pagado:
IERD MARCO FIDEL SUEREZ - UBALA 1%
IED MESA DE LOS REYES - MEDINA 4%
IED FUNZA - FUNZA 7%
IED SAN JUAN DE RIOSECO 45%
IED LA PLAZUELA - COGUA 46%
IED ALONSO RONQUILLO - MEDINA 48%
IERD PUBENZA - TOCAIMA 49%
IED COLEGIO BASICO DE POSTPRIMARIA EL HORTIGAL - PALMA 52%
Ver Pag. 90</t>
  </si>
  <si>
    <t>RESOLUCIÓN 3400 DEL 2013 Y DEPURACIÓN DE LA INFORMACIÓN
La Secretaría de Educación cuenta con la resolución 3400 del 23 de abril de 2013 donde establece el proceso operativo de preparación y elaboración de la contabilidad de los fondos de servicios educativos de los establecimientos educativos municipios no certificados del departamento de Cundinamarca. Dentro de esta Resolución se puede definir que a pesar que se encuentran aún sin derogar, la Secretaría de Educación bajo la Dirección Administrativa y Financiera, no ha continuado con lo establecido dentro de ella, como es el caso del debido registro dentro del aplicativo ADFI.
El grupo auditor considera pertinente manifestar que no es claro los controles frente a la operatividad de las instituciones tal como lo establece el marco normativo. Igualmente se ve con preocupación, que a la fecha de la visita se establezca como base de datos para la consolidación de toda la información de las Instituciones Educativas, una plataforma en Excel siendo está inapropiada, toda vez que no cuenta con protocolos de seguridad, igualmente presenta debilidades al no poder verificar el histórico de la información, ya que esta carece de una herramienta funcional para dicha situación. Es importante señalar que esta base de datos alimenta la información de 282 instituciones educativas.
A su vez, se logró establecer que al dejar realizar el manejo operativo del sistema ADFI, se realizó la depuración de saldos contables por cada una de las instituciones educativas, de estas depuraciones no se logró establecer soportes de la información que se venía manejando en el sistema y lo actual, por lo tanto, es incierto una adecuada trazabilidad de la información. Ver Pag. 79</t>
  </si>
  <si>
    <t>DIFERENCIAS ENTRE LA BASE DE INFORMACIÓN QUE SE MANEJA COMO PLATAFORMA (CONSOLIDADO CGN01) Y LOS ESTADOS CONTABLES PRESENTADOS A 31 DE DICIEMBRE DE 2016.
De acuerdo con la información suministrada por la Dirección Administrativa y Financiera de esta Secretaría, frente a las bases que se tienen para el control de la información contable de las instituciones, se puede establecer alguna serie de diferencias frente a los saldos entregados en el balance debidamente firmado. Esta situación conlleva a generar incertidumbre frente a la veracidad de dichas cifras. Ver Pag. 80</t>
  </si>
  <si>
    <t>QUEJA No. C1711900234 DEL 6/03/2017
ASUNTO: Mediante oficio al que se le asigno por parte de la Contraloría de Cundinamarca el radicado C17119100234 del 6/03/2017, el Doctor ALVARO HERNANDO AVILA BELTRAN, Director de atención Ciudadana de la Contraloría General de la República, con oficio 2017EE024823 remite queja presentada por ANONIMO por presuntas irregularidades en la contratación en la INSTITCUIÓN EDUCATIVA DIEGO GOMEZ DE MENA DE TABIO según queja presentada por el quejoso Anónimo mediante correo electrónico No. 2017-113022, a la página Web de la Contraloría de Cundinamarca, exponen la siguiente situación irregular: "El día sábado 25 de febrero, asistimos los padres de familia del Colegio Diego Gómez de Mena de Tabio, a la rendición de cuentas del rector quedando impresionados de los inflados valores que presento en su informe. Se pregunta el quejoso que como es posible que la División de un salón valga 5 millones de pesos, el cambio de luminarios 12 millones y alrededor de 10 millones en papelería que no se ven-. Por lo anterior el anónimo solicita una investigación para el rector de la institución y el revisor fiscal.
En visita de verificación realzada a la IED la misión auditora encontró los siguientes hechos irregulares.
1) Se verificó que la fecha de expedición cuenta de cobro con fecha 8 de febrero de 2016, el Contrato se firmó el día 4 de marzo de 2016, fecha que también fue expedida la disponibilidad presupuestal, el registro presupuestal y la orden de pago. Situación anómala contractualmente configurándose unos presuntos hechos cumplidos. Igualmente ocurrio con las facturas de cobro 029 del 8 de febrero de 2016,factura 030 del 8 de febrero de 2016 por valor de $1.161.300, entre otras facturas que fueron legalizadas meses después de realizar la obra o suministros.
OBSERVACIONES GENERALES EVIDENCIADAS EN LA VISITA A LA IED
No se está cumpliendo con la publicación en el SECOP de los procesos contractuales.
La Institución Educativa no cuenta con el Manual de Contratación (Decreto 1075 de 2015 Ministerio de Educación).
No se realizó plan de compras 2016.
No se tienen estados contables correspondientes a la vigencia 2016.
No se cuenta con Manual de Tesorería.
Ver Pag. 118</t>
  </si>
  <si>
    <t>QUEJA RADICADO No. C16119000457 DEL 10/10/2016,
Suscrito por el señor Bladimir Arias Pineda Asesor Secretaría de Educación, en la cual informan Denuncias que presentaron unos integrantes de la comunidad del Municipio de Chaguaní, respecto a presuntas irregularidades que se presentan en la IED Fran José Ledo y en donde manifiestan que la IED no cuenta con un manual de tesorería, ni manual de contratación; las compras que adelanta la IED no cumplen con el procedimiento legal de contratación y no se está haciendo las publicaciones en el SECOP entre otros.
Mediante e-mail se envía oficio de fecha 22 de marzo de 2017, dirigido al señor José Wólfram Niño, rector IED Fran Ledo y al señor Jairo Guerra anterior rector y contra quien cursa dicha queja; solicitando se adjunte copia del manual de contratación, manual de tesorería y certificación en donde conste que los contratos ejecutados en la vigencia 2016 se publicaron en la página del SECOP.
El señor José Wólfan Niño, rector IED Fray José Ledo del municipio de Chaguaní, el día 23 de marzo de 2017, allegó respuesta a la solicitud realizada mediante e-mail, en la cual argumenta que en la actualidad están elaborando los Manuales de Contratación y de Tesorería, para someterlos a consideración del Consejo Directivo el día 30 de abril de 2017.
Así mismo se procedió a verificar en la página del SECOP, lo correspondiente a la contratación para la vigencia 2016, evidenciándose en la misma, que únicamente aparece publicado el contrato No. 037-2016 que tiene como objeto el "Suministro de servicio contabilidad teneduría contable al IED- por valor de $3.800.000.
En virtud a lo anteriormente citado, se hace necesario que la entidad atienda lo señalado en la norma respectiva y realice la publicación en el SECOP de la totalidad de las actuaciones contractuales a fin de garantizar los principios de transparencia, publicidad, pluralidad de oferentes y responsabilidad con que deben estar revestidos los procesos de contratación pública.
En razón a lo citado anteriormente, se emitió hallazgo con carácter administrativo y disciplinario.</t>
  </si>
  <si>
    <t>CONDICIÓN: Actualmente se está ejecutando el proyecto de fortalecimiento de la sede urbana, mediante convenio interadministrativo especifico No. D1195 de 2016, suscrito en el Ministerio de Educación Nacional y el departamento de Cundinamarca, acuerdo de cofinanciación para la transferencia de recursos al patrimonio Autónomo Fondo de Infraestructura Educativo, suscrito en el municipio de Villa pinzón y el consorcio FFIE - Alianza - BBVA; convenio No. SE-CDCVE293 de 2017, entre el departamento de Cundinamarca para el desarrollo de proyecto de infraestructura priorizado en el marco de la política pública de jornada única de la IED Luis Antonio Escobar, con un avance de ejecución al día dos (02) de enero de 2018, avance programado del 56% y un porcentaje de avance ejecutado del 74%; no obstante no está oficialmente definida la prestación de servicio a la población de la vereda San Pedro y el uso de las aulas temporales entregadas con ocasión del convenio 235 de 2012
CRITERIO: Articulo 67 de la Constitución Política, párrafo 5 y 6, lo anterior en cuanto al acceso y permanencia en el sistema educativo
CAUSA: Ubicación de aulas temporales en la institución educativa departamental urbana por afectación de la estructura física de la sede rural prospero Pinzón del municipio de Villa pinzón
EFECTO: Al no definirse oficialmente las condiciones para la prestación del servicio educativos los alumnos de la vereda San Pedro pueden quedar por fuera del servicio educativo.</t>
  </si>
  <si>
    <t>FORMATO F98 INFORMACIÓN DE REPRESENTANTE LEGAL
Condición: se evidencia que la hoja de vida del representante legal en el formato del departamento administrativo de la función pública es ilegible no pudiendose observar ni verificar la información suministrada
Criterio: resoluciones 0775 del 2015 y 0097 del 2016 de la contraloria de cundinamarca
Causa: falta de controles en la rendición de la cuenta relacionadas con la oportunidad forma requisitos periodo contenido e información suministrada
Efecto: incertidumbre en la información entregada</t>
  </si>
  <si>
    <t>F10_AGR FORMATO 10. EJECUCIÓN RESERVA PRESUPUESTAL
Condición: el formato F10, no entrega información sobre las actas de cancelación, lo que indica que no fue completamente diligenciado
Criterio: resoluciones 0775 de 2015 y 0097 de 2016 de la contraloria de cundinamarca
Causa: falta controles en la rendición de la cuenta relacionada con la oportunidad, forma, requisitos, periodo, contenidos e información suministrada
Efecto: Incertidumbre en la información entregada</t>
  </si>
  <si>
    <t>F11_AGR: FORMATO 11. EJECUCIÓN PRESUPUESTAL DE LAS CUENTAS POR PAGAR
Condición: mediante resolución No. 000047 del 10 de enero de 2019, de la secretaría de haceinda departamental, por lo cual constituyen en las cuentas por pagar de las entidades que conforman el presupuesto general del departamento de cundinamarca, a 31 de diciembre de 2018 se constituyen las cuentas por pagar de la secretaria de educación por la suma de $6.028.343.977
Sin embargo, el acto administrativo de las cuentas por pagar de la vigencia 2017, no fue entregado y el valor diligenciado en el formato comento presenta una cifra de $7.878.702.125, que al parecer corresponde a las cuentas por pagar para la vigencia auditada, esto es 2018
Criterio: resolución 0775 de 2015 y 0097 de 2016 de la contraloria de cundinamarca
Causa: falta de controles en la rendición de las cuentas relacionadas con oportunidad, forma, requisitos, periodo, contenido e información suministrada
Efecto: incertidumbre en la información entregada
No recuperación de los recursos</t>
  </si>
  <si>
    <t>F20_1A_AGR: ACCIONES DE CONTROL A LA CONTRATACIÓN DE SUJETOS
Condición: este formulario no fue diligenciado
Causa: Falta de controles en la rendición de la cuenta relacionadas con la oportunidad forma requisitos período contenido e información suministrada
Efecto: Incertidumbre en la información entregada</t>
  </si>
  <si>
    <t xml:space="preserve">F20_1B_AGR: ACCIONES DE CONTROL
Condición: este formulario no fue diligenciado
Criterio: Resoluciones 0775 de 2015 y 0097 de 2016 de la contraloria
Causa: falta de controles en la rendición de la cuenta relacionadas con la oportunidad forma requisitos periodos contenido de información suministrada
Efecto: incertidumbre en la información entregada
</t>
  </si>
  <si>
    <t>F2_1C_AGR: ACCIONES DE CONTROL A LA CONTRATACIÓN: CONCURSOS/ UNIONES TEMPORALES 
Condición: este formulario no fue diligenciado
Criterio: Resoluciones 0775 de 2015 y 0097 del 2016 de la contraloria
Causa: falta de controles en la rendición de la cuenta relacionadas con la oportunidad forma requisitos periodos contenido de información suministrada
Efecto: incertidumbre en la informción entregada</t>
  </si>
  <si>
    <t>F97_CDC: F97. ANEXOS ADICIONALES A LA CUENTA INFORME DE GESTIÓN APROBADO Y EVALUADO EN FORMATO EXCEL Y/O WORD
Condición: este formato no fue presentado por la secretaría de educación motivo por el cual no reporto el informe de gestión para la vigencia auditada como tampoco para el año 2017. De igual forma, no existe información sobre los contratos de obra publica para las vigencias 2016, 2017, 2018 y lo corrido del 2019 toda vez que no se diligenció el formato F20 1A-Acciones de control a la contratación de sujetos.
Criterio: Resoluciones 0775 de 2015 y 0097 del 2016 de la contraloria 
Causa: falta de controles en la rendición de la cuenta relacionadas con la oportunidad forma requisitos periodos contenido de información suministrada
Efecto: incertidumbre en la información entregada</t>
  </si>
  <si>
    <t>SIA OBSERVA
Condición: se pudo establecer que el numero de contrato es reportada en el aplicativo SIA OBSERVA fue de 282 por un monto de $41.173.344.352 cifra que no se puede comparar con la contratación reportada en el formato F20_1A_AGR: Acciones de control, por cuanto estos ultimos no fueron diligenciados en SIA CONTRALORIA, de lo que se concluye que existe incertidumbre en la información
Criterio: Resoluciones 0775 de 2015 y 0097 del 2016 de la contraloría
Causa: falta de controles en la rendición de la cuenta relacionadas con la oportunidad forma requisitos periodos contenido de información suministrada
Efecto: incertidumbre en la información entregada</t>
  </si>
  <si>
    <t>PROCESO CONTRACTUAL
Condición: Se determina dentro del contrato de Comsisión SE-SA-No. 413 de 2018 que "el comitente vendedor se compromete a cumplir con las condiciones estbalecidas en los lineamientos técnicos- administrativos y estandares del PAE de acuerdo a la resoución No. 29452 de 2017, expedidos por el Ministerio de Educación Nacional. El complemento alimentario jornda AM/PM debe aportar el 20% de las recomendaciones diarias de calorias (energías) y nutrientes, e cual sera entregado a los beneficiarios del PAE ya los estudiantes del modelo Grupos Juveniles Creativos y el complemento alimentari tipo almuerzo aportará minimo el 30% de las recomendaciones diarias de calorías y nutrientes y será para los estudiantes de jornada Unica"
A folio 5 del mencionado contrato, clausula 2, parrafo 10 manifiesta 239 estudiantes del modelo Grupos Juveniles Creativos con complemento AM/PM cifra que difiere a la contemplada dentro del mismo contrato a folio 3 de la clausula mencionada, que establece 263 cupos a grupos juveniles creativos, siendo el numero contratado, presentandose una menor diferencia de 24 cupos
Criterio: Incoherencia en los criterios y condiciones del proceso contractual
Causa: diferencia en los valores del contrato en el numero de cupos a estudiantes del modelo de Grupos Juvenilles Creativos
Efecto: No suministro del complemento a los titulares de derecho, identificados en el proceso precontractual</t>
  </si>
  <si>
    <t>MUNICIPIO DE GUACHETÍ
Condición: la poliza adquirida por el contratista se identifica con el No. 21-44-101289865 a traves de seguros del Estado con vigencia comprendida entre el 11 de febrero de 2019 y 9 de septiembre de 2022 con amparos de cumplimiento, calidad y funcionamiento, calidad del servicio y pago de salarios y prestaciones laborales aprobado por el secratrio de Gobierno del municipio de Guachetá el 11 de febrero de 2019. No se observa la adquisición y aprobación de la poliza de responsabilidad civil extracontractual como lo establece el manual de contratación adoptado por el municipio como garatía de los contratos
Criterio. Manual de Contratación, Decreto 1082 de 2015
Causa: falta de garantías que permitan el cumplimiento de las obligaciones por parte del contratista
Efecto: Desamparo de los riesgos identificados en el proceso contractual en el evento de su materialización</t>
  </si>
  <si>
    <t>MUNICIPIO DE GUACHETÍ
Condición: el plan de saneamiento básico se adopto de forma general, no se evidenciaron los programas y cronogramas con objetivos, procedimientos y responsables aplicables, atendiendo las necesidades particulares de cada comedor escolar
Visita IED CARMEN SEDE GACHA- RURAL Tanto la cocina como el comedor se encuentran en egular estado, el cual requiere mejoramiento y en especial la zona de preparación no cuenta con mesones en acero inoxidable y su area es reducida
El cilindro de gas de 100 libras se encuentra dentro de la cocina, generandole a la manipuladora y a los beneficiarios del servicio riesgos por cuanto el comedor escolar s encuentra al lado de la cocina
IED MIÍ‘A- RURAL. Las manipuladoras no tienen gabinee donde puedan guardar sus utensilios personales, tampoco tienen baños
Las canecas de los residuos solidos se encuentran dentro de la cocina, lo cual puede generar focos de contaminación
No hay mantenimieno de los equipos por parte del operador
El deposito donde se almacena el mercado presenta humedad, generando riesgos de descomposición de los productos
Tanto la cocina como el comedor y la zona de preparación se encuentran en regular estado, esta ultima no cuenta con mesones en acero inoxidable
Las ventajas carecen de malla protectora para impedir el ingreso de plagas
No hay control de temperatura en los productos carnicos que permita determinar si se mantiene la cadena de frío
El kardex no se encuentra dentro del sitio de trabajo que permite determinar si la exstencia de los productos corresponde a sus saldos reales
IED NUESTRA SEÍ‘ORA DEL TRANSITO
El cilindro de gas de 100 libras se encuentra dentro de la cocina generandole a las manipuladoras y estudiantes riesgo por cuanto el comedor escolar se encuentra al lado de la cocina
Paredes sucias, el piso de la cocina esta resbaladizo, paredes deterioradas, presencia de oxido en la cocina. La estantería donde se guardan los utensilios de cocina se encuentran en mal estado.
No se cuenta con gabinetes para que las manipuladoras de alimentos guarden sus elementos personales 
Carencia de vidrios en las ventanas, situación que genera riesgo por posible ingreso de plagas a la cocina y al restaurante
No se cuenta con sitio apropiado para el lavado del mensaje y los utensilios de cocina ya que estos son lavados en tinas plasticas
IED EL CARMEN
No hay control de temperaturas a los productos carnicos que se encuentran congelados y refrigerados
el numero de manipuladoras no se encuentra dentro del rango establecido en la resolución No. 29452 de 2017 ya que deben ser 5 y no 4 por el numero de beneficiarios
Criterio: incumplimiento a los lineamientos del PAE
Causa: insuficientes controles y segimiento a la operación del PAE
Efecto: deficiente prestación del servicio de alimentación en desmedro de la población beneficiaria</t>
  </si>
  <si>
    <t xml:space="preserve">Entidad Territorial Certificada - ETC Departamento de Cundinamarca - Secretaría de Educación. Supervisión del Contrato de Comisión SE-SA No. 413 de 2018, de las Negociaciones No. 33852233 (Segmento 2) Correagro S.A. - Multimodal Express S.A. y No. 33955342 (Segmento 1) Correagro S.A. - Alimentos y Servicios M.C. S.A.S. 
Condición. Para la supervisión de los contratos mencionados para el desarrollo y ejecución del Programa de Alimentación Escolar, se delegaron las funciones a la Directora Operativa de Cobertura de la Secretaría de Educación, a quien se le asignó la obligación de realizar un estricto control y seguimiento a la ejecución contractual, observando que la misma se realice de acuerdo a los términos y condiciones previstos en el contrato y deberá presentar informes al ordenador del gasto, sobre la ejecución del contrato de manera frecuente y periódica, cada mes.
Mediante solicitud de información de fecha 2 de abril de 2019, numeral 10 -Copia de Informes mensuales de supervisión y/o interventoría, la Entidad respondió con oficio 5 de abril, recibido por la comisión auditora el 26 de abril, lo siguiente: "Rta: A la fecha no se han realizado pagos a ningunos de los dos operadores. Las cuentas se encuentran en proceso de revisión y trámite. Es de anotar que el operador Alimentos y Servicios MC radicó las factura del mes de febrero el día 11 de abril de 2019.-. No se adjuntaron anexos sobre el mismo.
La comisión auditora a través de la ejecución y seguimiento del proceso al Programa de Alimentación Escolar evidenció incumplimientos de las obligaciones por parte de los operadores que prestan el servicio de alimentación, situaciones presentadas durante los meses de febrero, marzo y abril de 2019 por medio de PQRS allegadas por la Secretaría de Educación, quejas recibidas por la Contraloría de Cundinamarca y de las visitas adelantadas por la Comisión a las instituciones educativas que hacen parte del programa como se encuentra descrito en el desarrollo del informe.
Si bien la Entidad en oficio de 5 de abril de 2019 en el numeral 20 informa de las acciones adelantadas frente a los incumplimientos del operador ALIMENTOS Y SERVICIOS M.C. S.A.S. al comisionista comprador y a la Bolsa Mercantil de Colombia, no se evidencian informes por parte del supervisor donde comunique sobre el seguimiento, verificación, control e implementación de acciones frente a las PQRS presentadas y a la misma prestación del servicio y cumplimiento de sus obligaciones lo que permitiría conocer la realidad del programa, teniendo en cuenta que, cuando se delegaron las funciones de supervisión requería presentar informes al ordenador del gasto sobre la ejecución del contrato de manera frecuente y periódica, cada mes. 
Criterio: art. 83 de la Ley 1474 de 2011, numeral 1.2. del Decreto 038 de 2016 "Manual de Contratación Gobernación de Cundinamarca-.
Causa: Ineficientes controles, vigilancia y seguimiento sobre el cumplimiento del objeto y las obligaciones del contrato por parte del supervisor.
Efecto: Incumplimiento de las obligaciones contractuales objeto de supervisión. 
</t>
  </si>
  <si>
    <t xml:space="preserve">Interventoría. 
Condición. El Departamento de Cundinamarca a través de la Secretaría de Educación suscribió contrato de Interventoría SE-CM 099 DE 2019, sin fecha, con la Universidad Nacional cuyo objeto es "Realizar interventoría técnica, administrativa, financiera y jurídica al programa de alimentación escolar a través del cual se brinda un complemento alimentario a niños, niñas y adolescentes registrados en el sistema integrado de matrículas SIMAT para la operación del programa de alimentación escolar -PAE-a municipios no certificados, acorde a los lineamientos técnicos administrativos y estándares del programa de alimentación escolar establecidos por el Ministerio de Educación Nacional-MEN.- en la suma de $2.891.000.000, con plazo de ejecución de siete (7) meses a partir de la firma del acta de inicio por modalidad de contratación de concurso de mérito, adjudicado el contrato del proceso en audiencia pública el 08 de abril de 2019, permitiendo que a la fecha del proceso auditor el contrato se encontrara iniciando ejecución.
Llama la atención que, si bien los recursos para la contratación de la interventoría fueron asignados con los del programa de alimentación escolar en la vigencia del 2018, este proceso contractual no se haya iniciado desde la misma fecha en que se inició el proceso contractual para seleccionar al operador.
Criterio: Artículo 83 de la Ley 1474 de 2011. 
Causa: Falta de seguimiento técnico, administrativo, financiero, contable y jurídico en el período comprendido entre el 22/01/2019 y el 11/04/2019.
Efecto: Incumplimiento del objeto contractual del Programa de Alimentación Escolar.
</t>
  </si>
  <si>
    <t xml:space="preserve">Secretaría de Educación de Cundinamarca. Teniendo en cuenta la declaratoria de incumplimiento y terminación del contrato con el operador Alimentos y Servicios MC S.A.S. el Departamento de Cundinamarca a través de la Sociedad Comisionista de Bolsa AGROBOLSA S.A. adjudicó la operación del segmento 1 a la empresa MULTIMODAL EXPRESS S.A. no observándose la evaluación del comitente comprador - Secretaría de Educación de Cundinamarca- frente a la operación adelantada teniendo en cuenta las múltiples PQRS en la prestación del servicio al segmento 2 por falta de calidad, oportunidad y entrega de alimentos en cantidades requeridas.
Criterio: Intervenir y colaborar en cualquier etapa del proceso contractual garantizando el cumplimiento de las obligaciones del operador. 
Causa: Inexistencia de observaciones del Comité Técnico teniendo en cuenta que puede evaluar periódicamente el desarrollo de la negociación u operación identificando obstáculos y recomendando los ajustes y correctivos que se requieran. 
Efecto: Impacto del hecho generador de la deficiencia con continuidad en el incumplimiento de las obligaciones contractuales.
</t>
  </si>
  <si>
    <t>ENTIDADES TERRITORIALES NO CERTIFICADAS MUNICIPIO DE LA PALMA
Condición: sobre la contratación afiliación de las manipuladoras de alimentos no se recibio soporte de afiliaciones al regimen contributivo en salud, a pensión, riesgos laborales (ARL) ni caja de compensación. No se evidnció vinculación laboral de las trabajadoras Clarena Villamil, Gloria Yaneth Niño Mahecha, Yaneth Bernal Suarez, Norma Lianres Virguez y Leydi Bibiana Triana
El plan de saneamiento básico presentdo por el operador y allegado por la entidad municipal, no cuenta con los programas y cronogramas de actividades y registro dn los formatos establecidos para la vigencia 2019
El municipio no cuenta con el comite de seguimiento operativo municipal ni ha adelantado acciones de seguimiento para que el operador cumpla con las compras locales en un 20% destinada a fortalecer la economia local
De las actas de constitución y reuniones de los comites de laimentación escolar, no se han constituido los comites en escuela normal superior divina providencia IED Colegio Básico Postprimaria Rural el Hortigal
En visita a una muestra de sedes de las instituciones educativas del municipio de la Palma se evidenciaron faltantes en los elementos del menaje de los restaurantes escolares y equipos mitigadores del riesgo, que deben ser entregados por la administración municipal y un bajo cubrimiento en visitas del equipo PAE como seguimiento y control al desarrollo del programa en la presente vigencia, evidenciandose que en los restaurantes no se encuentra ni el acta de la ultima visita sanitaria ni los formatos se seguimiento y control de asistencia
Criterio: Incumplimiento a la resolución No. 29452 de 2017- lineamientos del PAE
Causa: insuficinetes controles y seguimiento a la operación del PAE
Efecto: deficiente prestación del servicio de alimentación en desmedro de la población beneficiaria</t>
  </si>
  <si>
    <t>ENTIDADES TERRITORIALES NO CERTIFICADAS, MUNICIPIO DE SIMIJACA
Condición: de las acciones adelantadas para fortalecer la economia local manifesta el Alcalde que: "actualmente la mayor parte de los productos se compran por parte del operador en el municipio vecino de Chiquinquirá, toda vez que es aquel en el cual existe una plaza de mercado adecuada para la cantidad de productos que se adquieren, sin embargo, y de acurdo al cumplimiento de condiciones tecnicas y de calidad que se pueda ofrecer en este municipio, se abrigará la posibilidad de adquirir productos al interior de este municipio, contraviniendo la obligación contraída
IED LA ESTACIÓN- RURAL
-la estufa presenta oxido
-alrededor del establecimiento educativo presenta malezas
-techo susceptible de humedad
-paredes del comedor prefabricads y no se encuentra pintado, lo cual conllevando a focos de contagios y suciedades
IED EL FICAL- RURAL
-No se ha realizado visita de autoridad sanitaria
-los techos no estan diseñados y construidos de manera que se evite acumulación de suciedad, condensación, formación de hongos y mohos, no se encuentran limpios y no se realiza mantenimiento para garantizar condiciones higienico- sanitarias
-paredes sucias deterioradas
-algunas baldosas del meson se encuentran quebradas conllevando focos de contaminación
-el botiquin carece de elementos de primeros auxilios
IED EL SANTUARIO- RURAL
-paredes sucias deterioradas
-los techos no estan diseñados y construidos de manera que se evite acumulación de suciedad, condensación, formación de hongos y mohos, no se encuentran limpios y no se realiza mantenimiento para garantizar condiciones higienico- sanitarias
-equipos deteriorados con óxido
- mesones de granito y deteriorados, conllevando a posibles focos de contaminación
IED COLEGIO DEPARTAMENTAL AGUSTIN PARRA
-deterioro de la infraestructura como los mesones, pisos, paredes
-fecha del extintor vencida
-ventanas sin vidrio ocasionando entrada de plagas a la cocina y al copmedor escolar
-Mesas del comedor deterioradas
-utensilios de cocina deteriorados
IED POLICARPA SALAVARRIETA, MANUEL BRICEÍ‘O Y ANTONIO NARIÍ‘O- RURAL
-presecia de animales en el comedor escolar
-extintor con fecha vencida
-baldosas quebradas en los mesones, parees y puertas en regular estado
-utensilios de cocina en regular estado
-la estanteria en donde se guarda el mercado tiene presencia de oxido
Criterio: Incumplimiento a la resolución No. 29452 de 2017- lineamientos del PAE
Causa: insuficinetes controles y seguimiento a la operación del PAE
Efecto: deficiente prestación del servicio de alimentación en desmedro de la población beneficiaria</t>
  </si>
  <si>
    <t>ENTIDADES TERRITORIALES NO CERTIFICADAS MUNICIPIO DE TENJO
Condición: no se evidencia que se hayan realizado acciones para fortalecer la economia local del municipio frente al desarrollo del Programa de Alimentación Escolar, asi como tampoco la conformación de los comites de la alimentación escolar, en la institución Carrasquilla
Criterio: incumplimiento a la resolucion No.29452 de 2017- lineamientos del PAE 
Causa: insuficientes controles y seguimiento a la operación del PAE
Efecto. deficiente prestación del servicio de alimentación en desmedro de la población beneficiaria</t>
  </si>
  <si>
    <t>ENTIDADES TERRITORIALES NO CERTIFICADAS MUNICIPIO DE TOCANCIPÍ
Condición: no se evidencia la existencia del comité de seguimiento operativo municipal
En cuanto a las acciones adelantadas por el municipio de Tocancipá para fortalecer la economia local informo: "debido al proceso de contratación y con las calidades y cantidades exigidas para los programas sociales nose realizan compras locales ya que los proveedores no cumplen con las cantidades y calidades exigidas", contraviniendo la obligación contraída
De las actas de constitución y reunión de los CAE se adjunto copia del acta No.3 del 5 de abril de 2019, cuyo objetivo fue la socialización de la funció del comité PAE y elección del comité CAE en donde se encuentran registradas firmas de los participantes de la reunión, pero no se pudo verificar la constitución de los comites
ESCUELA URBANA SAN LUIS GONZAGA, IED, TCICO COMERCIAL. La visita sanitaria fue realizada el 19 de marzo de 2019 dejando como observación que no se cuenta con termometro y un refrigerador dañado
-en el kardex no se diligencia saldos de la semana, teniendo en cuenta la importancia de llevar un control de los productos para evitar desperdicios y ahorros en la adquisición de alimentos
-no se realiza control de temperaturas por cuanto no se cuenta con termómetros
- en las carpetas de las manipuladoras no se evidenciaron las afiliaciones a la seguridad social
-no se ha realizado mantenimiento preventivo y correctivo a los equipos, ni el respectivo cronograma como tampoco se ha cumplido con el programa de desinfección
IERD LA FUENTE SEDE PPAL. VEREDA LA FUENTE
-Revisdo el kardex se evidenció que no se diligencia saldos de la semana ni saldo anterior de existencia
-los niños de 5 grado de la jornada de la tarde reciben el alimento a las 3:30pm expresan que son el ultimo grupo en recibir el alimento y por ser un grupo tan grande les dan muy poquita ración o les toca el arroz quemado
-por información de la Secretaría de Desarrollo Social, se encuentra pendiente por entregar elementos de menaje y litro del agua
-el comedor no cuenta con elementos de factores de riesgo como botiquin de primeros auxilios ni extintor
Criterio: incumplimiento a la resolucion No.29452 de 2017- lineamientos del PAE 
Causa: insuficientes controles y seguimiento a la operación del PAE
Efecto. deficiente prestación del servicio de alimentación en desmedro de la población beneficiaria</t>
  </si>
  <si>
    <t>ENTIDADES TERRITORIALES NO CERTIFICADAS MUNICIPIO DE SUSA
Condición: de la inverisón en recursos para menaje, equipo, dotación e infraestructura, no se pudo detrminar si los recursos asignados por el SGP han sido utilizados de acuerdo con las necesidades de los comedores comerciales
El plan de saneamiento básico no identifica el municipio y la unidad aplicativa, plan de capacitaciones y de rutas. No se observaron los programas de desinfección, desechos solidos, control de plagas, abastecimiento o suministro de agua
No se evidenciaron acciones adelantadas para fortalecer la economia local del municipio, frente al desarrollo del Programa de Alimentación Escolar
IED MATARREDONDO- RURAL
-pisos y paredes en mal estado y sucios
-mesones con baldosas quebradas
vidrios rotos, lo cual ocasionará entradas de plaga a la cocina y al comedor escolar
-fecha de extintor vencida
-no existe bodegas para almacenar el mercado, este se hace en una tina plastica
-sifones se encuentran en mal estado
-techo susceptible de suciedad
IED TISQUESUSA. Dentro de la visita realizada por la Contraloría, se encontraron las siguientes inconsistencias en el comedor escolar temporal:
-infraestructura en regular estado, tales como paredes, pisos y techos
-menaje en mal estado
-carencia de mesas y sillas para el bienestar de los estudiantes
Nota: esta para entregar el nuevo comedor escoar con su respectiva cocina, el cual solucionaría los problemas en donde funciona actualmente
Criterio: incumplimiento a la resolucion No.29452 de 2017- lineamientos del PAE 
Causa: insuficientes controles y seguimiento a la operación del PAE
Efecto. deficiente prestación del servicio de alimentación en desmedro de la población beneficiaria</t>
  </si>
  <si>
    <t xml:space="preserve">Departamento de Cundinamarca - Secretaría de Educación. 
Condición. En la prestación de servicios del proveedor ALIMENTOS Y SERVICIOS M.C S.A.S. se evidenciaron 282 PQRS por falta de mantenimiento preventivo en las instalaciones eléctricas, de implementos de aseo, de capacitación del personal manipulador de alimentos; de soportes de contratación y dotación del personal manipulador de alimentos; de mantenimiento de los equipos; de publicación de información del programa de alimentación escolar; remisiones incompletas e inconsistentes en la entrega de mercado y de materia prima. 
Del proveedor MULTIMODAL EXPRESS allegaron 75 quejas por falta de capacitación del personal manipulador de alimentos y soportes de contratación; de dotación del personal manipulador de alimentos; de implementos de aseo; de mantenimiento en los equipos; de publicación de información del programa de alimentación escolar; mala calidad de los elementos entregados; remisiones incompletas e inconsistentes en la entrega de mercados y de materia prima; de conexión de gas y de mantenimiento de lavaplatos y lavaderos e incumplimiento de minutas.
Llama la atención que a pesar de la existencia de múltiples quejas al mencionado operador, se le haya asignado el otro segmento permitiendo nuevas PQRS, tal es el caso, del municipio de Gachancipá que radicó ante esta Contraloría oficio AMG-SDS-500-203-2019 el 14 de junio de los corrientes bajo el No. C19100700154, indicando que el operador MULTIMODAL EXPRESS presenta: "-¦inconvenientes con la entrega de alimentación en el Municipio, tales como: mercados incompletos, falta de proteína, malas condiciones de higiene, corte de la cadena de frío en carnes y lácteos, transporte inadecuado y ecónomas sin contratos a la fecha-.
Criterio: Incumplimiento a la Resolución No. 29452 de 2017 - lineamientos del PAE. 
Causa: Insuficientes controles y seguimiento a la operación del PAE. 
Efecto: Deficiente prestación del servicio de alimentación en desmedro de la población beneficiaria.
</t>
  </si>
  <si>
    <t xml:space="preserve">SECRETARÍA DE EDUCACION DE CUNDINAMARCA. Compras Locales.
Condición. En el requerimiento de información a la Secretaría de Educación relacionada con las compras locales por parte del operador no se obtuvo información al respecto, teniendo en cuenta que en el contrato de comisión SE-SA-No. 413 de 2018 suscrito entre la S.C.B. CORREAGRO S.A. y Secretaría de Educación, numeral 20, se solicita relación de compras locales y alimentos, bienes y servicios efectuadas durante el período con sus respectivos soportes que evidencien compras locales, equivalente mínimo 23% del valor facturado. De este 23% mínimo el 15% debe corresponder a compra de alimentos.
Criterio. La gestión, articulación y ejecución de acciones permiten fortalecer las compras locales y contribuyen a mejorar la economía local.
Causa. No se evidencian reportes que indiquen los porcentajes correspondientes a las compras en pro del fortalecimiento de la economía local.
Efecto. Afectación en la inclusión social y dinamización de las economías en las regiones e incumplimiento de lo pactado contractualmente. 
</t>
  </si>
  <si>
    <t xml:space="preserve">Raciones entregadas. En las visitas realizadas se observó que, a pesar de no llegar los alimentos en la oportunidad, con la calidad y de manera completa, las manipuladoras entregan diariamente un menú inadecuado lo que les permite cobrar su día de trabajo y al operador a pesar de incumplir lo pactado, se le paga ración completa puesto que se diligencia diariamente el formato de asistencia.
Criterio. Las raciones requieren que se entreguen de acuerdo con el menú aprobado y bajo los estándares nutricionales.
Causa. Las raciones alimentarias no se están entregando conforme a lo establecido en el menú.
Efecto. Deficiencias en la entrega de los alimentos a los titulares de derecho en cuanto a calidad y pertinencia
</t>
  </si>
  <si>
    <t xml:space="preserve">SECRETARÍA DE SALUD DE CUNDINAMARCA. 
Condición. La Secretaría de Salud informó que durante la vigencia 2019 viene adelantando visitas de inspección sanitaria a instituciones educativas tanto rurales como urbanas que adelantan el Programa de Alimentación Escolar; sin embargo, se observó, que ni a todos los municipios ni a todas las instituciones educativas donde cuenta con comedor escolar, se les ha adelantado en 2019 la respectiva visita sanitaria. 
En el seguimiento adelantado a las Instituciones Educativas, se revisó el acta de inspección sanitaria y concepto emitido por el funcionario competente en las vigencias 2018 y 2019, observándose que, si bien se adelantan visitas anuales, los hallazgos son reiterativos sin que se inicie un plan de mejoramiento frente al mismo y no hay seguimiento por parte de la entidad sanitaria para el cumplimiento de las acciones correctivas como consecuencia de dichos requerimientos.
Criterio. Resolución No 29452 de 2017 y Resolución 2674 de 2013 y Manual IVC Sanitario INVIMA. 
Causa. Falta de gestión para dar cumplimiento a la norma de visitas de inspección sanitaria.
Efecto. Riesgo de salubridad al recibir el servicio de alimentación en instalaciones sanitariamente inadecuadas o no avalada por la falta de la respectiva inspección
</t>
  </si>
  <si>
    <t xml:space="preserve">SECRETARÍA DE EDUCACIÓN DE CUNDINAMARCA -Equipo PAE. 
Condición. De los 106 municipios no certificados a cargo de la Secretaría de Educación, el Equipo PAE tan solo ha visitado siete (7) en 2019; es decir, que en el primer trimestre realizaron vigilancia y control en un 6,54%, teniendo en cuenta que la problemática en Cundinamarca sobre la prestación de servicio ha sido deficiente. 
Criterio. Obligación del equipo PAE que comprenden la verificación, monitoreo y control de la totalidad del programa (entendiendo esto último para todas la instituciones educativas donde se presta el servicio de alimentación) en cuanto a las condiciones de operación de implementación de acciones que corrijan posibles situaciones que afecten negativamente la ejecución del mismo.
Causa. Falta de programación, seguimiento y control al programa de alimentación escolar adelantado en el Departamento de Cundinamarca.
Efecto. Deficiente desarrollo y operatividad del PAE.
</t>
  </si>
  <si>
    <t>ENTIDADES TERRITORIALES NO CERTIFICADAS, MUNICIPIO DE SIMIJACA
Condición: de las actas de constitucion y reuniones 2019 de los comites de alimentació escolar, la entidad no allego soporte de la IED
De la contratación del equipo multidisciplinario PAE no existe pronunciamiento ni soportes del mismo, por lo que se desconoce el cumplimiento de esta obligación
Criterio: incumplimiento a la resolución No. 29452- lineamientos PAE
Causa: ineficientes controles y seguimiento a la operacion del PAE
Efecto: deficnet prestación del servicio de alimentación en desmedro de la población beneficiaria</t>
  </si>
  <si>
    <t xml:space="preserve">Municipio de Carmen de Carupa. I.E.D. SAN JOSÉ-RURAL. 
Condición. En visita a la IE se observó:
- Infraestructura en regular estado. 
- Ventanas carentes de vidrios.
- Inexistencias de minutas alimenticias impidiendo constatar el cumplimiento de las mismas.
- Las ecónomas no tiene exámenes médicos ni cuentan con carné de manipulación de alimentos.
- Menaje en regular estado e insuficiente, no se evidenció plan de saneamiento, no hay visita sanitaria, no hay seguimiento del interventor y/o supervisor, inexistencia de muestras microbiológicas, no se hace entrega de los elementos de aseo, Inexistencia de Kárdex, no hay registros diarios de entradas y salidas de los alimentos.
I.E.D. SAN JOSÉ-RURAL. 
- Los productos cárnicos tales como carnes y pollos, son entregados al establecimiento educativo sin conservar la cadena de frío, en furgones que no presentan refrigeración.
- Frutas entregadas en estado de descomposición o verdes, como el mango y la mandarina
- Se encuentran las minutas, pero no llegan los alimentos completos, afectando con esto el ciclo de los menú, por ejemplo, no llegaron las hojuelas de maíz ni la cebolla cabezona; además los faltantes en las entregas no se reponen por parte del Operador, por ejemplo se verificó la entrega de mercado para la semana del 15 al 21 de mayo, faltando el maíz peto y aceite 0.59 litros.
- No se sacan las muestras microbiológicas de los alimentos por carencia de las bolsas, ni se hace entrega de los elementos de aseo.
- Utensilios en regular estado
- Inexistencia del manual de saneamiento, no existen formatos de control de asistencia.
- Infraestructura en regular estado, techos con riesgo de contaminación, baldosa de los mesones quebradas conllevando a posibles focos de contaminación microbiológica.
- No Hay visita sanitaria, faltan canastillas para recibir y guardar el mercado, no hay entrega de dotación a la manipuladora por parte del operador, Inexistencia de Kárdex, no hay un registro diario de entradas y salidas de alimentos. 
I.E.D. CARMEN DE CARUPA -URBANO. 
-No hay entrega de elementos de aseo ni papelería.
- Menaje en regular estado.
- No hay Plan de Saneamiento, Inexistencia de contrato con el nuevo operador, No hay visita sanitaria, no hay fase de alistamiento, No hay visita del equipo PAE, No se hace entrega de las bolsas para la toma de muestras microbiológicas, éstas son compradas por las ecónomas, no se hace entrega de los guantes para la manipulación de los alimentos
- Desde el mes de marzo no se le ha pagado a las ecónomas, No hay un registro diario de entradas y salidas de alimentos. 
Criterio: Incumplimiento de la Resolución No. 29452 de 2017 - lineamientos del PAE. 
Causa: Ineficientes controles y seguimiento a la operación del PAE. 
Efecto: Deficiente prestación del servicio de alimentación en desmedro de la población beneficiaria
</t>
  </si>
  <si>
    <t xml:space="preserve">Municipio de Ubaté. 
Condición. INSTITUCION EDUCATIVA NORMAL SUPERIOR DEPARTAMENTAL- URBANO. En visita a la IE se observó:
- El número de ecónomas es insuficiente para el total beneficiarios, ya que deben ser de 6 y no de 5.
- Baldosas de los mesones quebradas, generando con estas posibles contaminaciones microbiológicas.
- Utensilios de cocina se encuentran en regular estado.
- Inexistencia del plan de saneamiento básico en la Institución Educativa, no se ha realizado visita sanitaria, lo cual no permite establecer las presuntas observaciones establecidas, No hay seguimiento y control de asistencias, o sea no se documenta las entregas de las raciones, al momento de la visita no se había realizado la entrega de los elementos.
- Inexistencia de Kárdex, no existiendo un registro diario de entradas y salidas de alimentos, no hay programación para la entrega de los mercados por parte del operador a las instituciones educativas, ante la carencia del suministro del mercado la comisión auditora no verificó si el empaque del producto cumple con el lote, fecha de vencimiento y calidad del producto; además, no se lleva registro documental sobre la información sanitaria descrita en los empaques, no hay minuta patrón definida frente al menú entregado, las muestras microbiológicas no se están realizando ante la carencia de bolsas, se entregó una dotación solamente a tres ecónomas por parte del operador anterior, no se han entregado los elementos de aseo, no hay registro de visitas del equipo PAE a la institución educativa.
- El acceso al comedor escolar carece de puertas.
- Se les adeuda el sueldo a las ecónomas desde el mes de marzo de 2019.
- En la entrega del mercado entre el 09 y el 15 de mayo de 2019 correspondiente a los menú 04, 05, 06, 07 y 08 de las semanas 1 y 2, no se entregaron los elementos relacionados en el cuerpo del informe a página 115 conllevando a que las minutas de acuerdo a lo programado, se cambien según la disponibilidad del mercado.
BOLIVAR - URBANO. En visita a la IE se observó:
- No hay día establecido en la entrega del mercado, el número de ecónomas es insuficiente para el total de beneficiarios ya que deben ser 4 y no 2 como se estableció en el momento de la visita, la infraestructura se observó en regular estado.
- Acceso de animales al comedor escolar.
- La fecha del extintor se encuentra vencida.
- Los productos cárnicos se transportan en furgones que no conservan la cadena de frío.
- Inexistencia de Plan de Saneamiento Básico, de visita autoridad sanitaria, de formato de seguimiento y control de asistencia, de Kárdex, de registro diario de entradas y salidas de alimentos, de plan de rutas, de registro documental de lotes de los productos empacados, inexistencia de bolsas para la toma de muestras microbiológicas, incumplimiento en la entrega de dotación a una ecónoma, no entregas de los elementos de aseo, no se evidenciaron soportes de visitas del equipo PAE, el comedor escolar carece de puertas, deudas de salarios a las ecónomas.
- La entrega de mercado del 03 al 08 de mayo de 2019 correspondiente al menú 20, 01, 02 y 03 de la semana 4 y 1; del 09 al 15 de mayo de 2019 correspondiente al menú 04, 05, 06, 07 y 08 de la semana 1 y 2; del 15 al 21 de mayo de 2019 correspondiente al menú 09, 10, 11, 12 y13 correspondiente a la semana 2 y 3 no se entregaron muchos de los elementos, permitiendo que a los estudiantes se le niegue en su alimentación los nutrientes necesarios para una adecuada salud y por el otro a que este operador se vea beneficiado económicamente al no incurrir en estos costos.
Criterio: Incumplimiento de la Resolución No. 29452 de 2017 - lineamientos del PAE. 
Causa: Ineficientes controles y seguimiento a la operación del PAE. 
Efecto: Deficiente prestación del servicio de alimentación en desmedro de la población beneficiaria.
</t>
  </si>
  <si>
    <t xml:space="preserve">Municipio de Pacho. Contrato Bolsa. 
Condición. Existen dos situaciones evidenciadas, primero, la I.E. PIO XII sede B cuenta con 450 titulares en derecho de los cuales 50 corresponden a ración industrializada y 400 preparada en sitio, que son atendidos por 3 manipuladoras de alimentos y según la tabla 2 de los lineamientos expedidos por el MEN de 301 a 500 raciones son 4 y la sede las Íguilas de la IERD Limoncitos que actualmente cuenta con 12 titulares de ración industrializada atendida directamente por la docente, quien indica que hasta la vigencia anterior contaban con ración preparada en sitio.
En lo que va del año no se evidenciaron soportes de visitas de seguimiento y control por parte del equipo PAE, ni plan de saneamiento básico adaptado por parte del operador a las mismas, incluso, para dar cumplimiento se observó el manejo de los formatos del operador anterior, en el cual consignan la información del día a día, como tampoco el formato registro de seguimiento y control de asistencia.
El operador MULTIMODAL EXPRESS S.A.S. no ha cumplido en la cantidad y calidad de los alimentos, es así, que se encontraron situaciones de frutas en mal estado, cantidades irrisorias de aceite para las frituras y/o frutas verdes no aptas para el consumo, permitiendo el incumplimiento en las minutas definidas, como tampoco la remisión de las bolsas para la toma de la contra muestra ni el pago por los servicios a las manipuladoras contratadas por el Alimentos Y Servicios M.C. S.A.S operador de esta vigencia.
En cuanto a la infraestructura de los restaurantes escolares a cargo de la administración municipal en su mayoría presentan buen estado, sin embargo, la sede principal de limoncitos, presenta problemas en techo, puerta principal y paredes con espacios, situación que se agrava por la humedad y permite la entrada de animales y agua a las instalaciones del comedor y la cocina, aunado a faltantes como gramera y termómetro y equipo de menaje y de mitigación del riesgo.
Criterio: Incumplimiento de la Resolución No. 29452 de 2017 - lineamientos del PAE. 
Causa: Ineficientes controles y seguimiento a la operación del PAE. 
Efecto: Deficiente prestación del servicio de alimentación en desmedro de la población beneficiaria.
</t>
  </si>
  <si>
    <t xml:space="preserve">Municipio de de San Antonio de Tequendama. Contrato Bolsa. Municipio. 
Condición. La IED San Antonio de Tequendama que tiene complemento alimenticio en servicio de raciones preparadas en sitio AM para 204 cupos no cuenta sino con 2 manipuladoras de alimentos, incumpliendo la tabla 2 de los lineamientos del PAE del MEN.
En ninguno de los restaurantes escolares se evidenció cumplimiento al plan de saneamiento de acuerdo a los lineamientos del MEN, situación que ha permitido problemas en una sede de insectos y roedores.
El Plan de rutas de remisión de alimentos, frutas y verduras, no se ha cumplido a cabalidad, ya que informan algunas manipuladoras que existen entregas fuera del horario y la totalidad manifiesta que para la semana en curso de la visita, el operador no entrego CARNE, producto que se encuentra en dos menú de la semana y que la situación es reiterada, ya que la carne y el pollo no son entregados o en el mejor de los casos suministrados en menores cantidades, adicionalmente las frutas y verduras remitidas se encuentran en mal estado y productos como la sal entregados en cantidades exageradas mientras menores de azúcar, permitiendo que el menú sea cambiado continuamente.
Las manipuladoras manifiestan su inconformidad por la no remisión de las bolsas para la toma de la contra muestra, ni la entrega de dotaciones o incompletas como de tampoco de elementos de aseo y finalmente el no pago de los salarios pactados en el contrato.
Los restaurantes escolares escogidos en la muestra de visitas no reportan visitas de seguimiento y control del CAE y/o del equipo PAE.
Criterio: Incumplimiento de la Resolución No. 29452 de 2017 - lineamientos del PAE. 
Causa: Ineficientes controles y seguimiento a la operación del PAE. 
Efecto: Deficiente prestación del servicio de alimentación en desmedro de la población beneficiaria.
</t>
  </si>
  <si>
    <t xml:space="preserve">Municipio de Bojacá. Contrato Bolsa. 
Condición. Tanto las instalaciones físicas como el equipo de menaje se encuentran en regular estado y no cuentan con los elementos suficientes para la operación.
De acuerdo con los reportes de las diferentes sedes, indica que el operador MULTIMODAL EXPRESS S.A.S. ha incumplido desde comienzo de año con la cantidad y calidad de los alimentos que hacen parte del menú semanalmente, ya que se han reportado, problemas en la fruta por encontrarse en estado no comestible. 
Criterio: Incumplimiento de la Resolución No. 29452 de 2017 - lineamientos del PAE. 
Causa: Ineficientes controles y seguimiento a la operación del PAE. 
Efecto: Deficiente prestación del servicio de alimentación en desmedro de la población beneficiaria.
</t>
  </si>
  <si>
    <t xml:space="preserve">Municipio de Gachalá. Bolsa Común. 
Condición. Se requirieron los soportes del plan de saneamiento básico, observándose el no cumplimiento del mismo por cuanto no cuenta con cronogramas y diligenciamiento de los formatos requeridos. No se lleva el control de la temperatura de los equipos de refrigeración ni de los alimentos en cocción, no se diligencia el formato de seguimiento y control de asistencia ni registro de kárdex como tampoco información sanitaria de los productos empacados.
Por información del personal docente y manipuladoras, no se cumple con el plan de rutas por cuanto llegan los alimentos en días sábado, domingo o lunes. Cuando llegan en fin de semana no lo recibe el personal responsable, por tanto no hay control de medidas y calidad y cuando se entrega el lunes no llega a tiempo para la preparación del menú del día, teniendo que las manipuladoras utilizando productos sobrantes de anteriores semanas para no dejar los niños sin el recibo de una ración, no cumpliéndose con la minuta correspondiente.
Asimismo, se informó que los víveres como arroz y lenteja, entre otros, llegan a las instituciones principales y no por porciones sino a granel. Las manipuladoras de las sedes deben ir a recogerlos hasta allí. 
Si bien hay requerimientos e incumplimientos en la prestación del servicio por parte del operador como es la no entrega oportuna y cantidades requeridas, no se evidencian formatos de registro de novedades, respuestas por parte del operador ni planes de mejoramiento.
Las instituciones del municipio informan que no han recibido visitas por parte del supervisor y/o equipo PAE, únicamente de la nutricionista del municipio.
Las dotaciones entregadas por el operador fueron incompletos y en algunos casos no se entregaron, observándose que los uniformes no son de calidad por lo que algunas utilizan dotaciones de vigencias anteriores.
Las muestras microbiológicas no se están llevando por cuanto el operador no allega las bolsas correspondientes. 
Respecto a la clasificación y manejo de residuos sólidos, no se está cumpliendo la operación por cuanto el operador no entrega las bolsas correspondientes y cuando lo realiza son incompletas.
Se realizaron encuestas a los estudiantes que hacen parte del programa sobre oportunidad, calidad y suficiencia, manifestando encontrarse satisfechos, a pesar de que no reciben el menú de acuerdo con las minutas establecidas. Los estudiantes, docentes y manipuladoras de las sedes rurales informan que para entregar un menú cuando no llegan los alimentos, o cantidades requeridas o son de mala calidad, los padres de familia envían alimentos para conformar el menú o complementarlo (pan, frutas, leche, huevos, panela, etc.).
El total de las manipuladoras de las instituciones educativas visitadas, informan que se les adeudan salarios correspondientes al mes de marzo y 12 días del mes de abril de 2019, teniendo en cuenta que al operador Alimentos y Servicios MC S.A.S. dejó de operar.
No se encuentran publicados el menú en las áreas del comedor ni los carteles de información del programa que debe diseñar y disponer el operador.
Los vehículos que transportan los alimentos que van de la cabecera municipal al sector rural no cumplen con las especificaciones sanitarias requeridas.
La I.E.D. Baldomero Sanín Cano y la de Murca no allegaron las actas de constitución y reuniones del mencionado Comité.
En la I.E.D. Bocamonte, la personera escolar informó que no llegan los alimentos requeridos y los elementos de aseo tienen que comprarlos las manipuladoras para la correspondiente limpieza y desinfección, además que en la sede Diamante son titulares 36 estudiantes y tan solo se recibieron 11 huevos para la entrega de un menú, no se allegaron las actas de reuniones del Comité de Alimentación Escolar y se manifestó poca participación del Contralor Escolar.
Criterio: Incumplimiento de la Resolución No. 29452 de 2017 - lineamientos del PAE. 
Causa: Ineficientes controles y seguimiento a la operación del PAE. 
Efecto: Deficiente prestación del servicio de alimentación en desmedro de la población beneficiaria
</t>
  </si>
  <si>
    <t xml:space="preserve">Municipio de Ubalá, Bolsa Común. 
Condición. En las visitas a las IED se evidenció:
- Deficiencias del estado de la infraestructura (humedad, falta de limpieza al sistema de almacenamiento de agua, filtraciones).
- Regular estado del mobiliario del comedor.
- No se lleva registros del plan de saneamiento.
- No hay controles en el seguimiento de entrega de alimentos.
- No se hacen contra muestras de los alimentos, los operadores no entregan bolsas para el cumplimiento de los mismos.
- A pesar de todos los incumplimientos en la prestación del servicio del operador, no se diligencian formatos de reporte de novedades ni soportes, tan solo se manejan las inconsistencias a través de Chat entre la Secretaría de Educación, operador, rectores y administración municipal.
- No se evidencian planes de mejoramiento.
- La minuta entregada no es coherente con la minuta patrón por cuanto los alimentos llegan incompletos y las frutas y verduras de mala calidad en algunos casos descompuestos.
- Las instituciones no cuentan con elementos de aseo.
- El Operador Alimentos y Servicios M.C. les adeuda salario a las manipuladoras de alimentos, coordinadores de zona y trasportadores de alimentos a las veredas y no las han desafiliado al sistema de seguridad social.
- En la vigencia 2019 los operadores no han cumplido con el plan de rutas, no llega el alimento a tiempo para la preparación y con muchos faltantes.
- Las carpetas de las manipuladoras no cuentan con los documentos requeridos y no se lleva trazabilidad de los planes y programas requeridos en el plan de saneamiento básico.
- Los comedores no cuentan con botiquín de primeros auxilios ni con extintores con fechas vigentes de recarga. 
- No se lleva kárdex
- No se encuentra publicado ni el horario definido del consumo de los complementos alimentarios ni el menú definidos para la semana correspondiente.
- No hay respuesta por parte del operador a los incumplimientos.
- No se realizaron visitas de seguimiento por parte de la supervisión ni verificación de la operación por parte del equipo PAE.
- Suspensión de la prestación del servicio entre el 12 de abril y 1 de mayo.
- Debilidades en la fase de alistamiento como en el Programa de limpieza y desinfección, programa de desechos sólidos, programa de control de plagas, programa de abastecimiento o suministro de agua. 
- No se cuenta con los formatos de seguimiento y control de novedades ni control diario de seguimiento de entrega de alimentos, con canecas ni bolsas para la clasificación de residuos sólidos.
- Las ecónomas para entregar alimentos con calidad tienen que ser recursivas y hasta adquirir alimentos a través de los docentes y/o padres de familia. Los elementos de aseo no son entregados por el operador por lo que tienen que comprarlos con su propio dinero.
- Los vehículos que transportan los alimentos que van de la cabecera municipal al sector rural no cumplen con las especificaciones sanitarias requeridas.
Criterio: Incumplimiento de la Resolución No. 29452 de 2017 - lineamientos del PAE. 
Causa: Ineficientes controles y seguimiento a la operación del PAE. 
Efecto: Deficiente prestación del servicio de alimentación en desmedro de la población beneficiaria.
</t>
  </si>
  <si>
    <t>MUNICIPIO DE ZIPAQUIRA ETC
CONDICIÓN IEM CUNDINAMARCA SEDE PPAL. En visita a la IED se evidenció:
-los techos muestran que no se les ha realizado mantenimiento y le falta pintura, la poceta de lavado de elementos de aseo no muestra condiciones de limpieza y desinfección y paredes deterioradas
-los elementos de aseo y desinfección se encuentran en el mismo espacio donde se guarda el menaje
-no cuenta con planillas de seguimiento y control de asistencia
-falta de controles en el recibo y entrada de alimentos, no firma el responsable
-las carpetas de los documentos de las manipuladoras se encuentran incompletas no cuentan con los soportes de afiliación ARL y caja de compensaciones
-no se cuenta con la ficha tecnica de mantenimiento de equipos
-la ultima visita sanitaria fue realizada por la Secretaría de Salud, el 27 de febrero de 2019 dejando observaciones de pintura, pastos, techos con material no impermeable
IEM RIO FRIO VEREDA RIO FRIO
-en la institución se le entrega alimento a 376 titulares y se cuenta con 3 manipuladoras, existiendo inconsistencias en la contratación, por cuanto la resolución No.29452 de 2017 establece que entre 301 y 501 raciones se requieren 4 manipuladoras
-las capcitaciones del mes de abril no reposa en la carpeta como se encuentra el cronograma
-el comedor no cuenta con elementos factores de riesgo como lo son botiquin de primeros auxilios ni extintor
- en sitio no se encuentra con carpeta de manipuladoras con los contratos y respectivas afiliaciones
-no cuenta con planillas de seguimiento y control de asistencia
Criterio: incumplimiento a la resolución No. 29452- lineamientos PAE
Causa: ineficientes controles y seguimiento a la operacion del PAE
Efecto: deficnet prestación del servicio de alimentación en desmedro de la población beneficiaria</t>
  </si>
  <si>
    <t>CONDICIÓN. MUNCIPIO DE FUNZA, ETC, CONCENTRACIÓN URBANA SAMARKANDA. En la visita a la IED se evidenció:
-la manipuladora no cuenta con carpeta que evidencie contrato y afiliación a la seguridad social
-El menu industrializado entregado no coincide con la minuta y no se evienció autorización previa por parte del supervisor para su modificación
-No se lleva registro del lote de los aimentos entregados 
IEM MIGUEL ANTONIO CARO:
-El menú insdutrializado entregado no coincide con la minuta y no se evienció autorización previa por parte del supervisor
-Las manipuladoras informan que no reciben pago puntual de sus salarios
INSTITUTO TECNICO AGROPECUARIO SAN RAMÓN:
-No cuenta con botiquin de primeros auxilios ni extintor
Criterio: incumplimiento a la resolución No. 29452- lineamientos PAE
Causa: ineficientes controles y seguimiento a la operacion del PAE
Efecto: deficnet prestación del servicio de alimentación en desmedro de la población beneficiaria</t>
  </si>
  <si>
    <t xml:space="preserve">Municipio de Madrid, Bolsa Común. 
Condición. I.E.D. TECNOLÓGICO DE MADRID Sede Serrezuela. En visita a la IED se evidenció:
- - El total de titulares atendidos son 464, las 3 manipuladoras contratadas deben atender las dos jornadas donde se les paga no por horas trabajadas sino por niños atendidos, es un horario demasiado extendido teniendo en cuenta que para el cumplimiento de las funciones deben llegar muy temprano e irse hasta terminar la labor de limpieza y desinfección.
- - La infraestructura presenta deficiencias en la pintura del comedor, mesones, limpieza y desinfección de las diferentes áreas, estufa y menaje en mal estado, no se cuenta con olla a presión.
- - El espacio del comedor es muy reducido para el número de titulares atendidos.
- - En la vigencia 2019 no se le ha realizado visita sanitaria y no se evidenciaron soportes de vigencias anteriores.
- - La dispensación y almacenamiento de los alimentos no garantizan que se mantenga la conservación de los alimentos.
- - Durante el primer trimestre no se recibió visita de equipo PAE ni de la supervisión por parte de la Secretaría de Educación, el 9 de mayo se recibió por parte de la interventoría de la Universidad Nacional.
- - Las manipuladoras expresan haber recibido 2 dotaciones, las cuales son de muy mala calidad y solo tallas grandes.
- - El operador no paga toda la seguridad social, solo la ARL.
- - En la entrega de los alimentos llega demasiada sal y no azúcar.
- - Los productos no llegan en su totalidad y no son reembolsados.
- - Las bolsas para residuos sólidos no llegan completas.
- No se cuenta con un equipo de medida que permita tomar el peso de los productos que llegan para verificar la exactitud del mismo.
- - El termómetro con que cuenta se encuentra dañado y no se realiza la toma de temperatura de los refrigeradores.
- - En las dos últimas entregas, de acuerdo con la visita, no se registran alimentos completos de acuerdo con las raciones y menú a preparar.
- - De los elementos factores de riesgo no cuenta con botiquín de primeros auxilios.
ESCUELA RURAL LOS ARBOLES Vereda Los Arboles. - El aseo y mantenimiento de las áreas donde se refrigeran y almacenan los alimentos no cumplen con las especificaciones requeridas.
- - La infraestructura presenta deficiencia en mesones con baldosas rotas, lavaplatos en mal estado, pisos deteriorados, no cuenta con baño.
- - Se evidencia inadecuada limpieza por parte de la manipuladora, no hay un óptimo proceso de limpieza y desinfección en las áreas de procesos de nevera, mesones en condiciones inadecuadas.
- - No se cuenta con el registro de los formatos de inventario y estado de menaje y equipos, de seguimiento a mantenimiento, control diario de asistencia, control de la temperatura, control de plagas, aseo y desinfección, no se lleva un kárdex, entre otros.
- - De los elementos de factores de riesgo no cuenta con botiquín de primeros auxilios y el extintor no cuenta con fecha de vencimiento.
- - Los alimentos que no llegan en las cantidades requeridas no son reintegrados. Llegan alimentos reemplazando otros como por ejemplo no llegó mojicón y en remplazo llegó harina para arepuelas, lo que conlleva a cambios de menú sin previo aviso.
COLEGIO SAN PATRICIO, Sede Puente Piedra, Vereda Puente Piedra. 
- Se observa que el total de titulares atendidos son 611 complemento AM/PM en jornada mañana y tarde y 104 de almuerzo con solo 3 manipuladoras contratadas deben atender las dos jornadas donde se les paga no por horas trabajadas sino por niños atendidos; es un horario demasiado extendido teniendo en cuenta que para el cumplimiento de las funciones deben llegar muy temprano e irse hasta terminar la labor de limpieza y desinfección, no cumpliendo con lo establecido en la Resolución No. 29452 de 2017 del MEN.
- - Las manipuladoras afirman que no han recibido el pago oportuno de sus salarios.
- - El plan de saneamiento básico no cuenta con las especificaciones requeridas y necesidades de las instituciones y sedes de acuerdo con las zonas donde se encuentran funcionando los comedores escolares. Es un manual de forma, pues no cuenta con los programas, cronogramas y planes a realizar en cada unidad productiva.
- - Los pisos se encuentran deteriorados, las mesas donde reciben los alimentos los estudiantes no son las adecuadas y no cuenta con las condiciones por cuanto está rodeado de bienes inservibles y para dar de baja.
- - El menaje con que se cuenta no posee con las condiciones sanitarias por cuanto cumplió su vida útil. No cuentan con ollas exprés con tamaños justos para la preparación de los alimentos.
- - En la vigencia 2019 no se ha realizado visita sanitaria.
- No se cuenta con papelería para el diligenciamiento de los formatos requeridos según los lineamientos establecidos para la ejecución del PAE, no se lleva un kárdex.
- 
Criterio: Incumplimiento de la Resolución No. 29452 de 2017 - lineamientos del PAE. 
Causa: Ineficientes controles y seguimiento a la operación del PAE. 
Efecto: Deficiente prestación del servicio de alimentación en desmedro de la población beneficiaria
</t>
  </si>
  <si>
    <t>Contrato No. 027 de 1999
CONDICIÓN: De la revisión Contrato No. 027 de 1999 el cual tiene por objeto la prestación de Los Servicios Profesionales De Abogado, Para Que Defiende Y Represente Judicialmente Los Intereses Del Departamento De Cundinamarca, En Procesos Relacionados Con Aspectos De Contratación Estatal, Que Sean Determinados Por El Departamento De Cundinamarca, se observa el pago de honorarios se fijó sin importar si el proceso se pierde o gana, desnaturalizando con ellos la forma de pago por cuota Litis, que se da únicamente en caso de éxito procesal y desatendiendo los principios generales y esenciales de la contratación estatal, generando con ello un riesgo para la Administración a futuro por los posibles pagos a efectuar por estos conceptos.
CRITERIO: La Ley 80 de 1993 consagra los principales bajo los cuales se debe efectuar la contratación, norma que se encontraba vigente al momento de la suscripción del contrato.
CAUSA: Que se haya pactado un porcentaje fijo como anticipo de pago a Contratista y en ciertos casos se dejara incluso estipulado un objeto indeterminado, abierto y condicionado y sin querer que se estuviera planeando la ejecución de dichos contratos a futuro, pues debe ser parte de la previsión presupuestal de la administración de realización de pagos futuros por honorarios contingentes obligatorios, pues o se gana, desnaturalizando con ello la forma de pago por cuota Litis que se da únicamente en caso de éxito procesal y desatendiendo los principios generales y esenciales de la contratación estatal.
EFECTO: Los posibles pagos futuros que deba efectuar la Administración al Contratista por concepto de procesos judiciales finalizados sin éxito, desnaturalizando con ello la modalidad de pago por cuota Litis en los contratos suscritos.</t>
  </si>
  <si>
    <t>Evaluación a la Contratación Convenio Interadministrativo No. 021 de 2014.
Objeto: "Aunar esfuerzos para desarrollar el proyecto "Fortalecimiento de la gestión integral de residuos sólidos a través de sistemas regionales en las provincias de Ubaté y Rio negro en el Departamento de Cundinamarca -SGR-"
Valor del Convenio: $3.000.000.000, proyecto BPIN 2013000050051 Para el desarrollo del proyecto la Secretaria del Ambiente suscribe el Convenio Interadministrativo SA-021-2014 con los Municipios de Ubate Pacho y Empresas Publicas de Cundinamarca EPC-SA-ESP esta última designada como ejecutora del proyecto. El convenio contemplo que EPC-SA-ESP mediante contratos derivados da continuidad a la ejecución de los siguientes componentes: 
Interventoría. Contrato No. EPC-I-289-2015, suscrito con la firma interventorías del Oriente Cundinamarqués el cual se encuentra en proceso de Liquidación por parte de EPC SA ESP, con una ejecución de$90.449.415 Construcción fase 2 planta de aprovechamiento de residuos sólidos municipio de Pacho. Contrato derivado EPC-O-288-2015, el cual ya ha sido recibido a satisfacción por parte de las Interventoría, con una ejecución de $1.116.010.105, la cual contemplo: Construcción de un módulo de secado de residuos orgánicos conformado por una estructura de 630 m2 de área debidamente cubierta con teja arquitectónica destinado para clasificación y secado de residuos orgánicos; capacidad aproximada de 100 toneladas semanales; este módulo está conformado por: 116 m2 de falsos fondos construidos en lámina HR calibre 3/16" de 2* 1, Cuatro (4) turbinas de soplado. Tolva de distribución de material Banda transportadora selectora de material orgánico. Construcción de un módulo de empaque y almacenamiento de material terminado (compost), conformado por estructura de 270 m' de área debidamente cubierta con teja arquitectónica; este módulo esta complementado por: Encerramiento en malla eslabonada. Banda elevadora para material seco. Picadora de material terminado. Caseta de control y administración. Írea de control de pesaje conformado por una Bascula camionera Electrónica Portátil tipo pesado para pesaje de tracto camiones por ejes
.Convenio Interadministrativo No. 025 de 2014.
Objeto: Aunar esfuerzos entre las partes para la implementación de Pr acciones para el fortalecimiento a la gestión integral de residuos sólidosG del Municipio de San Juan de Rioseco. Para el desarrollo del proyecto la Secretaria del Ambiente suscribe el Convenio Interadministrativo SA-025-2014 con la Empresas Publicas de Cundinamarca EPC-SA-ESP, del cual se derivaron los siguientes contratos:
Contrato EPC 256-2015, firmado con-la Ingenieros-Civiles y Ambientales Asociados CASIA LTDA, por valor de $50.000.000; según informe del Supervisor por parte de Empresas Públicas de Cundinamarca, se recibió a satisfacción y los diseños fueron aprobados por el Municipio de San Juan de Rio Seco. De igual forma el contrato EPC-S-272-2015 de suministro es derivado del convenio interadministrativo 025 del 2014, suscrito entre el Departamento de Cundinamarca- Secretaría de Ambiente, Empresas Públicas de Cundinamarca S.A. E.S.P, por valor de $49.993.680 INCLUIDO IVA con plazo de ejecución inicial es de cinco meses.
Teniendo en cuenta que en el acta de liquidación bilateral del contrato se hace un balance contractual y se establece, de manera definitiva, el estado de cada uno de ellos respecto de las obligaciones y derechos provenientes del contrato, a la fecha de la auditoria se evidenció que estos dos convenios se encuentran sin liquidar lo que genera incertidumbre de la ejecución del mismo. (ver Pag. 61 y 63)</t>
  </si>
  <si>
    <t xml:space="preserve">Evaluación a los Planes, Programas, Objetivos Misionales.
PLAN DE ACCION VIGENCIA 2018
La Secretaría de Ambiente de Cundinamarca para la vigencia 2018, constituyó el Plan de Acción con (29) metas programadas en el Plan de Desarrollo, en la cual se evidenció que no se dio total cumplimiento a dos (2) de ellas que corresponden a la meta No. 184, ordeno la" Implementación de dos (2) proyectos para la recuperación de lagos, lagunas o humedales del Departamento , con prelacion en los identificados y priorizados en la cuenca del río Bogotá cumpliéndose en un 30%, la meta 183 que ordenó "Implementar conjuntamente estrategias de Producción más Limpia en 2 sectores productivos de la Cuenca del Rio Bogotá'. Por lo que se hace necesario el cumplimiento del total de las actividades de las metas mencionadas anteriormente. ( ver pag. 97 y 107)
</t>
  </si>
  <si>
    <t xml:space="preserve">Cumplimiento a la sentencia del Rio Bogotá. Canoas durante el cuatrienio, en cumplimiento de la sentencia del rio Bogotá', esta meta se encamina al cumplimiento de dos órdenes la ORDEN 4.44 "Dar cumplimiento a las obligaciones asumidas en el Acuerdo de Cooperación de 21 de febrero de 2011 y su anexo financiero indicativo, relacionados con la construcción de la planta de tratamiento de aguas residuales de Canoas Fase I y II y su estación elevadora dentro del programa de saneamiento del Rio Bogotá
 ORDEN 4.46" Den cumplimiento a las obligaciones asumidas en el Convenio Interadministrativo 03 de 29 de diciembre de 2011, cuyo objeto es aunar esfuerzos para la ejecución del proyecto "Construcción de la Estación Elevadora de Aguas Residuales de Canoas para el Distrito Capital, a realizarse en el Municipio de Soacha Departamento de Cundinamarca
 El 30 de diciembre de 2011 se suscribió el Convenio Interadministrativo de Cooperación No. 9-07-25500-0869-2011 e Interinstitucional No.9 07-10200-0688-2011 entre el Ministerio de Vivienda, Ciudad y Territorio, la Alcaldía Mayor de Bogotá Distrito Capital y la Empresa de Acueducto, Alcantarillado y Aseo de Bogotá E.S.P, con el objeto de "Aunar esfuerzos entre el Distrito Capital, el Ministerio de Vivienda, Ciudad y Territorio y la Empresa de Acueducto y Alcantarillado de Bogotá E.S.P, para la ejecución del proyecto "Construcción de la Estación Elevadora de Aguas Residuales de Canoas para el Distrito Capital de Bogotá", a realizarse en el Municipio de Soacha, Departamento de Cundinamarca", los cuales garantizan la obra respectiva. 
El aporte del Departamento se estableció en los siguientes términos: "Un monto de $3.180 millones anuales de 2010, durante el período del 2010 al 2029 a través del Plan Departamental de Agua y Saneamiento de Cundinamarca (incluye los recursos del SGP del municipio de Soacha). La ejecución de estos recursos se sujeta a las normas legales correspondientes sobre vigencias futuras excepcionales y a las que se expidan sobre el particular.
 La Fase I, es la construcción de la PTAR Canoas para el tratamiento primario químicamente asistido de hasta 14 metros cúbicos por segundo y su estación elevadora. 
En el presupuesto del Plan Anual Estratégico de Inversiones del Plan Departamental de Aguas, PDA de Cundinamarca de los años 2013, 2014, 2015, 2016 y 2017 se han aprobado los aportes por $3.180 millones para la Construcción de la PTAR Canoas, como consta en las actas de las sesiones No 52 de 2013, No 56 de 2014, No 61 de 2015, No 71 de 2016 y No. 75 de 2017 del Comité Directivo del PAP-PDA Cundinamarca.
Así las cosas, la Asamblea Departamental mediante Ordenanza No. 068 de 2018, "Por la cual autorizan al gobierno Departamental para asumir obligaciones que afecten el presupuesto en las vigencias futuras". En la cual se hace una apropiación presupuesta para el proyecto canoas por el valor de $97.690.000.000, el cual se tomó como vigencias futuras excepcional que se girara desde el año 2019 hasta el 2029 al Acueducto de Bogotá operador del proyecto.
 Como esta orden es de cumplimiento a futuro se hace necesario el seguimiento de la correcta inversión de los recursos destinados por la Gobernación de Cundinamarca para el cumplimiento de estas órdenes. Ver pag. 51 y 108
</t>
  </si>
  <si>
    <t>Estado Actual de La Cartera por Concepto de Incapacidades - Vigencias 2014 - 2018.
Condición. Por el periodo comprendido vigencias 2014- 2018, se registra los siguientes valores de cartera por vigencia: (-¦)
De acuerdo con los datos anteriores se evidencia un saldo de cartera en la suma de $348, 645,747, la administración en la respuesta al pre informe remitida el 1 de marzo de 2019, indica que las incapacidades que corresponden a estas cuantías fueron radicadas y en la actualidad se encuentran en trámite de reconocimiento en cobro persuasivo o coactivo. No obstante lo anterior, este Organismo de Control efectuará el seguimiento para determinar si la gestión de recobro fue efectiva en aras de salvaguardar el recurso público.
Criterio: Ley 1438 de 2011, Decreto 780 de 2016, art. 2.2.3.1. y parágrafos 1 y 2, normatividad mediante cual se establecen los parámetros y términos para el recobro de incapacidades.
Causa: Que la gestión que le correspondió adelantar a la Administración no fue oportuna.
Efecto: Riesgo de pérdida de los recursos debido a que no se reconozcan o prescriban las incapacidades, afectando el erario.</t>
  </si>
  <si>
    <t>Incapacidades prescritas a partir de la vigencia 2012
Condición. Mediante respuesta fechada 12 de febrero de 2019, se reportaron los valores relacionados con las incapacidades prescritas, por valor total de $120.765.812. (-¦)
Con respecto a la gestión desplegada por la administración, en razón a los planes de mejoramiento suscritos por la Administración correspondientes a las auditorias 2015 y 2016, se indica por parte de la Dirección de Talento Humano que se adelantaron las acciones que corresponden al cobro persuasivo y se constituyeron los títulos ejecutivos debidamente ejecutoriados, remitidos y transferidos para que se inicie el cobro coactivo Prescripciones que fueron decretadas mediante resoluciones que resolvieron recursos de reposición expedidas por la Directora de Talento Humano y/o de apelación promulgadas por la Secretaria de La Función Pública, durante las vigencias 2017 y 2018, interpuestos estos ante los actos administrativos que constituyeron los títulos ejecutivos a favor del Departamento de Cundinamarca por incapacidades no pagadas a cargo de las E.P.Ss y/o A.R.Ls.
No obstante lo anterior, a criterio de la comisión auditora al reportarse un monto tan significativo de las incapacidades prescritas, se evidencia que la gestión desplegada por la administración del momento no fue efectiva. Por lo anterior, en procura de resarcir la afectación al patrimonio público, la administración debe adelantar la acción a repetición a que haya lugar
Criterio: Ley 1438 de 2001, Art. 28, el cual conceptúa que el reembolsa del valor de las prestaciones económicas prescribe en el término de (3) tres años contados a partir de la fecha en que el empleador hizo el pago correspondiente al trabajador
Causa: Que la gestión que le correspondió adelantar a esta Secretaría no es oportuna.
Efecto: Riesgo ante un posible menoscabo al patrimonio público por la citada suma.</t>
  </si>
  <si>
    <t>Títulos Ejecutivos en Curso
Condición. La Dirección de Talento Humano de esta Secretaria de La Función Pública, de acuerdo con la información suministrada por la Dirección de Ejecuciones Fiscales de la Secretaria de Hacienda mediante radicado 2019304275, reporta los procesos ejecutivos que actualmente cursan para el recauda de incapacidades y licencias maternidad contra las siguientes Empresas: (-¦)
En razón a la importante suma que se encuentran en proceso de cobro coactivo, este Organismo de Control efectuará el seguimiento pertinente con el fin de garantizar que no se lesione el patrimonio púbico.
Criterio: Numeral 1 del Art. 99 y numeral 4 del artículo 297 del código de Procedimiento Administrativo y de lo Contencioso Administrativo, por tratarse de un acto administrativo ejecutoriado, en el cual consta la existencia de una obligación clara, expresa y exigible a favor del Departamento.
Causa: No se obtuvo el recaudo de los montos correspondientes a las incapacidades a través de la etapa de cobro persuasivo
Efecto: Riesgo de pérdida del recurso público.</t>
  </si>
  <si>
    <t>Sistema de Información - NOMPLUS 
Condición: se ha desarrollado e implementado una herramienta denominada "Nomplus", para el seguimiento y administración de las incapacidades y viáticos con respecto a estos dos procedimientos se evidenciaron deficiencias que pueden generar riesgo financiero o falta de celeridad en las operaciones. Es así que se genera el insumo registrando la licencia e incapacidad en KACTUS, software para la gestión de nómina, seguridad social y prestaciones económicas, los trámites relacionados con solicitudes de pago, los recaudos por este concepto se registran con base en certificación de la Tesorería, la consulta de individualización de los pagos se procede al registro de pago con la fecha del extracto bancario; estos registros se efectúan manualmente y no se evidencia la trazabilidad a nivel del sistema de información, con otros procesos como tesorería en cuanto a los ingresos y los correspondientes registros contables, al igual que el resultado de la gestión desplegada con ocasión del cobro coactivo. Por otra parte no se evidencian puntos de control, como tampoco permite determinar resultados, reportes por vigencia y estado de los procesos por periodos de tiempo, como indicadores que permita efectuar seguimiento y avance en la gestión de recobro, lo anterior en relación con la citada ; herramienta
A criterio de esta comisión se avizoran deficiencias en el sistema de información, más aun cuando los registros se efectúan manualmente y no se evidencia trazabilidad entre las diferentes instancias para garantizar la efectividad de las operaciones y eficiencia del recurso público.
Criterio. Característica de un sistema de información de acuerdo con los requerimientos del proceso, con trazabilidad para los diferentes instancias participantes y operaciones, puntos de verificación y control y alertas ante la proximidad de vencimiento de términos, garantizando la efectividad de las operaciones y control sobre el control de trámites y recursos.
Causa: Deficiencias en la herramienta NOM-PLUS, los registros se incorporan manualmente, no hay trazabilidad con los subprocesos que participan en el trámite de incapacidades y viáticos
Efecto. Riesgo de presentarse errores en los trámites agotados y falta de control de las operaciones con una posible afectación del recurso público.</t>
  </si>
  <si>
    <t>Evaluación de Desempeño 
Condición: Se seleccionó una muestra de diez evaluaciones para el periodo comprendido entre el 1Â° de febrero de 2017 a 31 de enero de 2018, de acuerdo a los cargos de la planta de personal de la Secretaria de La Función Pública, se efectúo revisión de los soportes documentales que reposaban en las hojas de vida en cuanto a la concertación de objetivos, evaluación parcial semestral y definitiva, evidenciándose que no se encontraba : copia de la evaluación parcial de los siguientes funcionarios:
Hever Arturo Rojas Muñoz-- Asesor
Olga Lucia Reyes Ramos- Profesional Universitario
Néstor Augusto Rodríguez Romero- Profesional Universitario
Martha Cecilia Mahecha Plazas- Técnico Operativo
Lo anterior, de acuerda con los procedimientos y lo normado en la materia, Decreto 1227 de 2005, artículo 61-1 4, art. 53-1, toda vez que las evaluaciones deben reposar en las hojas de vida, en caso de presentarse alguna reclamación, con ocasión de: las actuaciones administrativas como encargos, ascensos entre otros.
Criterio: Decreto 1227 de 2005, articulo 61-1 4, art. 53-1, la cual establece lo normado en cuanto al procedimiento para levar a cabo la evaluación del desempeño
Causa: No se remitió al área competente los soportes correspondientes para el archivo de las evidencias en las respectivas hojas de vida.
Efecto: Se puede tipificar una sanción, administrativa por la ausencia de los soportes con respecto a las dos evaluaciones que deben agotarse en la evaluación del desempeño de los funcionarios adscritos a la Carrera administrativa.</t>
  </si>
  <si>
    <t>Plan Anual de Adquisiciones 
Condición: Analizada la información entregada y comparando con los reporte encontrados en el SECOP II, se pudo evidenciar que para la vigencia 2018, la Secretaría de La Función Pública modificó el Plan Anual de Adquisiciones Inicial en 23 ocasiones con esto se concluye que existen posibles fallas en la planeación de la programación de la contratación de la Entidad, toda vez que no se tiene en cuenta el Plan Operativo Anual de Inversiones y el Plan único de Contratación como lo contempla el numeral 2.7 del Manual de Contratación, decreto 0038 de 2016.
Se relaciona el PAA inicial y sus modificaciones (-¦)
Criterio: La Agencia Nacional de Contratación Pública (Colombia Compra Eficiente) expidió la Circular Externa Íšnica, que sustituye integralmente todas las circulares que haya expedido con anterioridad a su publicación (Diario Oficial 50.657, del 17 de julio del 2018), en ella precisa que las entidades estatales deben actualizar su Plan Anual de Adquisiciones en el mes de julio de cada año, sin embargo, seguidamente da la posibilidad que en cualquier otra fecha lo actualice, situación que ya el Decreto Íšnico Reglamentario 1082 del 26 de mayo de 2015, en el artículo 2.2.1.1.1.4.4., establecía "Actualización del Plan Anual de Adquisiciones. La Entidad Estatal debe actualizar el Plan Anual de Adquisiciones par lo menos una vez durante su vigencia, en la forma y la oportunidad que para el efecto disponga Colombia Compra Eficiente..., igual suerte se plantea en el artículo 7 del decreto 1510 de 2013.
Causa: la Secretaría de la Función Pública modificó el Plan Anual de Adquisiciones inicial en 23 ocasiones, con esto se concluye que existen posibles fallas en la planeación de la programación de la contratación de la Entidad, toda vez, que no se tiene en cuenta el Plan Operativo Anual de Inversiones y el Plan único de Contratación como lo contempla el numeral 2.7 del Manual de Contratación, decreto 0038 de 2016. El criterio de planear es anticipar lo que va a suceder, o simplemente prevenir problemas en la actividad contractual y omitiendo que este es una herramienta al servicio de los fines del Estado, para procurar la materialización de la solución a una necesidad.
Efecto: Uno de los objetivos del Plan Anual de Adquisiciones es el de comunicar información útil y temprana a los proveedores potenciales de las entidades estatales, para que éstos partiopen de las adquisiciones que ofrecen las entidades públicas igualmente, es una herramienta que le facilita a la entidades públicas identificar, registrar, programar y divulgar sus necesidades de bienes, obras y servicios, para la respectiva vigencia; además, diseñar estrategias de contratación que permitan incrementar la eficiencia del proceso de contratación, y cumplir con el principio de transparencia publicándolo en su página Web, como también en el SECOP.</t>
  </si>
  <si>
    <t xml:space="preserve">Indicadores del presupuesto de gastos.
Condición: En cuanto a los Gastos se estableció que presenta una Eficiencia del 80.94%, una Eficacia del 76.68% y una Efectividad del 64.49%,
Criterio: Articulo 3 de la Ley 489 de 1998
Causa: Inoportunidad en la ejecución de los recursos, y falta de seguimiento.
Efecto: Impedimento en la ejecución total de los recursos públicos destinados a la atención oportuna en necesidades de la Secretaría de Transporte y Movilidad de Cundinamarca.
</t>
  </si>
  <si>
    <t xml:space="preserve">Grado de cumplimiento del presupuesto de ingresos y gastos
Condición: Al realizar el análisis de la ejecución de los gastos de funcionamiento se evidenció que quedaron sin comprometer $9.776.923.464 que representan el 23.55%; los cuales no se ejecutaron en forma física y real conforme con lo programado a ejecutar en la vigencia por tanto son recursos que influyen en el cumplimiento de metas físicas de la Secretaría de Transporte y Movilidad
Criterio: Articulo 3 de la Ley 489 de 1998
Causa: No ejecutar efectivamente recursos durante la vigencia 2018.
Efecto: Inadecuada inversión de los recursos.
</t>
  </si>
  <si>
    <t xml:space="preserve">Gestión Documental Archivo
Condición: A pesar que la Secretaria de Transporte y Movilidad, cuenta con una oficina destinada para archivar la documentación que producen las diferentes dependencias de la Entidad, el equipo auditor evidenció que este espacio es insuficiente ya que se observó que hay oficinas que tienen arrumes de cajas que contienen documentación, hay arrumes de carpetas en algunos escritorios y al lado y lado de los mimos, situación que genera vulnerabilidad y riesgo alto por pérdida de los documentos al no contar con un lugar seguro en el que se pueda guardar estos archivos.
Criterio: Ley 594 de 2000
Causa: Espacio físico y mobiliario insuficiente para el bodegaje de los archivos.
Efecto: Riesgo de deterioro, perdida o extravió de los documentos.
</t>
  </si>
  <si>
    <t xml:space="preserve">Auditorías internas-Plan mejoramiento
Condición: Revisado el cumplimiento de las actividades programadas en el Plan de Mejoramiento de la Auditoria Interna realizada por la Oficina de Control Interno a la Secretaria de Transporte y Movilidad, cuyo alcance comprendió la vigencia 2017 y primer trimestre 2018 ejecutado en el periodo comprendido entre el 18 de mayo y el 29 de junio de 2018, se observó que las actividades 2 y 3 del hallazgo No. 3 tenían como fecha límite de cumplimiento el 30 de noviembre de 2018 y la actividad 2 del hallazgo No. 7, 30 de diciembre de 2018, no fueron ejecutadas y no se evidenció reprogramación de las mismas y/o replanteamiento de las acciones, generando incumplimiento a lo programado lo que ha ocasionado que las incorrecciones se hayan vuelto reiterativas como se pudo hallar en el ejercicio de la presente Auditoría.
Criterio: Cumplimiento a los planes de mejoramiento para mitigar las deficiencias detectadas y las correcciones que permitan un desempeño efectivo y eficiente
Causa: Incumplimiento de las acciones de mejora
Efecto: Incumplimiento a las metas proyectadas que conlleva a que el producto final no llegue a la población objeto.
</t>
  </si>
  <si>
    <t>Confiabilidad Base de Datos de Cartera
Condición: De la base de datos de los comparendos con la información de cartera suministrada dentro del proceso auditor por la Secretaría de Transporte y Movilidad de Cundinamarca, con corte a 31 de Diciembre de 2018, se establece que contiene 568.077 registros luego de su análisis y comparativos con la base de datos Nacional de SIMIT que administra la Federación de Municipios, así como con la plataforma de consulta pública de la Secretaría a través de web dirección http://cundinamarca.circulemos.com.co/publico/index.php, se identifican una serie de inconsistencias las cuales se relacionan a continuación:
Se encuentran 24 comparendos sin número de documento de identidad o en cero con diferentes nombres, por valor de $8.868.990 impuestos en su mayoría entre 2003, 2004, de estos se identifica que los comparendos 201825151001000015848277 del 19/04/2018 por $429.681 y el comparendo 25151001000015848278 19/04/2018 por $429.681 ambos sin nombre de infractor, ni documento de identidad; estos 24 comparendos tienen marcación de gestión persuasiva de cobro pero llama la atención no están relacionados con algún documento de identidad del infractor.
En la misma base de datos se encuentran 79 comparendos de la Cédula 999 sin nombre del infractor, por valor de $27.633.744 impuestos entre 2003 y 2004, de los cuales no se refleja gestión persuasiva, ni con medidas cautelares de cobro, de los cuales el 100% corresponde a la Sede Operativa de Cota 
En la mencionada base de datos también se encuentran 32 comparendos relacionados a la cédula de ciudadanía 11, donde en la casilla nombre para todos los 32 registros figura AUSENTE L por valor de $10.740.844 impuestos en el año 2004, de los que no se refleja gestión persuasiva, ni con medidas cautelares de cobro, que en-100%, corresponden a la sede operativa de Cota
También se encuentran 243 comparendos relacionados a cedula de ciudadanía 888, donde en la casilla nombre para todos los 243 registros figura USUARIO NO IDENTIFICADO O NO EXISTE NOMBRE, por valor de $80.990.744 impuestos entre 2003 y 2004, de los que no se refleja gestión persuasiva ni con medidas cautelares de cobro, de los cuales 211 es decir el 86% corresponden a la sede operativa de Cota.
Consultando la página web http://cundinamarca.circulemos.com.co/publico/index.php de la
Secretará se encuentra el comparendo 25377001000015787006 del 17/03/2018 impuesto a Hernando Mahecha Ruiz c.c. 74282226 SEDE OPERATIVA DE CALERA en COBRO COACTIVO por $390. 621.00 el cual no se encuentra registrado en SIMIT. (Consultado 13/02/2019 10:50 a.m.)
Comparendo 25214001000011290674 impuesto a la cedula 80089580 del 18/09/2015 SEDE OPERATIVA DE COTA en estado de COBRO COACTIVO valor multa $9938.00 Intereses $8960.oo para un total de $18. 898.00 además de Costas procesales por $34. 470.0o no figura en SIMIT. (Consultado 13/02/2019 11:04 a.m.)
Comparendo 25214001000011290982 impuesto a la cedula 80089580 22/09/2015 SEDE OPERATIVA DE COTA en estado de COBRO COACTIVO valor multa $9712.0 intereses $8750.o0 para un total de $18462.00 además de Costas procesales por $34 470.oo no figura en SIMIT. (Consultado 13/02/2019 10:02 a.m.)
Criterio: Ley 769 de 2002 artículo 159, modificado por la Ley 1383 de 2010 articulo 26 y por Decreto 19 de 2012 artículo 206
Causa: Falencias en la depuración de la base de datos y falta de procedimientos para subsanar esta situación, máxime cuando la mayoría de registros con inconsistencias llevan más de 10 años incluidos en la mencionada base de datos
Efecto: Información inconsistente que puede conducir a posible detrimento patrimonial</t>
  </si>
  <si>
    <t xml:space="preserve">Buzón de Quejas y Sugerencias Condición: Se evidencia que no cuentan con un protocolo y procedimiento de instalación y manejo de buzones y sugerencia que le permita tener criterios unificados, en razón a que la Resolución No. 0833 de 2015 expedida por la Gobernación de Cundinamarca está direccionada a la Sede Administrativa del Sector Central y no da alcance a las sedes operativas y punto fijo que hacen parte de esta Secretaría.
Criterio. Resolución 833 de 2015.
Causa. Incumplimiento a los protocolos establecidos.
Efecto. Inoportuna atención a las quejas, sugerencias y demás documentos depositados en los buzones.
</t>
  </si>
  <si>
    <t xml:space="preserve">Gestión de Cartera 
Condición: Analizado el contenido de las actividades y estableciéndose el cumplimiento de las mismas, se observa que NO mitigan las debilidades que se presentan por lo que la recuperación de cartera es deficiente y se evidencia el aumento de la misma; de otra parte, se estableció insuficiente gestión al proceso de cobro coactivo
Criterio: Ley 1066 de 2006.
Causa: Insuficiente gestión al proceso de gestión de cartera.
Efecto: Incremento de la cartera de difícil cobro generando debilidad en las finanzas del Departamento
</t>
  </si>
  <si>
    <t xml:space="preserve">Proyección de Resoluciones y Peticiones de Prescripción
Condición: Se observa que el Concesionario UT SIETT CUNDINAMARCA ha realizado proyecciones de resoluciones y peticiones de prescripción, así como de revocatorias directas sobre solicitudes de declaratoria; sin embargo, para ninguno de ellos se observó la respuesta de fondo emitida al peticionario como parte integral del expediente
Criterio: Ley 755 2015, Articulo 13, 17, 31, Ley 1437 2011
Articulo 91
Causa: deficiente análisis de los fundamentos en la proyección de resoluciones de prescripción y de revocatoria directa.
Efecto: materialización del daño antijurídico.
</t>
  </si>
  <si>
    <t xml:space="preserve">Cuenta Mensual 201803. Condición: La cuenta fue rendida de manera extemporánea en razón a que fue reportada en el aplicativo SIA CONTRALORÍA el día 11 de abril de 2018.
Criterio: Inobservancia en los términos para rendir la cuenta al SIA Contralorías de conformidad con la resolución 097 del 29 de enero de 2016.
Causa: Debilidades administrativas.
Efecto: Riesgos de incumplimiento para la entidad en su deber de realizar el aporte de información que cumpla los requisitos de calidad y coherencia según lo establecido por el ente de control.
</t>
  </si>
  <si>
    <t xml:space="preserve">La Secretaría jurídica del departamento de Cundinamarca, controla los procesos judiciales a través del sistema SIPROJ, donde se relaciona el número del proceso, el actor o demandante, el despacho judicial donde cursa el proceso, el tipo o clase del proceso, la cuantía, el profesional del derecho que lo tiene a cargo, el estado actual y el último fallo.
Se observa que la información que se encuentra registrada en el sistema del SIPROJ, no está actualizada con respecto a la información que se encuentra en medio físico allegado (carpeta) toda vez que el sistema del SIPROJ, aparece una información y en el medio físico allegado aparece otra, debiendo ser una sola, es decir, debe concordar la información registrada en el SIPROJ, con la información que aparece en los documentos o expedientes de los procesos judiciales 
</t>
  </si>
  <si>
    <t xml:space="preserve">Sentencia No. 25000-23-25-000-2006-01779-03 del Tribunal Administrativo de Cundinamarca Sección Segunda subsección "F" sala de descongestión
Expediente No. 2006-1779
Fecha: 30 de septiembre de 2011
Demandante: David Bartolomé Cuevas Triana CC. 19.473.044
Demandado: Departamento de Cundinamarca
Fecha de los hechos. 29 de septiembre de 2005
Tipo de acción. nulidad y restablecimiento del derecho- laboral
Fecha ejecutoria decisión judicial: 28 de octubre de 2011
Fecha de cumplimiento: Resolución 0419 del 27 de febrero de 2012, expedida por la Secretaría de la Función Pública del departamento
Cuantía: $221.716.751
Conceptos pagados: salarios y prestaciones sociales
Fecha último pago. 23 de agosto de 2013
Hechos: el señor David Bartolomé Cuevas Triana, fue vinculado mediante relación legal al departamento desde el día 20 de mayo de 1997 en el cargo de tecnólogo 4410-05, siendo su ultimo empleo el del técnico operativo código 314 grado 4, de la dirección de infraestructura de la secretaría de obras públicas del departamento, encontrándose inscrito en carrera administrativa. 
Mediante decreto departamental No. 217 del 29 de septiembre de 2005, se modificó planta general del departamento, suprimiendo el cargo del señor Bartolomé Cuevas, facultado por ordenanza 014 de 2004.
El tribunal administrativo de Cundinamarca, mediante sentencia del 30 de septiembre de 2011, revoco el fallo impugnado ordenando al departamento a reintegrar al señor Cuevas Triana, el pago de salarios y prestaciones sociales dejados de percibir por el actor, el valor de $280.289.366.00
El abogado externo, José Luis Rodríguez Velásquez, determino en la ficha técnica que en el caso de estudio los exfuncionarios Pablo Ardila Sierra, en su condición de Gobernador de Cundinamarca y Carmen Elisa Castaño, exsecretaria de la función pública, debe ser sujetos de iniciación de acción de repetición, por cumplirse con los supuestos de hecho consagrados en la normatividad.
CONDICIÓN: la secretaria jurídica del departamento, ordeno cancelar a favor del señor David Bartolomé Cuevas, la suma de $280.289.366.00, por concepto de la sentencia proferida por el Tribunal Administrativo de Cundinamarca, del 30 de septiembre de 2011, donde revoco el fallo impugnado y ordeno al departamento de Cundinamarca, reintegrar al señor David Bartolomé Cuevas, y el pago de sus salarios y prestaciones sociales dejados de percibir, hasta el momento de su reintegro, último pago que se efectuó el 23 de agosto de 2013, y a la fecha no se ha adelantado la respectiva acción de repetición.
CRITERIO: Lo anterior demuestra que la Secretaría Jurídica del departamento de Cundinamarca, al no iniciar la acción de repetición dentro de los dos (2) años siguientes a su último pago, dejó caducar la acción de repetición, de acuerdo a lo señalado en el artículo 90 de la Constitución Política de Colombia, la sentencia C 832 de 2001, el artículo 11 de la Ley 678 de 2001 y el artículo 6 de la Ley 610 de 2000, fundamentales jurídicos para esta clase de actuaciones.
CAUSA. El señor David Bartolomé Cuevas Triana, presentó acción de Nulidad y Restablecimiento del Derecho - Laboral, por haber sido despedido sin justa causa de la administración departamental de Cundinamarca, y mediante sentencia del 30 de septiembre de 2011, del Tribunal Administrativo de Cundinamarca, revocó el fallo de primera instancia y ordenó al Departamento de Cundinamarca reintegrar al señor David Bartolomé Cuevas Triana al cargo que desempeñaba o a otro de igual o superior categoría, y el pago de salarios y prestaciones sociales dejados de percibir, hasta el momento de su reintegro, pago que se efectuó el 31 de mayo de 2013, y a la fecha no se ha adelantado la respectiva acción de repetición.
EFECTO. Como producto del fallo proferido por el Tribunal Administrativo de Cundinamarca, el departamento de Cundinamarca tuvo que pagarle al señor David Bartolomé Cuevas Triana, la suma de $280.289.366.00, último pago que se efectuó el 23 de agosto de 2013.
Presuntos responsables: 
Secretario Jurídico
Dr. SUAREZ VENEGAS JOSE FERNANDO
Directora de Defensa Judicial y Extrajudicial:
Dra. MARTHA CECILIA CAÍ‘ON DIAZ
Contratista:
Dr. JOSE LUIS RODRIGUEZ VASQUEZ
</t>
  </si>
  <si>
    <t xml:space="preserve">Proceso No. 2001-05806, Tribunal Administrativo de Cundinamarca - sección segunda, Subsección D
Expediente: Tutela No. 2001-0504
Demandante: Rosalba Chacón
Demandado: Departamento de Cundinamarca
Asunto: Incidente de Desacato
Tipo de Proceso: Nulidad y restablecimiento del Derecho
Fecha de los hechos: 2001-03-19
Fecha Comité de Conciliación: 2013-12-10
Responsable de la ficha No. 17: Hernando carrasquilla Coral
Fecha del último pago: 30 de enero de 2013.
Hechos: La señora Rosalba Chacón, laboró para el departamento de Cundinamarca Asamblea Departamental, en el cargo de Auxiliar de Servicios Generales, código 605 Grado 03, desde el 1 de enero de 1993, hasta el 19 de marzo de 2011, fecha en la cual se produjo el retiro de la Entidad.
El cargo que desempeñaba la parte actora era de Carrera Administrativa a la cual estaba inscrita y posesionada legalmente la actora.
Mediante comunicación del 16 de marzo de 2001, el Diputado Pedro María Ramírez Ramírez, presidente de la Asamblea de Cundinamarca, le informo del retiro de la institución a partir del 16 de marzo de 2001.
La demandante pertenecía al Sindicato de la Asamblea de Cundinamarca denominado "SINDEASAMCUN-, de cuya conformación se le notificó en legal forma a la Directiva de la asamblea y tenía fuero sindical como fundadora de la organización, en cuyo caso requería permiso judicial, previamente para poderla retirar de la Gobernación.
Ante la Jurisdicción Laboral, presentó demanda de fuero sindical (Acción de reintegro) la cual curso en el Juzgado Dieciséis Laboral, quien declaró probada la excepción de prescripción.
Proceso que fue apelado por la parte actora, ante el Tribunal Superior del distrito Judicial de Bogotá, revocando la sentencia de primera instancia y ordenó el reintegro de la demandante, fundamentándose la solicitud del respectivo permiso judicial para despedir a la trabajadora, ordenando su reintegro al cargo que ocupada o a otro de igual y al pago de los salarios dejados de percibir, a título de indemnización.
Mediante sentencia del 28 de abril de 2011, el Tribunal Administrativo de Cundinamarca, se revocó la sentencia de primera instancia y en su defecto ordenó el reintegro y el pago de los sueldos, prestaciones sociales, emolumentos y demás haberes causados y dejados de percibir desde el 16 de marzo de 2001, hasta la fecha que se produzca el reintegro.
Mediante resolución No.007 de enero 29 de 2013, se ordenó el pago de la sentencia a favor de la señora Rosalba Chacón, Â´pago que se hizo efectivo por la Directora Financiera de tesorería del departamento, el cual canceló por Depósito Judicial, por intermedio del banco Agrario de Colombia el valor de $125.151.274.00 el 30 de enero de 2013.
El Abogado externo, Hernando carrasquilla Coral, en la ficha técnica aprobada por el Comité de Conciliación el 10 de diciembre de 2013, recomendó , iniciar acción de repetición contra el Diputado Pedro María Ramírez, presidente de la Asamblea de Cundinamarca, para la época de los hechos.
Condición
La secretaría Jurídica del departamento de Cundinamarca, ordenó cancelar a favor de la Señora Rosalba Chacón, la suma de $125.151.274.00, por concepto de la sentencia proferida por el Tribunal Administrativo de Cundinamarca, del 28 de abril de 2011, donde revocó el fallo de primera instancia y ordenó al departamento de Cundinamarca a reintegrar a la señora Rosalba Chacón y el pago de salarios y prestaciones sociales dejados de percibir, hasta el momento de su reintegro, pago que se efectuó el 30 de enero de 2013, ya la fecha no se ha adelantado la respectiva acción de repetición.
Criterio
Lo anterior demuestra que la Secretaría Jurídica del departamento de Cundinamarca, al no iniciar la acción de repetición dentro de los dos (2) años siguientes a su último pago, dejó caducar la acción, de acuerdo a lo señalado en el artículo 90 de la Constitución Política de Colombia, la sentencia C 832 de 2001, el artículo 11 de la Ley 678 de 2001 y el artículo 6 de la Ley 610 de 2000, fundamentales jurídicos para esta clase de actuaciones.
Causa
La señora Rosalba Chacón, presentó acción de Nulidad y Restablecimiento del Derecho - laboral, por haber sido despedida sin justa causa de la administración departamental de Cundinamarca, y mediante sentencia del 28 de abril de 2011, del Tribunal Administrativo de Cundinamarca, revocó el fallo de primera instancia y ordenó al departamento de Cundinamarca a reintegrarla, al cargo que desempeñaba o a otro de igual o superior categoría, y el pago de salarios y prestaciones sociales dejados de percibir , hasta el momento de su reintegro, pago que se efectuó el 30 de enero del 2013, observándose que a la fecha no se ha adelantado la respectiva acción de repetición.
Efecto
Como producto del fallo proferido por el Tribunal Administrativo de Cundinamarca, el departamento de Cundinamarca tuvo que pagarle a la señora Rosalba Chacón, la suma de $25.151.274.00, pago que se efectuó el 30 de enero de 2013.
Presuntos Responsables:
Secretario Jurídico
Dr. SUAREZ VENEGAS JOSE FERNANDO
Directora de Defensa Judicial y Extrajudicial:
Dra. MARTHA CECILIA CAÍ‘ON DIAZ
Contratista:
Dr. HERNAN CARRASQUILLA CORAL
</t>
  </si>
  <si>
    <t xml:space="preserve">"Proceso No. 11001310500720050000800, del Tribunal Superior de Distrito Judicial de Bogotá - Sala Laboral
Expediente: No. 2005-008
Demandante: José Ignacio Vergara Ibáñez
Demandado: departamento de Cundinamarca
Asunto: Proceso Laboral
Tipo de Proceso: Nulidad y Restablecimiento
Fecha último pago: 26 de febrero de 2013
Hechos: El demandante venia laborando en el departamento de Cundinamarca, en la asamblea de Cundinamarca, hasta el 16 de marzo de 2001, siendo retirado del servicio sin el previo permiso judicial pese a que se hallaba amparado por fuero sindical.
El demandante instauro demanda de fuero sindical en ejercicio de la acción de reintegro en contra del Departamento de Cundinamarca, proceso que curso en primera instancia ante el Juzgado 7 laboral del circuito de Bogotá, D:C: expediente No. 07-2001-0307.
Proceso que terminó con sentencia del Tribunal Superior de Distrito Judicial de Bogotá, sala Laboral, del 23 de junio de 2011, en la cual resolvió REVOCAR la sentencia de primera instancia y se condena al departamento de Cundinamarca - Asamblea de Cundinamarca, a reintegrar al Señor José Ignacio Vergara Ibáñez cargo de auxiliar de servicios generales código 605, grado 03, en la Asamblea de Cundinamarca, el cual desempeñaba al momento del despido, y al pago de los salarios de ley, dejados de percibir, desde el 20 de marzo de 2001, hasta la fecha en que efectivamente sea reintegrado, estos a título de indemnización.
El 28 de febrero de 2013, la suscrita directora de Tesorería de la Secretaría de Hacienda de Cundinamarca, certifica que el 26 de febrero de 2013, la Directora financiera de Tesorería, canceló por transferencia electrónica por intermedio de Bancolombia el valor de $139.141.298.00, arrojando resultados exitosos, tal como se relaciona en el proyecto SUE el cual tiene anexo la Resolución No. 002 del 26 de febrero de 2013, a favor del señor José Ignacio Vergara Ibáñez
El Abogado externo, Hernando Carrasquilla Coral, en la ficha técnica aprobada por el Comité de Conciliación el 17 de diciembre de 2013, recomendó, iniciar acción de repetición contra el Diputado Pedro María Ramírez, presidente de la Asamblea de Cundinamarca, para la época de los hechos.
Condición
La secretaría Jurídica del departamento de Cundinamarca, ordenó cancelar a favor del José Ignacio Vergara Ibáñez, la suma de $139.141.298.00, por concepto de la sentencia proferida por el Tribunal Superior de Distrito Judicial de Bogotá Sala laboral, el día 23 de junio de 2011, donde revocó el fallo de primera instancia y ordenó al Departamento de Cundinamarca a reintegrar al José Ignacio Vergara Ibáñez y el pago de salarios y prestaciones sociales dejados de percibir, hasta el momento de su reintegro, pago que se efectuó el 26 de febrero de 2013, y a la fecha no se ha adelantado la respectiva acción de repetición.
Criterio
Lo anterior demuestra que la Secretaría Jurídica del departamento de Cundinamarca, al no iniciar la acción de repetición dentro de los dos (2) años siguientes a su último pago, dejó caducar la acción, de acuerdo a lo señalado en el artículo 90 de la Constitución Política de Colombia, la sentencia C 832 de 2001, el artículo 11 de la Ley 678 de 2001 y el artículo 6 de la Ley 610 de 2000, fundamentales jurídicos para esta clase de actuaciones.
Causa
El señor José Ignacio Vergara Ibáñez, presentó acción de Nulidad y Restablecimiento del Derecho, por haber sido despedido sin justa causa de la administración departamental de Cundinamarca - Asamblea de Cundinamarca y mediante sentencia del 23 de junio de 2011, del Tribunal Superior de Distrito Judicial de Bogotá - sala laboral, revocó el fallo de primera instancia y ordenó al departamento de Cundinamarca a reintegrarlo al cargo que desempeñaba o a otro de igual o superior categoría, y el pago de salarios y prestaciones sociales dejados de percibir, hasta el momento de su reintegro, pago que se efectuó el 26 de febrero de 2013, observándose que a la fecha no se ha adelantado la respectiva acción de repetición. 
Efecto
Como producto del fallo proferido por el Tribunal Superior de Distrito Judicial de Bogotá - sala Laboral, el departamento de Cundinamarca tuvo que pagarle al señor José Ignacio Vergara Ibáñez, la suma de $139.141.298.00, pago que se efectuó el 26 de febrero de 2013.
Presuntos responsables:
Secretario jurídico
Dr. SUAREZ VENEGAS JOSE FERNANDO
Directora de Defensa Judicial y Extrajudicial:
Dra. MARTHA CECILIA CAÍ‘ON DIAZ
Contratista:
Dr. HERNAN CASRRASQUILLA CORAL
</t>
  </si>
  <si>
    <t>ACCIÓN DE REPETICIÓN: Acción de repetición No. 2015-00489, cuya pretensión económica es de $275.270.785, valor que difiere del reportado en el SIPROJ, ya que el reflejado en este último es igual a $31.635.696, desigualdad que a más de no ser coherente, genera desconfianza frente a la información reportada en dicha plataforma</t>
  </si>
  <si>
    <t xml:space="preserve">Acción de repetición No, 2015-00554, cuya pretensión económica asciende a la suma de $223.241.343.00, se evidenció como última actuación señalada en la plataforma de fecha de 16 de marzo de 2017, la presentación de informes y en la información allegada por la secretaría jurídica, se menciona como última actuación presentación del memorial con publicación de edicto emplaza torio ante el respectivo juzgado de conocimiento, por consiguiente se evidencia que no se adelanta la correspondiente actualización de las gestiones de los procesos
</t>
  </si>
  <si>
    <t xml:space="preserve">Acción de repetición No, 2015-00854 cuya pretensión económica es de $486.142.077, valor que difiere del reportado en el SIPROJ, ya que el reflejado en esta última es igual a $349.962.284, desigualdad que, a más de no ser coherente, genera desconfianza frente a la información reportada en dicha plataforma.
</t>
  </si>
  <si>
    <t xml:space="preserve">Acción de repetición No, 2015- 00865, impetrada el 11 de diciembre de 2015 en contra de Carmen Elisa Castaño Valencia y admitida el 01 de junio de 2016 por parte del juzgado treinta y tres administrativo de oralidad del circuito judicial de Bogotá, con una pretensión económica igual a $180.583.676, denotándose, que a la fecha de esta auditoría, no aparece registrada en la plataforma SIPROJ, para su respectivo control y seguimiento
</t>
  </si>
  <si>
    <t xml:space="preserve">CUENTA MENSUAL MARZO 201803
CONDICIÓÎ
-¢ [F98 CDC]: INFORMACIÓN REPRESENTANTE LEGAL Y/O ORDENAR DE GASTO
Solicitud: Hoja de vida formato de la función pública.
La hoja de vida del representante legal se encuentra sin su respectiva firma.
Solicitud: Certificación laboral con último salario dirección y teléfonos.
La Certificación rendida no indica la dirección y teléfonos.
Este formato presenta la misma observación en la cuenta 201813
201813
RENDICIÓN DE LA CUENTA ANUAL 201813
-¢ [FORMULARIO F10_AGR]: EJECUCIÓN RESERVA PRESUPUESTAL
En el formato se indica reservas presupuestales constituidas en la vigencia 2018, al verificar el formato se observa que la Reserva presupuestal corresponde a la vigencia 2017 la cual se realizó el pago en la vigencia 2018.
La Entidad no subió el acto administrativo por el cual se constituyó la reserva presupuestal, en este anexo cargo la ejecución de la reserva presupuestal.
-¢ [F15B AGR]: FORMATO 15B. Acciones de Repetición
Contrastada la información relacionada con acciones de repetición, la Secretaría Jurídica entrega a esta comisión auditora Información que da cuenta de 46 procesos por cuantía de $8.785.980.242. Frente a la Información rendida en el SIA Contraloría formato 201813 f15b agr, la entidad rindió Información de 48 procesos por valor de $9.061.260.669, lo anterior arroja diferencias de lo rendido en SIA y lo reportado a auditora de dos (2) procesos, en cuantía de la comisión $275.280.427 como se detalla a continuación:
(-¦)
[F99]: ANEXOS ADICIONALES A LA CUENTA
Plan De Acción y Su Ejecución y/o Plan de Atención en Salud (Pas)
La entidad rindió la Ejecución presupuestal de Gastos del Centro Gestor 1104, mas no la ejecución del plan de acción, en la hoja 1 del archivo subido se encuentra la ejecución presupuestal de gastos de la vigencia 2018 del centro gestor 1101.1263.
Plan Operativo Anual de Inversiones 2018
La Secretaría subió un documento en Excel, denominado distribución de gastos de Inversión, en este documento se encuentra el mismo documento por cada una de la Secretarías del Sector Central del Departamento, la comisión solicitó mencionado plan, allegando un documento diferente al cargado en este formato.
Ficha Técnica En Formato Excel
La entidad no rindió la información completa, en los ítems, así:
II Reseña Histórica
IV Recurso Humano
V Normatividad aplicable
VI Indicadores de Gestión
VII Sistema de Gestión de Calidad Pública
Tampoco Indica el nombre cargo y contacto del funcionarlo que proyectó, revisó y aprobó.
-¢ F20 1A AGR: ACCIONES DE CONTROL A LA CONTRATACION DE SUJETOS
En los contratos que se relacionan a continuación en la celda (C) Objeto Del Contrato, la información no es clara, así:
(-¦)
CRITERIO: La rendición de la cuenta debe cumplir con los requerimientos de la Resolución 097 de 2016 y los lineamientos establecidos en los manuales de cada uno de los formatos establecidos en el Sistema Integral de Auditoría.
CAUSA: La Secretaría Jurídica rindió los formatos F98_CDC, F10_AGR, F15B_AGR, F99 y F20_1A_AGR, sin seguir los lineamientos establecidos en los manuales respectivos.
EFECTO: La información rendida a Este Ente de Control no se encuentra en su totalidad y la misma presenta observaciones, generando dificultades para la revisión de la cuenta.
Ver páginas 49 a la 53
</t>
  </si>
  <si>
    <t xml:space="preserve">DIFERENCIA SIA OBSERVA Y SIA CONTRALORÍAS
CONDICIÓN: Cruzada la información de SIA Observa frente a SIA Contralorías formato_201813 f20 1a_agr, se evidencia diferencias en la Información rendida con relación al número de contratos y valores contratados como se detalla a continuación:
A su vez la Secretaria certifico el 28 de marzo de 2019 a la comisión de auditoría lo siguiente: "Que los contratos celebrados durante la vigencia 2018 se ejecutaron dentro de la misma, es decir, ningún contrato inició o terminó su ejecución en año diferente al 2018.", por lo anterior los valores rendidos en los dos aplicativos debería ser concordante.
CRITERIO: La rendición de la cuenta debe cumplir con los requerimientos de la Resolución 097 de 2016 y los lineamientos establecidos en los manuales de cada uno de los formatos establecidos en el Sistema Integral de Auditoría.
CAUSA: La Secretaría Jurídica rindió en SIA Observa la información sin seguir los lineamientos establecidos en los manuales respectivos.
EFECTO: La información rendida a este ente de control no se encuentra en su totalidad y la misma presenta observaciones generando dificultades para la revisión de la cuenta.
Ver página 56.
</t>
  </si>
  <si>
    <t xml:space="preserve">Cuenta Anual 201813
Formulario F12A_CDC. Convenios Interadministrativos.
Condición: Como anexo deben obrar las actas de liquidación de los convenios que ya fueron liquidados. Se presentó por parte del sujeto de control un cuadro en el cual se logró evidenciar que presuntamente existían convenios liquidados pero de los cuales no se aportó acta de liquidación.
Criterio: Resolución 097 del 29 de enero de 2016, Guía para la Rendición de Formatos SIA CONTRALORÍAS.
Causa: Fallas en la revisión y verificación de la información que se rinde en los formatos que se suben a la plataforma.
Efecto: Riesgo de incumplimiento para la entidad en su deber de realizar el reporte de información que cumpla los requisitos de calidad y coherencia según lo establecido por el ente de control.
Ver página 11
</t>
  </si>
  <si>
    <t xml:space="preserve">Formulario F20 1A_AGR. Acciones de Control a la Contratación de Sujetos.
Condición: Según la información que se diligenció en la columna H "número de contrato" se determinó que la totalidad de contratos suscritos fue de 697; no obstante, al verificar el número de filas en el programa Excel, se concluye que se rindió la información concerniente a 690 contratos, es decir, que no se rindió de forma completa.
Adicional a lo anterior el sujeto de control en controversia indicó que el número de contratos suscritos efectivamente fueron 690, no obstante llama la atención del auditor que como se señaló inicialmente se rindió la información concerniente a 697 contratos, es decir, se rindió información relativa al contrato 691, 692, 693, 694, 695, 696 y 697. En conclusión si solo se suscribieron 690 no se logra determinar y tampoco fue explicado por el sujeto el motivo por el cual aparece Información de siete contratos más.
Criterio: Resolución 097 del 29 de enero de 2016, Guía para la Rendición de Formatos SIA CONTRALORIAS.
Causa: Debilidades en la revisión y verificación de la información que integra los formatos.
Efecto: Riesgo de incumplimiento para la entidad en su deber de realizar el reporte de información que cumpla los requisitos de calidad y coherencia según lo establecido por el ente de control.
Ver página 12
</t>
  </si>
  <si>
    <t xml:space="preserve">Formulario F98_CDC. Información representante legal y/o ordenador del gasto.
Condición: En cuanto a la hoja de vida en el formato de la Función Pública, se evidencia que no se diligencia en su totalidad, toda vez que se encuentran campos en los cuales solo se diligencia información parcial, como lo es el caso del numeral del formato "experiencia laboral" y adicionalmente el numeral 4 "firma del servidor público", se encuentra sin la declaración de inhabilidades y sin suscribir.
La situación anteriormente descrita también se presenta en la rendición de la cuenta mensual, 201803.
Criterio: Resolución 097 del 29 de enero de 2016, Guía para la Rendición de Formatos SIA CONTRALORIAS.
Causa: Debilidades en la revisión de la información a reportar y verificación de anexos que aplican para la entidad.
Efecto: Riesgo de incumplimiento para la entidad en su deber de realizar el reporte de información que cumpla los requisitos de calidad y coherencia según lo establecido por el ente de control.
Ver página 13
</t>
  </si>
  <si>
    <t xml:space="preserve">Formulario F99. Anexos adicionales a la cuenta.
Condición: Según la guía de rendición de formatos SIA CONTRALORIAS, en listado como anexo número 7. Se encuentra la ficha técnica en formato Excel, la misma no obra como parte de los anexos rendidos.
Criterio: Resolución 097 del 29 de enero de 2016, Guía para la Rendición de Formatos SIA CONTRALORÍAS.
Causa: Debilidades en la revisión de la información a reportar y de verificación en los formatos y anexos que se requieren según la Guía para la Rendición de Formatos
Efecto: Riesgo de incumplimiento para la entidad en su deber de realizar el reporte de información que cumpla los requisitos de calidad y coherencia según lo establecido por el ente de control.
Ver página 13
</t>
  </si>
  <si>
    <t xml:space="preserve">F98_CDC. Información representante legal y/o ordenador del gasto.
Condición: Como parte de los anexos no obra el de declaración de bienes y rentas el cual es requerido por la guía de rendición de formatos SIA CONTRALORIAS.
Criterio: Resolución 097 del 29 de enero de 2016, Guía para la Rendición de Formatos SIA CONTRALORÍAS.
Causa: Debilidades en la revisión de la información a reportar y de verificación en los formatos y anexos que se requieren según la Guía para la Rendición de Formatos.
Efecto: Riesgo de incumplimiento para la entidad en su deber de realizar el reporte de información que cumpla los requisitos de calidad y coherencia según lo establecido por el ente de control.
Ver página 15
</t>
  </si>
  <si>
    <t xml:space="preserve">Condición: Se determina que la totalidad de contratos suscritos fue de 697; no obstante, al verificar el número de filas en el programa Excel, se concluye que se rindió la información concerniente a 689 contratos, es decir, que no se rindió de forma completa.
Criterio: Resolución 097 del 29 de Enero de 2016, Guía para la rendición de formatos SIA CONTRALORIAS y SIA OBSERVA.
Causa: Fallas en la revisión y verificación de la información que se rinde en los formatos que se suben a la plataforma.
Efecto: Riesgo de incumplimiento para la entidad en su deber de realizar el reporte de información que cumpla los requisitos de calidad y coherencia según lo establecido por el ente de control.
Ver página 17
</t>
  </si>
  <si>
    <t xml:space="preserve">SIA CONTRALORIA VS SIA OBSERVA
Condición: Conforme a la información relacionada con la Contratación se encontró diferencias en la rendición del aplicativo SIA de la Contraloría Departamental, con lo informado por la Secretaría de Salud de Cundinamarca en SIA Observa, en lo relativo a la cantidad de contratos suscritos y reportados y el valor total de la contratación.
Criterio: Resolución 097 del 29 de Enero de 2016, Guía para la rendición de formatos SIA CONTRALORIAS y SIA OBSERVA.
Causa: Debilidades en la revisión y verificación de la información a reportar y de verificación en los formatos en las diferentes plataformas.
Efecto: Riesgo de incumplimiento para la entidad en su deber de realizar el reporte de Información que cumpla los requisitos de calidad y coherencia según lo establecido por el ente de control.
Ver página 18
</t>
  </si>
  <si>
    <t xml:space="preserve">Matriz SIA OBSERVA
Condición: Según el Control de Legalidad que nos permite analizar el aplicativo SIA OBSERVA respecto a documentación que requiere sea cargada a la plataforma acorde a cada contrato, se debe advertir que la Secretaria de Salud presenta falencias, teniendo en cuenta que gran parte de la contratación de la vigencia 2018, acorde al porcentaje de cumplimiento que nos arroja el aplicativo, se encuentra en cero 0% de cumplimiento. En efecto, 247 contratos arrojan 0 % de cumplimiento y los demás contratos oscilan entre el 1% a máximo 35% de cumplimiento.
Criterio: Resolución 097 del 29 de Enero de 2016, Guía para la rendición de formatos SIA CONTRALORÍAS y SIA OBSERVA.
Causa: Debilidades en la verificación de la información reportada y según lo que se manifestó en controversia por parte del sujeto de control falta de personal para cumplir a cabalidad y oportunidad.
Efecto: Riesgo de incumplimiento para la entidad en su deber de realizar el reporte de información que cumpla los requisitos de calidad y coherencia según lo establecido por el ente de control.
Ver página 19
</t>
  </si>
  <si>
    <t xml:space="preserve">Formato F20_1B_AGR. Acciones de control, Sin diligenciar
Condición: Según la Guía para la Rendición de Formatos, se deben reportar las Prórrogas y los valores de las Adiciones en la contratación relacionando los respectivos contratos celebrados durante el periodo Enero 1 a Diciembre 31 de 2018 en el Formato F20 1B AGR.
Revisado en SIA Observa se detectó que hubo adiciones para varios contratos de la vigencia 2018, las cuales no fueron reportadas en el Formato F20 1B AGR por parte de la Secretaría, este formato fue reportado en blanco sin diligenciar, la entidad se limitó a subir un oficio donde indican que No Aplica, a continuación se relacionan algunos contratos con adiciones que se detectaron, omitidos al reportar el formato en mención:
Criterio: Resolución 097 de 2016 de Contraloría de Cundinamarca
Causa: Omisión en la aplicación de la normatividad respecto de rendición de Información a la Plataforma SIA.
Efecto: La no rendición de información en algunos de formatos Impide que la Contraloría cuente con información completa y oportuna para el cumplimiento de su deber constitucional de fiscalización de la gestión a los sujetos de control
Ver página 8
</t>
  </si>
  <si>
    <t xml:space="preserve">Contratación sin reporte de documentos a SIA Observa
Condición: Revisada la contratación reportada a SIA Observa por la Secretaria vigencia 2018, se procedió a verificar los documentos de legalidad que deben ser Incorporados de acuerdo a la modalidad de Contratación, se pudo evidenciar que a treinta y nueve (39) contratos no se les reportó documentos requeridos AGR al aplicativo, dichos contratos sin documentos se relacionan a continuación:
STM-08, STM-09, STM-10, STM-11, STM-12, STM-05, STM-06, STM-07, STM-14, STM-15, STM-16, STM-18, STM-19, STM-21, STM-22, STM-23, STM-26, STM-31, STM-44, STM-49, STM-50, STM-51, STM-53, STM-54, STM-55, STM-56, STM-57, STM-58, STM-59, STM-60, STM-61, STM-62, STM-64, STM-65, STM-66, STM-74, STM-77, STM-79, STM-81.
Se observa también que para dieciocho (18) contratos se reportaron algunos documentos como informativos y no como requeridos, por lo que no se reflejan en la matriz de legalidad, en dichos casos se verificó y evidenció que el documento del contrato no se reportó, estos se relacionan a continuación: STM-13, STM-17, STM-20, STM-24, STM-25, STM-27, STM-28, STM-29, STM-30, STM-32, STM-33, STM-34, STM- 35, STM-36, STM-37, STM-38, STM-39, STM-40
Criterio: Resolución 097 de 2016 de Contraloría de Cundinamarca
Causa: Omisión en la aplicación de la normatividad respecto de rendición de información a la Plataforma SIA
Efecto: La no rendición de información impide que la Contraloría cuente con Información completa y oportuna para el cumplimiento de su deber constitucional de fiscalización de la gestión a los sujetos de control.
</t>
  </si>
  <si>
    <t xml:space="preserve">Diferencia en reporte Contratación SIA Observa y SIA Contralorías
Condición: Una vez revisada la información de contratación se procedió a comparar los valores reportados en SIA Observa reportado en SIA Contralorías y se encuentra que no coinciden en 24 contratos, evidenciando que los valores de contratación no fueron reportados correctamente por la Secretaria, se relacionan a continuación los contratos y valores que presentan inconsistencias:
Criterio: Resolución 097 de 2016 de Contraloría de Cundinamarca
Causa: Omisión en la aplicación de la normatividad respecto de rendición de información a la Plataforma SIA
Efecto: La no rendición de información impide que la Contraloría cuente con información coherente, veraz y oportuna para el cumplimiento de su deber constitucional de fiscalización de la gestión a los sujetos de control.
</t>
  </si>
  <si>
    <t xml:space="preserve">Condición: El expediente contractual fue entregado por parte de la Secretaria de Salud de Cundinamarca a la comisión auditora en más de 70 tomos, el cual presentó deficiencias por no contener la totalidad de la documentación y soportes de las etapas precontractual, contractual y post-contractual (no se evidenciaron documentos tales como el análisis de los estudios de factibilidad que llevara a establecer las condiciones determinadas en el pliego de condiciones, el pliego de condiciones, todos los contratos de interventoría con cada uno de los informes correspondientes, así como, los informes de supervisión, Planes de Mejoramiento, Observaciones y Acciones realizadas por parte de la Secretaria de Salud), la documentación no se archivó en orden lógico y cronológico y se reflejó duplicidad de información, de igual forma se encontró sin foliación consecutiva; lo que generó incertidumbre sobre la totalidad de los actos suscritos y el estado actual del contrato.
Criterio: Regla y principios generales que regulan la función archivística del Estado.
Causa: Expediente incompleto, no se archivó en orden lógico y cronológico, sin foliación consecutiva, lo que dificultó la revisión del Contrato y fue necesario su reconstrucción.
Efecto: Riesgo alto de pérdida de documentación por falta de custodia, organización y conservación de los documentos.
</t>
  </si>
  <si>
    <t xml:space="preserve">Condición: Como se observa en el análisis realizado por esta comisión auditora, existiendo los estudios de factibilidad (Universidad Pontificia Javeriana Estudio factibilidad Hospital de Soacha Agosto de 2000) presentado para el proyecto de la operación del nuevo Hospital, en ninguna parte del expediente se identifica el tiempo de vida determinado del proyecto a celebrar y se desconoce la metodología utilizada que justifique que el tiempo para la ejecución del mismo será por 30 años de concesión, entre las otras condiciones definitivas establecidas en el Plan Operativo y de Inversión.
Criterio: Contrato de Concesión No. 002 de 2003. Clausula Segunda: Duración de la Concesión.
Causa: La Secretaría de Salud desconoce la realidad de la operación y el Modelo Financiero de la Concesión y no puede definir el tiempo de duración del contrato.
Efecto: No existe una realidad estructurada para definir el tiempo de vida del contrato de Concesión, tampoco se puede establecer si hubiese o no un daño a la entidad en el momento de la entrega de la misma.
</t>
  </si>
  <si>
    <t xml:space="preserve">Condición: De acuerdo con la información allegada al proceso auditor, no se acreditó documento que soportara la ejecución de la interventoría por parte de la Secretaria de Salud de Cundinamarca como Entidad Contratante en cumplimiento de las obligaciones establecidas en la Cláusula Tercera numeral 2., durante 9 años, 11 meses y 9 días y por lo tanto no se observó la continuidad de la Interventoría.
Criterio: Contrato de Concesión No, 002 de 2003, Numeral 2. Ejercer la Interventoría en los términos de ley sobre el desarrollo, propósito, finalidad y ejecución del presente contrato.
Causa: Deficiente labor de supervisión, seguimiento y control desde el inicio del contrato, realizado sobre el cumplimiento de los contratos de Interventorías. Así mismo, se observó por parte del contratante desconocimiento de las obligaciones contractuales frente al cumplimiento del Contrato de Concesión 002 del 2003 y seguimiento a sus anexos 1,2 y 3
Efecto: Se evidencia de manera reiterativa observaciones realizadas en los informes de interventoría y no reposan actas de avances, gestión y/o las actividades celebradas en cada periodo contractual como consecuencia de un debido monitoreo a cada una de ellas.
</t>
  </si>
  <si>
    <t xml:space="preserve">Condición: Respecto a la actualización de los servicios de salud, de apoyo diagnóstico, apoyo terapéutico, apoyo logístico y otros servicios establecidos en el Numeral 2.2. Y 6.3.1.5. Del Pliego de Condiciones y enumerados en el anexo No. 1, se evidenció lo siguiente:
Si bien se ha cumplido con la actualización de los servicios de salud, las modificaciones frente a los servicios anteriormente mencionados y en especial los que no se están prestando en la actualidad de acuerdo con el proyecto de prestación de servicios, teniendo en cuenta las metas discriminadas desde el primer año 2003 al undécimo año 2013, así como, el cronograma de puesta en marcha de las líneas de servicio o unidades de negocio ofrecidas no se encuentran evaluadas, justificadas ni modificadas en el Contrato de Concesión 002 de 2003
Ahora bien, frente a la verificación del Plan de Ejecución Operativo del Proyecto, anexo No. 2 que contempla el Modelo Financiero que acompañó el contrato objeto de la Auditoría, en el cual se establecen las metas año a año para el cumplimiento de la implementación y apertura de los servicios ofrecidos por la UT porcentualmente hasta llegar al 100 % de operación junto con los costos propios de la misma, es importante mencionar que por parte de la Secretaría de Salud con intermediación de la Interventoría y su supervisión, no se encuentra ningún tipo de análisis y seguimiento a este anexo, es así que no se registra cumplimiento o no al mismo, ni tampoco modificaciones relevantes a estas metas en el tiempo pactado, de acuerdo con el análisis de servicios presentado en párrafos anteriores.
En relación con la dotación y reposición de los servicios de salud y al Programa de Inversiones para Dotación y Operación, anexo No.3
A la fecha de la presente Auditoria, no se encontró soporte alguno de análisis o revisión sobre el cumplimiento de esta información inicial en cuanto a la actualización de los SERVICIOS y en especial aquellos que no se están prestando en la actualidad, Anexo 2-PLAN DE EDECUCION OPERATIVO DEL PROYECTO0 y mucho menos con la dotación proyectada frente a la realmente adquirida y entregada en funcionamiento para el Hospital Anexo 3.- PROGRAMA DE INVERSIONES PARA DOTACION Y OPERACION, en ningún momento frente a la vida que lleva del contrato (15 años), hasta el 2012 manejado por la UT directamente ni en tiempo posterior operado por PROCARDIO SERVICIOS MEDICOS INTEGRALES LTDA. Es importante mencionar que la dotación de cada servicio está en funcionamiento y seguramente acorde a las necesidades propias de ellos ya que los servicios están habilitados y se están prestando de acuerdo con las visitas realizadas por el grupo auditor.
Criterio: Numeral 1. Dotar, reponer y/o actualizar los servicios de salud, de apoyo diagnóstico, apoyo terapéutico, apoyo logístico y otros servicios establecidos en el Numeral 2.2 y 6.3.1.5 del pliego de condiciones y enumerados en el anexo No. 1 del presente contrato, ciñéndose en un todo a los mismos y en congruencia general, con el Plan de Ejecución Operativo del Proyecto, anexo 2 y al Programa de Inversiones para Dotación y Operación, anexo No. 3, anexos que forman parte del presente documento.
Causa: No se evidencia la correspondiente validación y el seguimiento respectivo a fin de establecer el cumplimiento junto con la realización de los ajustes respectivos en cada momento acorde a la necesidad y variaciones propias a su naturaleza.
Efecto: No hay cumplimiento conforme a lo estipulado en el contrato en su Anexo 1,2 y 3.
</t>
  </si>
  <si>
    <t xml:space="preserve">Condición: Se observó que a la fecha de la Auditoria el proceso de legalidad y documentación de los actos realizados no existe respuesta al oficio por parte de la Secretaria DE SALUD DE CUNDINAMARCA a la UNION TEMPORAL donde solicitan la modificación a la carta de conformación, no se evidencia modificación alguna a la misma, no se han realizado modificaciones u OTROSI al Contrato inicial con el fin de legalizar la operación de PROCARDIO SERVICIOS INTEGRALES LTDA, como prestador de los servicios de salud y en el entendido de ésta auditoría NO de la administración de la UT HOSPITAL CARDIOINFANTIL DEL NINO DE CUNDINAMARCA, como tampoco se ha realizado la negociación de la operación bajo la figura de Outsourcing, tercerización o externalización de los servicios entre el prestador de los servicios de salud y la Unión Temporal tal como se conceptuó por parte de la Superintendencia Nacional de Salud. Hecho igual que los informes de interventoría enuncian de manera reiterativa, sin que se hayan tomado en cuenta las observaciones por parte de la supervisión ni del Cedente que permitiera decisiones definitivas.
Criterio: Tramitar y obtener, actualizados y vigentes durante los treinta (30) años de la concesión, todos los requisitos, permisos y autorizaciones requeridos por la o las autoridades competentes y/o los exigidos por la Ley y las disposiciones legales para la operación Y/o administración de un Hospital de I Nivel, situado en el Municipio de Soacha, Departamento de Cundinamarca.
Causa: La Secretaria de Salud no ha legalizado la operación de Procardio Servicios Integrales como prestador de servicios de Salud se ha desnaturalizado la figura de Unión Temporal, la Secretaría de Salud no ha realizado la negociación de la operación bajo alguna figura como se conceptuó por parte de la Superintendencia Nacional de Salud.
Efecto: Riesgo de incumplimiento del Contrato de Concesión No. 002 de 2003. Así como riesgo en las exigencias contractuales al momento de la reversión de la Concesión. La Secretaría de Salud debe elaborar un Plan de Mejoramiento para cumplir y modificar las obligaciones contractuales del contrato de Concesión.
</t>
  </si>
  <si>
    <t xml:space="preserve">Condición: Con la revisión efectuada a la información que se reportó, se observó por el grupo auditor; que dentro de los procesos de Interventoría y sus informes entregados, se mencionan aspectos relacionados con el manejo interno de la UT frente a temas administrativos, instalaciones físicas de diferentes áreas con mantenimiento estado actual de la infraestructura, aspectos financieros, tributarios y contables; los "sociedad" que no es sujeto de control ni parte integral de esta auditoría, no fueron analizados de fondo pero si se tocaron estos tópicos en las precario, falta de información del cuales por ser de índole operativo y directo de la misma reuniones adelantadas con la Secretaría de Salud de Cundinamarca, Interventoría del contrato, supervisión e inclusive con la Administración de la UT y PROCARDIO LTDA. Como operador del servicio.
Criterio: Numeral 3. Operar y/o Administrar el Nuevo Hospital de Soacha Nivel III, de acuerdo con los parámetros de calidad, eficiencia y eficacia de la prestación del servicio público de salud.
Falta de la verificación propia e interna que debe adelantar en el cumplimiento de las obligaciones la UT CARDIOVASCULAR DEL NINO DE CUNDINAMARCA Sociedad creada como responsable único y directo para el cumplimiento del objeto esencial del contrato de concesión 002 de 2003 y con necesarios actualmente realizar un adecuado seguimiento a los mismos
Efecto: Deficiente cumplimiento de los parámetros de calidad, eficiencia y eficacia de la prestación del servicio público de salud.
</t>
  </si>
  <si>
    <t xml:space="preserve">Condición: Ya que el proceso auditor se adelantó a la Secretaría de Salud de Cundinamarca, este punto fue abordado dentro de la revisión a los diferentes informes emitidos por la Interventoría y se evidenció que no ha realizado gestión alguna para establecer seguimiento a los procesos en los cuales hace parte integral, desconociendo de forma total el manejo dado a estos procesos
Criterio: Incumplimiento contractual vulneración de los principios de la contratación estatal, en cuanto a la responsabilidad Articulo 26, Ley 80 de 1993, así como los artículos 3,4,5,14, y los postulados que rigen El Manual de Contratación y Vigilancia y Control de la Gestión Contractual. Decreto 472 del 28 de diciembre de 2018, de la Gobernación de Cundinamarca, omitiendo el deber de vigilar su correcta ejecución con el fin de proteger los recursos públicos los derechos de la entidad, del contratista y de terceros que puedan versen afectados.
Causa: Deficiente labor de los Supervisores, no se observó seguimiento y controles al clausulado contractual, por parte de las supervisiones, y se evidenció que no hay soportes de gestión y acciones realizadas por parte de la Secretaría de Salud, frente a las observaciones realizadas en forma reiterativa por las Interventorías.
Efecto: Malas prácticas administrativas descuidando la función del supervisor la cual debe realizar control en tiempo real de la ejecución con el fin de mitigar los riesgos que pudieran desprenderse durante su ejecución, Como puede ser el mal manejo de los recursos públicos con posible detrimento al patrimonio del Departamento, teniendo en cuenta que es un Contrato de Concesión a un plazo a 30 años.
Condición: Se observó para este proceso auditor, que al no existir en ninguna de las partes un seguimiento a la ejecución del contrato con la verificación de la operación y la administración de la Concesión, con énfasis en un análisis detallado de los Estados Financieros periodo a periodo, donde se pudiere evidenciar por parte del Cedente (Gobernación de Cundinamarca Secretaria de salud) las diferentes inversiones proyectadas, realizadas y ejecutadas efectivamente realizadas durante la vida del contrato por parte del concesionario u operador, al igual de que estas debieran ser certificadas por las partes; considera el grupo auditor que a la fecha no es posible establecer la realidad y detalle de todos los inventarios de activos fijos, bienes y equipos de toda naturaleza que fuere posible revertir a favor de la Gobernación de Cundinamarca
Siendo así la situación establecida, queda en claro que no se tiene definido el valor, detalle y descripción de los bienes en activos fijos, equipos y otros que harán parte del proceso de reversión establecido en esta cláusula, los que pasarán a favor de la Gobernación de Cundinamarca Secretaría de Salud en cumplimiento del contrato de concesión entregado para la operación del Hospital.
Criterio: Clausula Cuarta: Obligaciones del Contratista- Concesionario. Numeral 6 Revertir a la Entidad contratante, al término de finalización de la concesión, es decir a los treinta (30) años, el inmueble y todas las inversiones representadas en equipos, muebles y enseres, instrumental materiales y en si los bienes y elementos directa o indirectamente vinculados a la explotación económica del Hospital, origen y consecuencia del objeto y desarrollo del presente contrato, los que pasaran a ser propiedad del Departamento- Secretaría de Salud de Cundinamarca 
Causa: No se ha realizado por parte del sujeto de control Secretaría de Salud de Cundinamarca un seguimiento adecuado a las obligaciones del contratista adquiridas mediante la firma del contrato de Concesión en cuanto a discriminación y verificación de las inversiones proyectadas durante la ejecución del mismo, con el fin de establecer en los estados financieros el valor y de talle de los activos fijos de propiedad de la U.T.
Efecto: Incumplimiento de la cláusula en mención e imposibilidad de la determinación detallada de los bienes en activos fijos, equipos y otros de propiedad de la UT a ser revertid05 a favor de la Gobernación de Cundinamarca Secretaria de Salud a la terminación de la Concesión celebrada
</t>
  </si>
  <si>
    <t xml:space="preserve">Condición: Se observó para este proceso auditor, que al no existir en ninguna de las partes un seguimiento a la ejecución del contrato con la verificación de la operación y la administración de la Concesión, con énfasis en un análisis detallado de los Estados Financieros periodo a periodo, donde se pudiere evidenciar por parte del Cedente (Gobernación de Cundinamarca Secretaria de salud) las diferentes inversiones proyectadas, realizadas y ejecutadas efectivamente realizadas durante la vida del contrato por parte del concesionario u operador, al igual de que estas debieran ser certificadas por las partes; considera el grupo auditor que a la fecha no es posible establecer la realidad y detalle de todos los inventarios de activos fijos, bienes y equipos de toda naturaleza que fuere posible revertir a favor de la Gobernación de Cundinamarca
Siendo así la situación establecida, queda en claro que no se tiene definido el valor, detalle y descripción de los bienes en activos fijos, equipos y otros que harán parte del proceso de reversión establecido en esta cláusula, los que pasarán a favor de la Gobernación de Cundinamarca Secretaría de Salud en cumplimiento del contrato de concesión entregado para la operación del Hospital.
Criterio: Clausula Cuarta: Obligaciones del Contratista- Concesionario. Numeral 6 Revertir a la Entidad contratante, al término de finalización de la concesión, es decir a los treinta (30) años, el inmueble y todas las inversiones representadas en equipos, muebles y enseres, instrumental materiales y en si los bienes y elementos directa o indirectamente vinculados a la explotación económica del Hospital, origen y consecuencia del objeto y desarrollo del presente contrato, los que pasaran a ser propiedad del Departamento- Secretaría de Salud de Cundinamarca 
Causa: No se ha realizado por parte del sujeto de control Secretaría de Salud de Cundinamarca un seguimiento adecuado a las obligaciones del contratista adquiridas mediante la firma del contrato de Concesión en cuanto a discriminación y verificación de las inversiones proyectadas durante la ejecución del mismo, con el fin de establecer en los estados financieros el valor y de talle de los activos fijos de propiedad de la U.T.
Efecto: Incumplimiento de la cláusula en mención e imposibilidad de la determinación detallada de los bienes en activos fijos, equipos y otros de propiedad de la UT a ser revertid05 a favor de la Gobernación de Cundinamarca Secretaria de Salud a la terminación de la Concesión celebrada
</t>
  </si>
  <si>
    <t xml:space="preserve">Condición: Se observa que no existe a la fecha dentro de los registros de cuentas por Cobrar en la contabilidad de la Secretaria de Salud de Cundinamarca valores correspondientes a este Tercero UT CARDIOVASCULAR DEL NINO DE CUNDINAMARCA bajo el concepto de Rentabilidad social. Analizadas las respuestas entregadas por la Secretaria de salud en todo el contexto frente a la existencia del contrato de concesión 002 de 2003 celebrado con la UT Cardiovascular del niño de Cundinamarca, existe un desconocimiento total por parte de esta entidad sujeto de control de la Contraloría de Cundinamarca frente a la existencia de este contrato y un incumplimiento continuo de las demás obligaciones conexas existentes y referentes a él, ante en la administración financiera, técnica contable y presupuestal sin que se pueda establecer en debida forma la ejecución del Contrato celebrado que es una de las obligaciones inherentes a ella como lo menciona el contrato de concesión en su cláusula Tercera, ni mucho menos las obligaciones existentes en este, por cobrar y por pagar y que a la fecha de esta auditoria no se han podido establecer por las partes a pesar de diferentes reuniones documentadas en actas y otros documentos.
La entidad ha desconocido una deuda total por $28.839.831.933, abonos en efectivo y cruce de cuentas por $22.650.852.835 y NO tiene registrada una cuenta por cobrar por $6.188.979,098
Obligación que como se vio puede ser extinguida con pagos en efectivo o prestación de servicios (cruce de cartera) con la elaboración de documentos soportes que muestren la realidad de la operación y desde luego su registro pertinente.
Criterio: Cumplimiento de la Cláusula Sexta: Rentabilidad Social
En consideración a la inversión del Departamento Secretaria de Salud de Cundinamarca el Contratista- Concesionario pagará a partir del sexto año Como contraprestación o rentabilidad social la suma de Ciento Cincuenta millones de pesos ($150.000.000) mensuales, pesos corrientes Indexados al IPC de diciembre del año 2002, hasta la fecha de terminación de plazo de ejecución del Contrato, suma pagadera en dinero, los primeros 5 (cinco) días de cada mes, o en servicios de Salud. Igualmente, en terceras pates y a partir del décimo año de ejecución del presente contrato, y cada diez (10) años y hasta su vencimiento, el Contratista-Concesionario reintegrará al contratante, en dinero, bienes o servicios, según lo acuerden las partes, la Suma cierta actualizada en pesos corrientes indexados al IPC de diciembre del año 2002, que este último destine para terminar las obras civiles, el suministro e instalaciones faltantes del Hospital de Soacha Nivel II, especificadas en el punto 2.2.1 del Pliego de Condiciones. 
Causa: La Secretaría de Salud de Cundinamarca, durante la ejecución del contrato de Concesión celebrado con la UT, ha desconocido los valores correspondientes bajo el concepto de Rentabilidad social a cobrar.
Efecto: No se ha reflejado en los estados financieros de la Secretaría de Salud de Cundinamarca en forma adecuada el concepto de valores cobrados y pendientes de pago por concepto de Rentabilidad social establecido en esta cláusula, desconociendo preceptos de la técnica contable y los principios de la contabilidad pública bajo el criterio de Causación Devengo (PGCP y NICSP), estableciéndose que los estados financieros de la Entidad no reflejan la realidad de la entidad y las operaciones realizadas por la misma en forma adecuada.
</t>
  </si>
  <si>
    <t xml:space="preserve">Condición: En la misma forma, dentro de los proyectos presupuestales este valor ha sido desconocido, se ha manejado solamente como Ingreso del periodo sin los registros pertinentes. Dentro de los proyectos presupuestales, las proyecciones de ingresos por valor de los más de $28.000 millones desde el año 2009 no se han tenido en cuenta (Ejecución activa) y por lo tanto tampoco el gasto en los proyectos en los cuales se pudieran invertir (Ejecución Pasiva)
Como se puede observar la entidad Secretaría de Salud de Cundinamarca, en promedio desde el año 2013 ha incorporado al presupuesto posterior a los 309 días en que se recibe el abono, en ningún caso durante la vigencia efectiva del mismo.
Criterio: Desconocimiento de la norma presupuestal frente a la incorporación adecuada de los ingresos percibidos o por percibir por parte de la Entidad dentro de los periodos correspondientes
Causa: La secretaria de Salud de Cundinamarca, al no tener conocimiento de este contrato de concesión que genera un ingreso aproximado durante la ejecución por valor aproximado de $28.000 millones no se han tenido en cuenta en forma adecuada en la incorporación del presupuesto estos recursos (Ejecución activa) Y por lo tanto tampoco el gasto en los proyectos en los cuales se pudieran invertir (Ejecución Pasiva)
Efecto: Falta de reconocimiento e incorporación de los recursos provenientes de este contrato de concesión en forma adecuada dentro del presupuesto de la entidad durante su ejecución.
</t>
  </si>
  <si>
    <t xml:space="preserve">Condición: El valor de las obras a la fecha no ha sido posible que sean definidas por las partes. Este valor de las obras realizadas, como lo menciona el contrato, deberá ser reintegrado al Departamento de Cundinamarca Secretaría de Salud igualmente indexado con el IPC a diciembre de 2002 teniendo en cuenta el pago en tres (3) partes cada uno en un intervalo de 10 años; se pudo observar entonces que los valores adeudados debieron reconocerse y pagarse en el mes de diciembre de 2012 abono que no se reconoció, cobró, ni se realizó. El único pago registrado a este concepto corresponde al cruce de cuentas reportado mediante resolución 581 de 2016, por $500 millones con cruce de servicios de salud, este con la inconsistencia que se realizó con el tercero PROCARDIO LTDA. Quien no era el deudor contractual de la obligación.
Al igual que con la obligación de Rentabilidad Social, esta deuda a favor de la Gobernación de Cundinamarca- Secretaria de Salud tampoco está conocida en ningún registro de los Estados Financieros y presupuestales de la Entidad. Ya que no existe obligación a cobrar por este concepto, ningún proceso se ha adelantado.
La estimación dada a este concepto por el proceso auditor asciende a la Suma de $1.181,748.225 con corte al mes de abril de 2019. Cifra que deberá ser validada por las partes.
Criterio: Clausula Séptima: Obras a Ejecutar:
Ciñéndose en un todo al proyecto Arquitectónico del Nuevo Hospital de Soacha Nivel III, adjudico, mediante Licitación Publica No. SOPC-020 de diciembre 20 de 2002, según contrato No. 921 de diciembre 27 de 2002, al "Consorcio Soacha" las obras que a continuación se describen, por un valor de Mi Ciento Setenta y Cuatro Millones Setecientos Setenta y Nueve Mil pesos con Cincuenta y Tres Centavos ($1.174.779.53) pesos Mcte, para adquirir a) El sistema Contra incendios, b) El Llamado de Enfermeras y C) El cableado Estructurado (Estación de Trabajo subsistema horizontal administración, integración telefónica, protección de líneas, backbone de datos, backbone de servicios complementarios, pruebas y planos), parte de las obras faltantes descritas en el punto 2.2.1. del Pliego de Condiciones de la invitación Publica, No. 293 de septiembre 10 de 2002 abierta por la Secretaria de Salud para otorgar en concesión la Dotación, la Operación y/o Administración deber ser reintegrado por el Contratista- Concesionario en los términos y condiciones estipulados en la Cláusula Sexta. PARAGRAFO: Las restantes obras faltantes, a saber a). El sistema de comunicación equipo conmutador telefónico PBX b) La señalización de seguridad y salud ocupacional c) E sistema de tratamiento de aguas residuales y d) Las obras exteriores que comprenden: la adecuación: la adecuación e implantación del plan de manejo ambiental y paisajístico y la construcción del Helipuerto, serán objeto de contratación por parte de la Secretaria de Obras Publicas del Departamento de Cundinamarca en el primer semestre del año 2003, y sus valores serán reintegrados por el Contratista- Concesionario en los términos y condiciones estipulados en la Cláusula Sexta. PARÍGRAFO SEGUNDO. Los suministros descritos en los numerales 8.1, 8.3 y 8.4 del mismo punto 2.2..1 del Pliego de Condiciones, es decir a) Dispensadores de agua b) Mueble en acero Inoxidable para el mesón de la cafetería c) Salas de espera tipo Tándem y d) Puertas tipo persiana para los cubículos de la Unidad de Cuidados Intensivos (UCI) serán adquiridos directamente por la Secretaria de Salud del Departamento de Cundinamarca en el primer semestre del año 2003 y sus valores serán estipulados en la Cláusula Sexta
Causa: La secretaria de Salud de Cundinamarca, no ha establecido a la fecha y durante el tiempo de ejecución de este contrato de concesión, el valor de las obras que hacen parte integral del mismo, de tal forma que no se tiene registro alguno de este detalle y su valor no ha sido incorporado a los estados financieros de la Entidad, siendo este concepto un valor de reintegro a su favor.
Efecto: No se tiene establecido un valor a reintegrar por este concepto, el cual hace parte de los ingresos corrientes de la entidad y por lo tanto no se incorpora al presupuesto ni de estados financieros de Entidad. Desconociendo los preceptos de la técnica contable y principios de la contabilidad pública bajo el criterio de Causación o Devengo (PGCP y NICSP), estableciéndose que los estados financieros de la Entidad no reflejan la realidad de la entidad y las operaciones realizadas por la misma en forma adecuada.
</t>
  </si>
  <si>
    <t xml:space="preserve">Condición: A la fecha el Grupo Auditor no observó las respuestas emitidas y radicadas por parte de la Secretaría de Salud de Cundinamarca a los oficios mencionados por la UT Hospital Cardiovascular del Niño de Cundinamarca, así como, las acciones o trámites tendientes a definir la toma de decisiones frente a las obras del Incinerador y el Helipuerto que si desde su contratación e instalación no funcionaron, se deben tomar las decisiones que conlleven al análisis tanto de las actividades a seguir como de la responsabilidad que acarrearía la situación descrita.
De acuerdo con el análisis de costos de estas obras ejecutadas que hacen parte del contrato SOP-C-921 de 2002 se establecen los siguientes valores asignados a ellas:
Teniendo en cuenta que estas obras nacen parte del contrato y su manejo se debe dar en igual forma a las demás, este valor de $298 millones se debe Indexar al IPC de diciembre de 2002 (71,40%) que al mismo corte del ejercicio realizado (abril de 2019) asciende a la suma de $606.062.584.
Criterio: Clausula Séptima: Obras a Ejecutar - Parágrafo
Se enuncian como obras faltantes en su numeral c) El sistema de tratamiento de residuos sólidos y líquidos que incluyan el incinerador y la planta de tratamiento de aguas residuales y, d) Las obras exteriores que Comprenden: la adecuación e implantación del plan de manejo ambiental y paisajístico del y la construcción Helipuerto, serán objeto de contratación por parte de la Secretaria de Obras Públicas del Departamento de Cundinamarca en el primer semestre del año 2003, y sus valores serán reintegrados por el Contratista-Concesionario en los términos y condiciones estipulados en la Cláusula Sexta
Causa: La Secretaría de Salud de Cundinamarca, no ha realizado seguimiento adecuado a la verificación del cumplimiento del clausulado del contrato, sin establecer el valor de las obras efectivamente entregadas y en funcionamiento a la UT.
Efecto: Desconocimiento de los valores reales de las obrar entregadas a la UT para la operación y las cuales están en funcionamiento, sin registro adecuado de las mismas desconociendo los preceptos de la técnica contable y principios de la contabilidad pública (PGCP y NICSP), estableciéndose que los estados financieros de la Entidad no reflejan la realidad de la entidad y las operaciones realizadas por la misma en forma adecuada.
</t>
  </si>
  <si>
    <t xml:space="preserve">Condición: En recorrido realizado por el Grupo Auditor no se observó la existencia de la Planta de Tratamiento de Aguas Residuales como se tiene estipulado en el Clausulado de Obras a ejecutar.
Criterio: Dentro de ésta CLAUSULA SEPTIMA: - OBRAS A EDECUTAR. PARAGRAFO. Se enuncian como obras faltantes en su numeral c) El sistema de tratamiento de residuos sólidos y líquidos que incluyan el incinerador y la ET planta de tratamiento de aguas residuales. Negrilla fuera de texto.
Causa: De acuerdo a oficio del 8 de mayo del 2019 el Hospital Cardiovascular del niño de Cundinamarca manifiesta que: "... recibió las Instalaciones sin planta de tratamiento de aguas residuales, pero no se justifica el disponer de dicha planta, ya que la caracterización anual de nuestros vertimientos cumple con los parámetros de norma según resolución 0631 del 2015". Se evidenció el Depósito Final de Residuo Hospitalarios.
Efecto: No se soporta el Incumplimiento a lo estipulado en el Clausulado de Obras a ejecutar.
</t>
  </si>
  <si>
    <t xml:space="preserve">Condición: Una vez verificada la información entregada por el sujeto de control se puede establecer que NO HAY CUMPLIMIENTO DE LA CLÍUSULA aquí mencionada o registro de ajuste alguno por las partes, donde se determine este valor al cumplimiento del periodo de gracia del mismo, es decir en el año 2009 o 2010 como se dé la interpretación del texto.
El grupo auditor una vez analizadas las clausulas anteriores, y ya que no se encuentra establecido este valor total del contrato, lo cuantifica teniendo en cuenta los datos observados y valores encontrados en análisis previos
Criterio: Clausula Novena: Valor estimado y efectivo del Contrato: El valor estimado del Contrato es que resulte de la sumatoria de las Inversiones necesarias para la Dotación y entrada en Operación del Nuevo Hospital de Soacha Nivel III, la cual se estima para efectos fiscales en la suma de Dos mil millones ($2.000.000.000) de pesos en el primer año. El valor efectivo o real del Contrato y que será considerado para todos los efectos fiscales y de garantías, será el que resulte de los valores efectivamente invertidos y a reintegrar por el Contratista Concesionario para la Operación total del sumas y valores que serán liquidados, con la participación del mismo interventor, a más tardar el último mes de vencimiento del periodo de gracia otorgado al contratista concesionario.
Causa: La Secretaria de Salud de Cundinamarca, no ha realizado seguimiento adecuado a la verificación del cumplimiento del clausulado del contrato, es que no se ha establecido en ningún momento el valor del mismo.
Efecto: Desconocimiento de los valores reales del contrato de concesión, que pueden generar riesgo a la entidad en el cubrimiento de las pólizas y garantías propias asignadas a su valor efectivo, el cual debió ser actualizado acorde con su naturaleza y operación.
Ver página 85
</t>
  </si>
  <si>
    <t xml:space="preserve">Condición: En forma parcial, se observó en el análisis a la Cláusula Cuarta Obligaciones del Contratista en su numeral 7. Por parte de la Secretaría de Salud de Cundinamarca a pesar que se encuentran observaciones en los diferentes informes de Interventoría al respecto de este punto, no hay evidencia de seguimiento a ellas, ni algún tipo de acción adelantada.
Criterio: Al término de la finalización de la Concesión el Contratista Concesionario Secretaria de Salud de Cundinamarca, entregara al Departamento mediante Acta de Devolución y Reversión a). El inmueble propiedad del Departamento Secretaria de Salud de Cundinamarca. b) El producto de todas las inversiones y reintegros efectuados y representados en equipos, muebles y enseres, instrumental, materiales y en si los bienes y elementos directa y/o indirecta y/o colateralmente vinculados a la concesión, dotación, la operación y/o administración y, en sí, a la explotación económica, científica y/o de servicios de salud anexos o complementarios del Nuevo Hospital de Soacha Nivel III y c) La cesión de todos los acuerdos, contratos, convenios y/o actos vinculantes y garantías cualesquier título, haya suscrito el Contratista que a -Concesionario desarrollo del origen, la razón, la ejecución y la consecuencia del presente contrato, con Sus respectivos paz y salvos, los que pasaran a ser propiedad del Departamento Secretaria de Salud de Cundinamarca, sin que éste deba efectuar compensación alguna a favor del Contratista- Concesionario.
Causa: Falta de seguimiento o acciones que se adelanten a fin de subsanar las observaciones que se encuentran en los diferentes informes de interventoría.
Efecto: Se pueden presentar inconvenientes a futuro en la entrega y reversión correspondiente.
Ver página 86
</t>
  </si>
  <si>
    <t>Condición: Si bien se observó que se cuenta con los amparos solicitados por el contralo de concesión, no se evidenció por parte de la Comisión Auditora el seguimiento y evaluación durante la ejecución del contrato y el cumplimiento de la constitución de las garantías sobre el valor incrementado y actualizado anualmente según el monto de las inversiones y de acuerdo al Plan de Ejecución Operativo del Proyecto, anexo No. 2 y al Programa de Inversiones para Dotación anexo No. 3, negrilla fuera de texto, como lo estipula la cláusula correspondiente. Así mismo, a la fecha no se evidenció por el grupo auditor el ajuste ni la determinación al valor real de las mismas.
Criterio: Toda vez que las inversiones del Contratista- Concesionario se efectuarán progresivamente en el tiempo, la Garantía Íšnica se constituirá por los porcentajes que a continuación se establecen, Incitándose con una Cuantía de Dos mil Millones de Pesos ($2.000.000.000) para primer año Y para efectos del perfeccionamiento del presente contrato, suma que se incrementara y actualizará anualmente según el monto de las inversiones y de acuerdo al Plan de Ejecución Operativo del Proyecto, anexo No. 2 y al Programa de Inversiones para Dotación Anexo No. 3 hasta cubrir en su totalidad los valores efectivamente invertidos por el Contratista Concesionario para la Dotación y la plena y total Operación del Nuevo Hospital de Soacha Nivel III. La Garantía Íšnica cubrirá los siguientes riesgos a)Contra todo riesgos sobre el Inmueble conocido como Nuevo Hospital de Soacha Nivel III, ubicado en la Carrera 1a Este No. 31 -58, Barrio San Mateo, Municipio de Soacha, Departamento de Cundinamarca; b) Cumplimiento: Para garantizar el cumplimiento general del contrato, el pago de multas y demás sanciones que se impongan al concesionario, por el 10% del valor del contrato, por un término igual al plazo previsto para la ejecución del contrato y un año más c) Pago de salarios, prestaciones sociales e indemnizaciones del personal que el Contratista- Concesionario y/o operador y/o administrador utilice o haya de utilizar para la ejecución de contrato, por el 5% del valor del mismo por un término igual al plazo previsto para la ejecución del contrato y 3 años más d) Responsabilidad Civil, el Contratista-Concesionario y/o Operador y lo administrador como requisito previo a la suscripción del acta de iniciación del contrato debe garantizar su responsabilidad civil contractual y extracontractual, por lesiones o muerte de una o varias personas, danos a terceros o a propiedades de terceros o del Departamento, en un monto del 5% valor del Contrato, vigente por el termino de duración del mismo y cinco (5) años más.
Causa: El análisis y revisión del valor de la constitución de las garantías teniendo en cuenta la inversión incrementada y actualizada anualmente y de acuerdo al Plan de Ejecución Operativo del Proyecto, anexo No. 2 y al programa de Inversiones para Dotación anexo No. 3, no se ha realizado y Secretaría de Salud indica que éste proceso será ejecutado posteriormente.
Efecto: Al no realizar cubrimiento por el valor total y de presentarse eventualidades se incurría en situaciones que podrían acarrear riesgos en la ejecución contractual</t>
  </si>
  <si>
    <t>La información reportada en el aplicativo SAP no concuerda con la reportada en el Decreto de cierrede la vigencia 2013- 2014</t>
  </si>
  <si>
    <t>Las ejecuciones de regalías arrojadas por el aplicativo SAP muestran inconsistencias y la ejecución de ingresos presentan signos negativos</t>
  </si>
  <si>
    <t>Incoherencias en la ejecución de ingresos y gastos del 1 de octubre al 31 de diciembre de 2014</t>
  </si>
  <si>
    <t>No incorporación de rendimientos financieros</t>
  </si>
  <si>
    <t>Deficiencia en los mecanismos de Control interno y falta de control de los Ingresos del area responsable</t>
  </si>
  <si>
    <t>Rendimientos financieros cuenta Asignaciones Directas del Sistema General de Regalias (A4)</t>
  </si>
  <si>
    <t>Pago de obras de mala calidad Convenio 019 de 2013 (A7; D4)</t>
  </si>
  <si>
    <t>Falta Supervisión (A9; D6)</t>
  </si>
  <si>
    <t>Contrato de interventoría por mayor valor a lo aprobado - OCAD (A10; D7)</t>
  </si>
  <si>
    <t>Administración Documental (A12; D8)</t>
  </si>
  <si>
    <t>Elaboración de los estudios previos (A13;D9)</t>
  </si>
  <si>
    <t>Ejecución contractual CONVENIO 030-2013 (A14; D10)</t>
  </si>
  <si>
    <t>Irregularidades en la expedición de pólizas en contratos (A15; D11)</t>
  </si>
  <si>
    <t>Supervisión en los contratos (A16; D12)</t>
  </si>
  <si>
    <t>Adquisición de vehículos con especificaciones diferentes a las contratadas en contrato SGO- 068-2014 (A17)</t>
  </si>
  <si>
    <t>Ejecución contractual Convenio 029-2013 (A18; D13)</t>
  </si>
  <si>
    <t>Ejecución contractual Convenio 019-2013 (A19; D14)</t>
  </si>
  <si>
    <t>Proyectos sector ciencia tecnología e innovación del SGR (A20)</t>
  </si>
  <si>
    <t>Secretaría de Desarrollo Social- pagos sobre Contrato 084 de 2014 (A24; D28; F2)</t>
  </si>
  <si>
    <t>Pago a contratista - Secretaría de Desarrollo Social - Contrato 024 de 2013 (A25; D19; F3)</t>
  </si>
  <si>
    <t>Reintegro de rendimientos financieros - Secretaría de Gobierno (A26; D20; F4)</t>
  </si>
  <si>
    <t>Reintegro de rendimientos financieros - Secretaría de Ambiente (A27; D21)</t>
  </si>
  <si>
    <t>Rendimientos generados cuenta convenio Interadministrativo No. 030 de 2013 (A28)</t>
  </si>
  <si>
    <t>Orden en la administración documental - Secretaría de Desarrollo Social (A29; D22)</t>
  </si>
  <si>
    <t>Rendimientos financieros cuenta convenio No. 029 del 2013 (A31; D24)</t>
  </si>
  <si>
    <t>Orden en la administración documental - Secretaría de Desarrollo Social (A32;D25)</t>
  </si>
  <si>
    <t>Ejecución contractual Convenio 09-2013 (A33; D26)</t>
  </si>
  <si>
    <t>Rendimientos financieros cuenta Asignaciones Directas del Sistema General de Regalias (A4)
Cuenta maestra del recursos del SGR, fondo de compensación regional y fondo de ciencia, tecnología e innovación. La entidad presento su conciliación bancaria de agosto de 2014, en la cual se observa el saldo en el extracto bancario de $13.901 millones, el saldo en libros que es de $9.775 millones y la difrencia entre estas dos cifras que es de $4.216 millones, dicha diferencia es presentada dentro de la conciliación como cheques pendientes de cobro</t>
  </si>
  <si>
    <t>Ejecución presupuestal vigencias 2012 y 2013. La baja ejecución del presupuesto, los porcentajes ejecutados evidencia problemas en la programación y ejecución de proyectos, en contravía de lo dispuesto en las leyes de responsabilidad y disciplina fiscal.</t>
  </si>
  <si>
    <t>Descuento sobre recursos de regalías convenio interadministrativo No 0028 de 2013 - Bpin 201200050030</t>
  </si>
  <si>
    <t>Manejo y reintegro rendimientos financieros sobre recursos entregados en calidad de anticipo contratos No 220 y 226 de 2013 - BPIN 20200050030</t>
  </si>
  <si>
    <t>Requisitos para el desembolso de aportes según convenio No 01525- BPIN 2013000100149</t>
  </si>
  <si>
    <t>Requisitos para el desembolso de aportes según convenio No 001526 - BPIN 2013000100149</t>
  </si>
  <si>
    <t>Requisitos para el desembolso de aportes según convenio 01476-BPIN 2013000100149</t>
  </si>
  <si>
    <t>Requisitos para el desembolso de aportes según convenio No 01484- BPIN 2013000100149</t>
  </si>
  <si>
    <t>Ejecución proyecto Bpin No 2013000100149</t>
  </si>
  <si>
    <t>Inconsistencias en los reportes financieros generados por el sistema Integrado de Información SAP</t>
  </si>
  <si>
    <t>La Entidad territorial no incorporo los rendimientos financieros generados en la cuenta de asignaciones directas SGR al capitulo de regalías del presupuesto.</t>
  </si>
  <si>
    <t>Conciliacion Bancaria- Cuenta Departamento de Cundinamarca Fondos FCR-FDR-FCTI Cuenta No. 059-01434-0 Banco AVVIllas</t>
  </si>
  <si>
    <t>Verificada las ejecuciones
 presupuestales de los Recursos de regalías directas del regimen anterior de la Gobernación de Cundinamarca, se observo que no reportan las ejecuciones presupuestales de la vigencia 2014. 
El total de los ingresos no fueron registrados presupuestalmente, aunque se evidencia que se recaudo efectivamente.</t>
  </si>
  <si>
    <t>Gestión Documental y suministro de información</t>
  </si>
  <si>
    <t>Ejecución del proyecto</t>
  </si>
  <si>
    <t>Proyecto BPIN No 2013000100149</t>
  </si>
  <si>
    <t xml:space="preserve">PLANEACIÓN (A)
Las actuaciones administrativas se desarrollarán con arreglo a los principios de economía, celeridad, eficacia, imparcialidad, publicidad y contradicción. (Artículo 3C.C.A); artículo 3 de la Ley 1437 de 2011.La Contraloría General de la República no evidenció seguimiento a la ejecución y control de los recursos de los rendimientos al Sistema General de Participaciones, por parte de la Secretaría de Planeación, la Dirección de Presupuesto y la de Tesorería, de conformidad con lo establecido en los artículos 74, 95 y 96 del Decreto Ordenanza 0008 del 4 de enero de 2013.A la verificación de los reportes de actividades de ejecución de los 12 contratos tomados como muestra con recursos de los rendimientos del Sistema General de Participaciones de la Secretaria de Educación, vigencia 2013, se encontró que no coinciden las actividades planeadas frente a las realmente ejecutadas, lo que demuestra la falta de planeación, por ende afecta la asignación real del presupuesto ejecutar de conformidad con la información suministrada y las visitas realizadas. En la etapa de planeación se evidencia la elaboración de proyectos para ejecutar con los rendimientos financieros por valores superiores al histórico, presentándose inconsistencias en la elaboración de los estudios de necesidad y de la proyección delas inversiones de los recursos, así mismo, una inadecuada priorización de los arbitrios. La Secretaria de Educación informa que para el seguimiento y control de las metas recursos de los programas y proyectos del Plan de Desarrollo Departamental Cundinamarca Calidad de Vida, la Secretaría de Planeación ha implementado un aplicativo al cual reportan todas las entidades trimestralmente. En este mismo orden de ideas, la Secretaría de Educación, realiza un seguimiento y reporte trimestral a los avances de cada proyecto a través de las metas establecidas. Realiza la verificación de las actividades programadas en el proyecto de tal manera que correspondan con las actividades del Plan de Acción y el POAl, antes de realizar cualquier solicitud de concepto precontractual para iniciar todo proceso de contratación o desarrollo de cualquier proyecto. Dicha actividad de verificación y control se realiza en coordinación con la Secretaría de Planeación Departamental. Manifiesta la Secretaría de Educación, que realiza una verificación a las actividades programadas en el Proyecto de tal manera que correspondan con las actividades del Plan de Acción y el POAI, antes de realizar cualquier solicitud de concepto precontractual para iniciar todo proceso de contratación o desarrollo de cualquier proyecto. Dicha actividad de verificación y control se realiza en coordinación con la Secretaría de Planeación Departamental. De conformidad con las evidencias, el equipo auditor concluye que la Gobernación de Cundinamarca Secretaria de Educación, no cuenta con una planeación efectiva en la programación, seguimiento y control en la ejecución de los proyectos de inversión. Se configura un hallazgo administrativo.
</t>
  </si>
  <si>
    <t xml:space="preserve">EVALUACION DE LA EFECTIVIDAD DEL CONTROL INTERNO
Las actuaciones administrativas se desarrollarán con arreglo a los principios de economía, celeridad, eficacia, imparcialidad. Publicidad y contradicción. (Articulo3Ð¡.Ð¡.A.); artículo 3 de la Ley 1437 de 2011, artículos 40 y 66 de la Ley 1530 de 2012artículo 34 numerales 1 y 3 de la Ley 734 de 2002; articulo 2 numerales 4, 5 y 6 del Decreto 1075 de 2012La Entidad no dio cumplimiento a las funciones de la Oficina de Control Interno establecidas en los numerales 1, 2, 3, 4, 6, 7 y 9 del artículo 24 del Decreto Ordenanza 008 de 04 de enero de 2013 y Decreto 1599 de 2005 relacionado con Modelo Estándar de Control Interno para las entidades públicas, en el subsistema de Control de Gestión, componente Actividades de control, Elementos: procedimientos, controles, indicadores y manual de procedimientos relacionado con la política de operación. Cumplimiento de las actividades del Macro proceso Gestión Contractual; así como lo relacionado con la política de operación. Del subsistema de control Estratégico no se conocen los componentes relacionados con la administración de riesgos para los elementos de: identificación de riesgos análisis de riesgos, valoración de riesgos y política de administración de riesgos, que la Secretaria de Educación de Cundinamarca determinó para el buen uso y manejo de los recursos de rendimientos del SGP en la vigencia 2013, etapa contractual. Del subsistema control de Evaluación componentes autoevaluación y planes de mejoramiento, la entidad no presentó los resultados obtenidos en la vigencia 2013,relacionados con la autoevaluación del control, autoevaluación de la gestión, el plan de mejoramiento por procesos con sus respectivos indicadores de gestión, establecidos en el MECI; La Secretaria de Educación informa que se rige por los lineamientos impartidos por la Unidad de Contratación del Departamento de Cundinamarca en el mismo sentido del análisis de riesgos producidos por esas dependencias. Una vez analizada la respuesta por parte del equipo auditor de la información aportada la misma no cumple con los requisitos y formalidades exigidos para ejercer un control riguroso sobre ejecución de los recursos generados por los rendimientos financieros del SGP educación, además de efectuar un seguimiento a las instituciones educativas, toda vez que estos recursos, no cuentan con los controles y mecanismos ordenados por la ley Esta situación obedece a deficiencias en los mecanismos de control interno relacionados con el seguimiento a la destinación de las inversiones a los centros o instituciones educativas, que puede ocasionar que los recursos se inviertan de manera inadecuada. La Gobernación de Cundinamarca Secretaria de Educación, a pesar de contaren su estructura administrativa con la Oficina de Control interno, no ha desarrollado controles adecuados en los diferentes procesos administrativos, en especial los presupuestales, financieros y contractuales con el fin de lograr que las actividades operaciones financiadas con recursos SGP rendimientos financieros, se realicen de acuerdo con las normas constitucionales y legales vigentes en coherencia con las políticas establecidas por la Dirección, para el logro de las metas y objetivos previstos en el Plan de Desarrollo La Oficina de Control Interno no se encuentra articulada a las demás dependencias de los procesos: Gestión contractual, Jurídica, Financiera y Recursos Físicos tal como se evidenció en las pruebas de recorrido para cada uno de los procesos revisados por el grupo auditor en la Secretaria de Educación de Cundinamarca. La Secretaria de Educación no cuenta con una revisión permanente que le permita a la entidad controlar la forma de operación de los procesos, la administración del riesgo, el direccionamiento estratégico. Estas deficiencias tienen origen en el incumplimiento por parte de quienes deben promover y hacer cumplir a los servidores públicos y colaboradores de la administración las normas que los rigen, generando una posible pérdida de la memoria institucional, incumplimiento de normas y riesgos de pérdida de recursos, al no existir procedimientos definidos y debidamente adoptados. Situación que será trasladada a la Contraloría Departamental de Cundinamarca para lo de su competencia La CGR, en informe de auditoría vigencia 2011 a los recursos provenientes de SGP, Ley 21/82, regalías y Findeter destinados al proceso de cobertura educativa en el Departamento de Cundinamarca, determino el hallazgo A (19)administrativo Manual de Procesos y Procedimientos "La entidad no cuenta con manuales de procesos y procedimientos actualizados para el desarrollo de las actividades relativas al área financiera de la Secretaria de Educación; situación que se deriva de la falta de gestión, seguimiento y control por parte de las dependencias de Control Interno y Planeación; lo que Genera diversidad de criterios en el momento de efectuar pegos causando riesgos legales y Financieros-
</t>
  </si>
  <si>
    <t xml:space="preserve">MACROPROCESO GESTION FINANCIERA (F Y D)
Literal e) del artículo 2o de la Ley 87 de 1993, en cuanto a la confiabilidad de la información y sus registros. Numeral 1 del artículo 34 de la Ley 734 de 2002. En los actos administrativos de incorporación de los recursos de rendimientos en el año 2012 e incorporados para la vigencia 2013, las cifras reportadas no coinciden con lo observado por el grupo auditor
Así mismo, mediante comunicación escrita del Ministerio de Educación Nacional N2014EE74944 de fecha 1 de octubre de 2014, adelantó acciones de seguimiento a los recursos del SGP y acusa recibo por parte de la Secretaria de Educación de Cundinamarca de actos administrativos modificatorios de presupuesto durante la vigencia 2013 que incluye la Resolución 003258 del 19 de abril de 2013 "Por la cual se distribuyen los rendimientos financieros recursos SGP con situación de fondos por valor de $2.180.556.361..."La Secretaria de Educación envía una información adjuntando un cuadro donde se relacionan los rendimientos financieros obtenidos en esta Secretaria durante la vigencia 2012, en el cual se aprecia la cifra correspondiente a los rendimientos financieros de los recursos del Sistema General de Participaciones por la suma de$2.180.556.361En cuanto a la cifra reportada por la Secretaria de Educación por la suma de$3.807.264.669 se discrimina así: 1 Decreto 153/12 Excedentes Financieros 2011 (Rendimientos Financieros Recursos SGP) por la suma de $1.570.841.955. 2Decreto 070/13 Rendimientos Financieros SGP vigencia 2012 los cuales se incorporaron en la vigencia 2013 por $2.180.553.361. 3 Decreto No. 088/13, incorpora los excedentes financieros del SGP y mediante Resolución No. 4101/2013 se distribuyeron rubro a rubro) los excedentes financieros SGP por la suma de $55.869.353Se conciliaron los recursos girados al Departamento de Cundinamarca Secretaría de Educación percibidos en la vigencia 2012 recursos SGP- que ascienden466.848.447.564,00 y rendimientos financieros por 2.352.382.935,59 según extractos bancarios, a través de la cuenta corriente única del BBVA y de las cinco (5)cuentas de ahorro en las que se manejan los rendimientos financieros de la vigencia2012, incorporados e invertidos en la vigencia 2013, de acuerdo con la información suministrada por la Oficina Financiera de la Secretaria de Educación de Cundinamarca. Los valores conciliados y confrontados con la cifra reportada por la Secretaria de Educación en cuanto al monto de los rendimientos no coinciden con encontrada por el equipo auditor. La cifra encontrada en extractos bancarios asciende a S 2.352.382.935,59. Y la reportada por la Secretaria fue de3.807.264.669,00Revisados los archivos de comprobantes de pago suministrados por la tesorería dela Secretaria de Educación del Departamento de Cundinamarca y cotejada con los movimientos de las cuentas bancarias del Banco BBVA- COLPATRIA- BANCOAGRARIO- BANCO POPULAR- BANCO PICHINCHA, el monto de los rendimientos no coincide con la encontrada por el equipo auditor Estas debilidades comprueban que no se realiza cruce de información entre las dependencias involucradas: Presupuesto, tesorería y contabilidad. Hecho que genera incertidumbre respecto al monto de los rendimientos financieros del cierre de la vigencia 2013, presentándose para tal efecto una diferencia de$2.161.146.038,00Dichas inconsistencias, conducen a un presunto hallazgo con Incidencia disciplinaria y fiscal por valor de $2.161.146.038,00
</t>
  </si>
  <si>
    <t xml:space="preserve">MANEJO DE CUENTAS (D)
Artículo 18 de la Ley 715 de 2001 sobre el manejo de los recursos de sistema General de participaciones. Incumplimiento a lo establecido por la Contaduría General de la Nación, mediante Resolución 357 de 2008 en el numeral 3.8Procedimiento para la implementación y evaluación del control interno contable Se evidencia que existe un manejo separado de cuentas para los recursos de rendimientos SGP, lo que dificulta el adecuado uso, control y seguimiento del recursos, toda vez que en las cuenta se consignan dineros provenientes de otras fuentes, lo cual no permite establecer con claridad el valor de los rendimientos generados por los recursos SGP y el destino de los mismos. Lo anterior refleja debilidades de control y seguimiento, incumpliendo lo establecido por la Contaduría General de la Nación, mediante Resolución 357 de 2008 en el numeral 3.8 del "Procedimiento para la implementación y evaluación del control interno contable dispone: "Deben realizarse conciliaciones permanentes para contrastar, y ajustar si a ello hubiere lugar, la información registrada en contabilidad de la entidad contable pública y los datos que tienen las diferentes dependencias respecto a su responsabilidad en la administración de un proceso específico La Secretaria de Educación Articulo 18. Reglamentado Parcialmente por el Decreto Nacional 3752 de 2003Administración de los recursos. Los departamentos, los distritos y los municipios certificados administrarán los recursos del Sistema General de Participaciones en cuentas especiales e independientes de los demás ingresos de las entidades territoriales. Estos dineros no harán unidad de caja con las demás rentas y recursos de la entidad territorial. Manifiesta que "la Ley 715/2001Con el fin de desvirtuar lo enunciado en la observación comunica que el área de Tesorería en ningún momento está haciendo mal manejo en las cuentas. Toda vez que cada cuenta tiene destinación específica lo cual permite ver con claridad el valor de los rendimientos financieros recursos del SGP y recursos Nación.
"Frente a lo expuesto por la entidad se puede corroborar que existen consistencias, por cuanto se ha suministrado al equipo auditor dos informaciones oficiales diferentes relacionadas con las cuentas bancarias reportas por la Secretaria de Educación de Cundinamarca donde se manejan los recursos de los rendimientos del Sistema General de Participaciones SGP.
De igual manera, el artículo 91 de la Ley 715 de 2001 dispone que la administración de los recursos deba realizarse en cuentas separadas de los recursos de la Entidad por sectores Hallazgo con presunta incidencia disciplinaria
</t>
  </si>
  <si>
    <t xml:space="preserve">MACROPROCESO DE GESTIÓN CONTRACTUAL ESTUDIOS PREVIOS (D)
Artículo 25 de la Ley 80 de 1993; artículo 3 Lit. J y f, Planeación y Eficiencia de la Ley152 de 1994; numeral 1 del artículo 34 de la Ley 734 de 2002Verificado el Estudio Previo de los contratos conforme con el manual de contratación de la Gobernación de Cundinamarca se encontró lo siguiente Contrato No. 150-Compraventa, Objeto: Suministro de juegos de módulos de básica primaria con metodología escuela nueva, cada juego con 52 títulos. Contratista: Escuela Volvamos a la Gente Valor: $300.000.000
En las visitas realizadas por la Contraloría General de la República a las Instituciones sedes Educativas beneficiada con el objeto, se evidenció que no fueron entregados la totalidad de los juegos con sus respectivos títulos de acuerdo con el objeto del contrato; así como en no todas las Instituciones relacionadas en el contrato se les entregó el material
-En las visitas realizadas a las instituciones y sedes por parte de la Contraloría General de la República, se encontró que el material aún reposa en las bodegas de almacén de las Instituciones educativas y no se han entregado a las respectivas sedes para su utilización, incurriendo en un posible daño al patrimonio púbico. Que permite evidenciar que no existe una debida planeación en la etapa de estudios previos, siendo esta el pilar de la contratación estatal como la lógica y coherente de las metas y recursos para desarrollar un proyecto. La planeación de contratación es la garantía de la debida inversión de los dineros públicos.
La secretaria de Educación manifiesta lo siguiente: "Mediante remisión suscrita por el Gerente de Proyectos y Supervisor del contrato en mención, se radicó oficio mediante el cual se entregaron las actas de entrega de material de varios contratos, (Folio 166, contrato No. 005 de2014) "La Secretaría de Educación celebró el contrato No. 005 de 2014 para la adquisición de más guías de aprendizaje- "La Secretaria de Educación, citó a los rectores de las Instituciones para el 14de febrero de 2014, para hacer entrega de las guías adquiridas mediante los contratos Nos. 150 de 2013 y 005 de 2014" "Se entregan las copias de las actas de entrega de los folios 167 a 299 que se encuentran en el archivo del contrato No. 005, pero corresponden al contrato 150 de 2013"
Tal y como se observa en los anexos, la obligación de entrega del material a las sedes, corresponde al rector de cada institución como consta en cada acta, al igual que el de informar cualquier irregularidad encontrada. Por parte del equipo de educación rural se realizaron 14 visitas de verificación de material y asesoría a las IED de este contrato.
Una vez analizada la respuesta por parte del equipo auditor de la información aportada se evidencia deficiencias en el cumplimiento de las obligaciones inherentes a los servidores públicos y supervisor, que deben buscar la correcta ejecución y cumplimiento de los fines del estado. Es claro en las visitas realizadas a las instituciones educativas de la vereda el Volcán en Ubate que está pendiente la entrega de las guías metodológicas y en Venecia estas se encontraron en el almacén a cargo de la pagadora sin ser entregadas a las respectivas IED. Aunque el objeto se cumplió, el material no fue entregado a los docentes y niños, lo que genera que la comunidad educativa no se beneficie con esta inversión.
Contrato No. 167 de 2013
Objeto: Adquisición de pinturas vinilo y esmalte tipo 1 para el mejoramiento y mantenimiento de las sedes educativas oficiales de los municipios no certificados del Departamento de Cundinamarca
Contratista: Distribuidora eléctrica Unión Ltda.
Valor: $538.361.166
La Secretaria de Educación no realizó el acompañamiento técnico y de cálculo necesario para elaborar los estudios, establecer el grado de deterioro de las Instituciones educativas y requerimiento por sede y municipio, previo a la adquisición de la pintura objeto del contrato No hubo planeación, coordinación, evaluación, responsabilidad en la definición de la necesidad a satisfacer con la suscripción de contrato. En algunas instituciones fue escaso el suministro de pintura y en otras exceso como se evidenció en las visitas realizadas por el equipo auditor, pues en algunas Instituciones existen en su inventario más de 150 galones de pintura inservible y no hubo coordinación entre las entidades (alcaldía, institución educativa y secretaria de educación) para establecer compromisos, minimizar los riegos y maximizar los recursos La entidad informa que el proyecto de embellecimiento tuvo proceso de planeación previo con el establecimiento de lineamientos a los rectores y criterios utilizados para el proceso de focalización de los municipios a beneficiar, así: 1. Las necesidades se establecieron a través de la Circular No. 048 de 2012 donde se solicita a los rectores, informar el área de muros, fechadas, puertas y rejas metálicas con que cuenta cada una de la sedes educativas que de acuerdo a su criterio requerían apoyo con pintura. Los cálculos para determinar la cantidad de pintura a asignar a cada una de las sedes se tomó basados en la información entregada por los rectores, para lo cual se determinan los totales de áreas de fachadas, muros y carpintería metálica por sede y estas áreas son multiplicadas por el factor de rendimiento de la pintura de acuerdo con las especificaciones técnicas propias de esta, de acuerdo con los manuales y especificaciones técnicas de los diferentes productores de pintura el rendimiento promedio práctico aproximado es de 25 M2 y para este proceso se utilizó un rendimiento de 27 M2, por recomendación del profesional que realizó los cálculos. Se seleccionaron los municipios que presentaban altos índices de pobreza ubicados en 12 provincias: SUMAPAZ, BAJO MAGDALENA, ORIENTE, GUAVIO, MAGDALENA CENTRO, ALTO MAGDALENA, RIONEGRO, GUALIVA.MEDINA, UBATE. SABANA CENTRO, SOACHA para una segunda entrega. Se incluyeron las instituciones educativas de las provincias mencionadas, que cumplieron con el reporte de información en las fechas estipuladas en la circular048 de 2012, es decir, aquellas que reportaron hasta el 16 de abril de 2012, y cuyos datos cumplieran los criterios de calidad de información necesaria para realizar los cálculos de cantidades a asignar (fotografías, metros cuadrados de las instituciones educativas y demás solicitada). La pintura se entregó a los rectores de la instituciones educativas para que ellos fueran los directos responsables de adelantar el mejoramiento de los ambientes escolares con participación de la comunidad y enviaran los registros fotográficos permitieran evidenciar el resultado del embellecimiento institucional, para lo cual se emitieron las Circulares Nos. 000017 de 05 de Febrero de 2014, 0000570 que de Marzo 11 de 2014 y 0070 de Marzo 31 de 2014".El equipo auditor concluye que la Secretaria de Educación no realizó el acompañamiento técnico y de cálculo necesario para elaborar los estudios previos para la adquisición de la pintura objeto del contrato.
Contrato No 214 de 2014Objeto: Brindar a 3.167 estudiantes de básica secundaria y media de Instituciones educativas oficiales en los Municipios de San Juan de Rio seco, Cabrera, Viotá, La Palma, Chocontá, Macheta y Nocaima, alternativas para el aprovechamiento y uso productivo y recreativo del tiempo libre viviendo una experiencia significativa frente a la importancia de la ciencia y la tecnología Contratista: Corporación Maloka de Ciencia, Tecnología e Innovación Valor: $ 85.984.050
-En las visitas realizadas por parte de la comisión de Auditoría de la Contraloría General de la República, se evidenció mediante actas que dentro de los Municipios programados algunos como: Chocontá y Cabrera los jóvenes no asistieron a dicho evento y se desconoce cuántos alumnos dejaron de asistir a la actividad programada en cumplimiento de dicho contrato.
-En los informes de supervisión no se encontraron los respectivos soportes de número total de participantes debidamente identificados en el evento, así mismo del control y seguimiento ejercido por la supervisión para la entrega de las boletas de entrada, refrigerio y almuerzo servido. La entidad auditada manifiesta que los municipios de Choconta y Cabrera efectivamente se focalizaron para ser beneficiados con salidas pedagógica a MALOKA, luego de ser notificados via telefónica del número de estudiantes y fechas asignadas, los responsables de la actividad a última hora rechazan estas asignaciones por falta de recursos y de apoyo por parte de la alcaldía para costear el transporte que traería los estudiantes a Bogotá. Por lo que se procede a llamar a otras instituciones educativas departamentales de municipios que puedan costear el transporte de sus estudiantes a Bogotá con el fin de no perder el paquete integral que es contratado con Maloka (pasaporte, refrigerio y almuerzo), los municipios son: Quipile, Suesca, Tenjo, Gacheta, Gachancipa Guasca. El control y seguimiento ejercido por la supervisión para la entrega de pasaportes, refrigerio y almuerzo, se realiza semanalmente con la funcionaria encargada de Maloka para la ejecución del contrato donde se realiza un balance por número de niños focalizados por el número de niños atendidos y en el caso de que de algún niño beneficiado y programado de acuerdo al cronograma no pudiera asistir por causa mayor, estos pasaportes se suman a las IED que necesiten más cupos, y así hasta cubrir la totalidad de los cupos contratados, -œResultado de la evaluación adelantada se determina que la Gobernación de Cundinamarca Secretaria de Educación no efectuó los requisitos y formalidades exigidos para modificar el clausulado contractual; cambio de instituciones educativas de los municipios de Chocontá y Cabrera por los de Quipile, Suesca, Tenjo, Gacheta Gachancipa y Guasca. Esta situación refleja deficiencias de control interno en el proceso precontractual y contractual, en el proceso de planeación de la contratación y en los estudios de necesidad, que puede ocasionar que los proyectos no ejecutados a cabalidad y que las comunidades educativas no se beneficien con los servicios contratados. Con fundamento en las evidencias y la respuesta de la entidad territorial, no se desvirtúa la observación, esta se mantiene por cuanto la actividad de planeación requiere de los procesos: precios de referencia, establecimiento de ítems, análisis del mercado, elaboración de presupuesto, estimación de costos por ajuste e imprevisto, programación del desarrollo del contrato entre otros, que no han sido demostrados con la respuesta del ente territorial. Hallazgo Administrativo con posible incidencia disciplinaria.
</t>
  </si>
  <si>
    <t xml:space="preserve">MACROPROCESO DE GESTIÓN CONTRACTUAL-SUPERVISION (D)
Artículo 25 de la Ley 80 de 1993;, artículo 34 de la Ley 734 de 2002; incumplimiento de los deberes de los servidores públicos determinados en el artículo 51 de la Ley 80de 1993, parágrafo 4 del artículo 84 de la Ley 1474 de 2011.La labor de supervisión, inspección, vigilancia y control debe ajustarse a lo preceptuado en el artículo 4, numerales 1, 5, 6 y 7; artículo 5 numeral 4 de la Ley 80de 1993 y artículos 83, 84 de la Ley 1474 de 2011, artículo 6 del Decreto 4747 de2007, numeral 1 del artículo 34 de la Ley 734 de 2002.Contrato No 150-Compraventa.Objeto: Suministro de juegos de módulos de básica primaria con metodología escuela nueva, cada juego con 52 títulos. Contratista: Escuela Volvamos a la Gente Valor: $300.000.000
En las visitas realizadas por la Contraloría General de la República a las Instituciones y sedes Educativas beneficiada con el objeto, se evidenció que no fueron entregados la totalidad de los juegos con sus respectivos títulos de acuerdo con el objeto del contrato; así como en no todas las Instituciones relacionadas en el contrato se les entregó el material.
-En las visitas realizadas a las instituciones y sedes por parte de la Contraloría General de la República, se encontró que el material aún reposa en las bodegas de almacén de las Instituciones Educativas y no se han entregado a las respectivas sedes para su utilización, incurriendo en un posible daño al patrimonio púbico.
</t>
  </si>
  <si>
    <t xml:space="preserve">MACROPROCESO DE GESTIÓN CONTRACTUAL (D)
Artículo 209 de la Constitución Política de 1991, numeral 4 del artículo 4 de la Ley80 de 1993; Contrato No. 167 de 2013 Objeto: Adquisición de pinturas vinilo y esmalte tipo 1 para el mejoramiento y mantenimiento de las sedes educativas oficiales de los municipios no certificados del Departamento de Cundinamarca. Contratista: Distribuidora Eléctrica Unión Ltda. Valor: $ 538.361.166
Respecto al contrato de suministro de pintura, se evidencia que debido a las deficiencias en los estudios de necesidad y planeación contractual establecieron el grado de deterioro de las Instituciones Educativas y requerimientos por sede y municipio, a las fallas en la logística y los procedimientos para la entrega en las inconsistencias en las cifras de la cantidad de pintura a entregar y definición en los colores a aplicar con supuestas directrices de la Secretaria de Educación, a la falta de supervisión técnica, administrativa y financiera por parte dela Secretaria de Educación en las IE para la aplicación de la pintura demanda la normatividad legal existente , se conoció que en la mayoría de los casos los Rectores de las Instituciones no son expertos en este proceso y debieron recursos adicionales para el transporte de la pintura, mano de obra, apoyo para la aplicación de la pintura, de manera que minimizaran los desperdicios y pintura que fueron los que mayormente se notaron en este proceso. Así mismo, algunos manifestaron la mala calidad de la pintura pendiente por utilizar
La Entidad manifiesta que el proyecto de embellecimiento tuvo proceso de planeación previo con el establecimiento de lineamientos a los rectores y criterios utilizados para el proceso de focalización de los municipios a beneficiar así: 
Las necesidades se establecieron a través de la Circular No. 048 de 2012 donde se solicita a los rectores, informar el área de muros, fechadas, puertas y rejas metálicas con que cuenta cada una de las sedes educativas que de acuerdo a su criterio requerían apoyo con pintura. Los cálculos para determinar la cantidad de pintura a asignar a cada una de las sedes se tomó basados en la información entregada por los rectores, para lo cual se determinan los totales de áreas de fachadas, muros y carpintería metálica por sede y estas áreas son multiplicadas por el factor de rendimiento de la pintura de acuerdo a las especificaciones técnicas propias de esta; de acuerdo a los manuales y especificaciones técnicas de los diferentes productores de pintura el rendimiento promedio práctico aproximado es de 25 M2 y para este proceso se utilizó un rendimiento de 27 M2, por recomendación del profesional que realizó los cálculos.
Se seleccionaron los municipios que presentaban altos índices de pobreza ubicados en 12 provincias: SUMAPAZ, BAJO MAGDALENA, ORIENTE, GUAVIO, MAGDALENA CENTRO, ALTO MAGDALENA, RIONEGRO, GUALIVA, MEDINA, UBATE. SABANA CENTRO, SOACHA para una segunda entrega.
Se incluyeron las instituciones educativas de las provincias mencionadas, que cumplieron con el reporte de información en las fechas estipuladas en la circular 048de 2012, es decir, aquellas que reportaron hasta el 16 de abril de 2012, y cuyos datos cumplieran los criterios de calidad de información necesaria para realizar los cálculos de cantidades a asignar (fotografías, metros cuadrados de las instituciones educativas y demás solicitada)
La pintura se entregó a los rectores de las instituciones educativas para que ellos fueran los directos responsables de adelantar el mejoramiento de los ambientes Escolares con participación de la comunidad y enviaran los registros fotográficos que permitieran evidenciar el resultado del embellecimiento institucional, para lo cual se emitieron las Circulares Nos. 000017 de 05 de febrero de 2014, 0000570 de marzo 11 de 2014 y 0070 de marzo 31 de 2014"Hallazgo con presunta incidencia disciplinaria.
</t>
  </si>
  <si>
    <t xml:space="preserve">GESTIÓN DOCUMENTAL. (A)
Articulo 4 la Ley 594 de 2000 y artículo 3 de la Ley 489 de 1998.En el Departamento de Cundinamarca - Secretaria de Educación no existe una organización y homogenización metodológica de la información documental que permita el seguimiento y la realización de un control real y efectivo a las diferentes etapas del proceso contractual y a las actuaciones que realiza el contratista en la ejecución de recursos del SGP. Este hecho se evidencia en cada una de las carpetas que contienen los documentos relativos a la ejecución de los contratos en las cuales no se evidencian índices, inventario, foliatura y en general la trazabilidad que advierta sobre el avance sistemático del proceso contractual de acuerdo a lo establecido en el artículo 4Â° de la Ley 594 de 2000 y artículo 3 de la Ley 489 de1998.
La Secretaria de Educación manifiesta que en materia de archivo el área de contratación cumple con los lineamientos que han sido impartidos por la Secretaria General, en cuanto al tema de las Tablas de Retención Documental.
Una vez analizada la respuesta por parte del equipo auditor los argumentos expuestos no desestiman lo observado. Los archivos no cumplen con los requisitos y formalidades exigidos para ejercer una adecuada gestión documental; teniendo en cuenta que se deben asegurar y controlar los registros documentales de cada proceso de conformidad con el literal d) del artículo 4, articulo 22 y 26 de la Ley594 de 2000 y artículo 3 de la Ley 489 de 1998. Esta observación fue comunicada a la Entidad territorial por parte de la CGR en la auditoría vigencia 2011, recurso SGP
La Entidad no cumplió la obligación de elaborar inventarios de los documentos producidos en el desarrollo de sus funciones hay ausencia de aseguramiento y control de los registros documentales. La memoria institucional del departamento no está completa, lo que puede generarla pérdida de documentos, las dificultades para la entrega oportuna de documentación a nivel interno o externo.
Hallazgo administrativo. Estos aspectos se remitirán al Archivo General de la Nación para lo de su competencia
</t>
  </si>
  <si>
    <t xml:space="preserve">GESTIÓN ALMACÉN E INVENTARIOS (A)
Se trasgrede la Ley 87 de 1993 articulo 2 literal a, e y f.Se evidenció que en el mapa de macro procesos y procesos establecido aplicativo Isolución no registra el proceso de Gestión de Almacén e inventarios la Secretaria de Educación de Cundinamarca, así mismo en los respectivos documentos aportados al proceso auditor no se evidenció que existiera soporte alguno relacionado con la entrada y salida de almacén de los elementos que fueron adquiridos, de manera que se hubiese ejercido seguimiento por parte de la Secretaria a los bienes recibidos
La Secretaria de Educación informa que los elementos que se adquieren y son entregados a las IED 's, ingresan a los inventarios de las instituciones educativas; y los que se adquieren con recursos ordinarios entran como activos en el Sistema y al almacén del Departamento y se hace a través de la Secretaría General. PERO NOSE ACEPTA
Una vez analizada de la respuesta por parte del equipo auditor, se mantiene a observación por cuanto se evidencia que no existe en los soportes de contrato los correspondientes documentos de control de entradas y salidas de almacén de los elementos adquiridos tanto de consumo como devolutivos incumpliendo el proceso de Gestión Almacén e inventarios no cumple con lo ordenado en el macro proceso.
Hallazgo con presunta incidencia Administrativa.
</t>
  </si>
  <si>
    <t xml:space="preserve">MECANISMOS DE CONTROL INTERNO
Frente a los recursos del Sistema General de Participaciones-Salud, en el desarrollo del proceso auditor, no se evidenció el cumplimiento de las funciones establecidas en los numerales 1, 2, 3, 4, 6, 7 y 9 del artículo 24 del Decreto Ordenanza al 0008 de 4 de enero de 2013, por el cual se establece la estructura dela administración pública departamental, se define la organización interna y las funciones de las dependencias del sector central de la administración pública de Cundinamarca y se dictan otras disposiciones.
</t>
  </si>
  <si>
    <t xml:space="preserve">SEGUIMIENTO Y CONTROL DE INGRESOS Y PAGOS DEL SISTEMA GENERAL DE PARTICIPACIONES
El seguimiento a la ejecución y control de los recursos del Sistema General de Participaciones, por parte de la Secretaría de Planeación, la Dirección de Presupuesto y la de Tesorería, no se evidenció, de conformidad con lo establecido en los artículos 74, 95 y 96 del Decreto Ordenanza del 0008 del 4 de enero de 2013.Artículo 74. Funciones de la Secretarla de Planeación, numeral 14: "Evaluar y efectuar el seguimiento a la ejecución de los recursos del Sistema General de Participaciones en el departamento y sus municipios Articulo 95. Funciones de la Dirección de Presupuesto, numeral 10: "Hacer seguimiento y control, en materia presupuestal, a la administración de los Sistemas General de Participaciones y de Regalías en el departamento-. Articuló 96. Funciones de la Dirección de Tesorería, numeral 12: "Hacer seguimiento y control de los ingresos y pagos de los sistemas General de Participaciones y de Regalías en el departamento".
</t>
  </si>
  <si>
    <t xml:space="preserve">DENOMINACIÓN CUENTAS MAESTRAS (D)
Incumplimiento del artículo 16 de la Resolución 991 de 2009 del Ministerio de Protección Social: Las cuentas maestras deberán ser denominadas por la entidad territorial ante las entidades financieras, así: 1. Cuenta Maestra del Régimen Subsidiado: Sistema General de Participaciones/Sistema General de Seguridad Social en Salud Régimen Subsidiado- Código DANE de la entidad territorial.2. Cuenta Maestra de Salud Pública Colectiva: Sistema General de Participaciones/Sistema General de Seguridad Social en Salud Pública Colectiva-Código DANE de la entidad territorial.3. Cuenta Maestra de Prestación de Servicios de Salud en lo no cubierto con subsidios a la demanda: Sistema General de Participaciones/Sistema General de Seguridad Social en Salud Prestación de Servicios a la población pobre no atendida con subsidios a la demanda - Código DANE de la entidad territorial. Aunado a lo anterior, en el Informe de Resultados de la Actuación Especial de Fiscalización a los Recursos del Sistema General de Participaciones, SGP - Salud Oferta y Salud Pública, vigencia 2012, adelantada en el departamento de Cundinamarca, se configuró un hallazgo administrativo con presunta incidencia disciplinaria, relacionado con la denominación de las cuentas. Dado lo anterior se configura un hallazgo administrativo con presunta incidencia disciplinaria por el incumplimiento de la norma citada.
</t>
  </si>
  <si>
    <t xml:space="preserve">CUENTAS MAESTRAS (D).
En desarrollo de la auditoría, al revisar extractos y reportes de pago, se evidenció que en las cuentas maestras, ingresan recursos por traslados de diferentes cuentas y bancos, depósitos en efectivo con volante de oficina, depósitos en cheques con volantes de oficina, transferencias, descuentos por pagos a proveedores, abonos y transacciones sin identificar .Con base en la revisión efectuada, se estableció que en las cuentas maestras del SGP, se depositan otros recursos, lo cual contraviene lo dispuesto en el literal b)del artículo 13 de la Ley 1122 de 2007, con relación a la denominación de la cuenta y manejo de estos recursos, así como lo establecido en el artículo 2 de la Resolución 991 de 2009 del Ministerio de Salud, mediante la cual se modificó el artículo 16 de la Resolución 3042 de 2007Aunado a lo anterior, en el Informe de Resultados de la Actuación Especial de Fiscalización a los Recursos del Sistema General de Participaciones, SGP - Salud Oferta y Salud Pública, vigencia 2012, adelantada en el departamento de Cundinamarca, se configuró un hallazgo administrativo con presunta incidencia disciplinaria y se consideró pertinente proceder a la apertura de una indagación preliminar sobre el manejo de los recursos del SGP destinados a oferta, desde la presunta incidencia disciplinaria.
</t>
  </si>
  <si>
    <t xml:space="preserve">INCERTIDUMBRE SOBRE SALDOS DE CUENTAS MAESTRAS Y RENDIMIENTOS FINANCIEROS (D).
El saldo de los recursos a 31 de diciembre de 2013, depositados en las cuentas maestras, es incierto por cuanto se evidenció que en dichas cuentas se depositan otros ingresos. De otra parte, los rendimientos financieros generados durante la vigencia 2013 no corresponden exclusivamente a recursos del SGP, toda vez que en las cuentas maestras se consignan dineros provenientes de otras fuentes, lo cual no permite establecer con claridad el valor de los rendimientos generados por los recursos SGP y el destino de los mismos. Con fundamento en las evidencias, se corrobora que el saldo de los recursos a 31de diciembre de 2013, depositados en las cuentas maestras, es incierto y los rendimientos financieros generados no corresponden exclusivamente a recursos del SGP. Por lo anterior, el equipo auditor determina un hallazgo administrativo con presunta incidencia disciplinaria, por incumplimiento del artículo 34 de la Ley 734de 2002, Código Íšnico Disciplinario.
</t>
  </si>
  <si>
    <t xml:space="preserve">CONCILIACIONES BANCARIAS (D) 
Con base en los datos del sistema de información SAP se estableció que las cuentas maestras presentan 548 partidas pendientes de conciliar, las cuales son mayores a tres meses, así: De la cuenta del manejo de los recursos de Salud pública, por $52.090.447De la cuenta del manejo de los recursos de oferta, por $4.905.220.740Lo anterior refleja debilidades de control y seguimiento, incumpliendo lo establecido en el numeral 3.8 de la Resolución 357 de 2008, expedida por la Contaduría General de la Nación. Se determina un hallazgo administrativo con presunta incidencia disciplinaria, por incumplimiento del artículo 34 de la Ley 734de 2002, Código Disciplinario Íšnico.
</t>
  </si>
  <si>
    <t xml:space="preserve">ACTIVIDADES DE CARÍCTER ADMINISTRATIVO
Del total de $2.981 millones, correspondientes a recursos del Sistema General de Participaciones-SGP destinados en la vigencia 2013 a contratos de prestación de servicios, el 11% corresponde a contratos para realizar actividades de carácter administrativo que no benefician directamente a la comunidad, incumpliendo lo establecido en el artículo 18 de la Resolución 425 de 2008, expedida por el Ministerio de Salud y Protección Social, por lo que se configura un hallazgo administrativo.
</t>
  </si>
  <si>
    <t xml:space="preserve">INFORMACIÓN INCOMPLETA CONTRATOS
Ni en las cláusulas de los contratos Nos. 886 de 2012, 877, 362, 256, 750, 131 y346 de 2013 ni en los documentos soporte se especifica la fuente de los recursos que los financian; sin embargo, según la información contractual (relación de contratos) suministrada por la Secretaría de Salud, para estos contratos fueron destinados recursos del Sistema General de Participaciones SGP, los cuales no son fácilmente identificables puesto que estos recursos se incluyen en un rubro general, como lo es Salud Pública, en el cual puede haber recursos de diversas fuentes, como: rentas cedidas, recursos propios, recursos SGP, Por lo anterior se configura un hallazgo administrativo.
</t>
  </si>
  <si>
    <t xml:space="preserve">CUMPLIMIENTO DE ACTIVIDADES CONTRATADAS CON E.S.E.s-POA
En las actividades contratadas por la Secretaría de Salud de Cundinamarca con el Hospital San Rafael de Fusagasugá, mediante el contrato Interadministrativo No114 de 2012, se evidenció una ejecución del 78.85%, y en el Contrato Interadministrativo No. 104 de 2012 suscrito con el Hospital Mario Gaitán Yanguas de Soacha, se evidenció una ejecución del 64.32%De acuerdo con lo observado en las carpetas de los contratos en mención, no existían documentos que soportaran la ejecución total de los mismos y según lo establecido en éstos debían presentar seis informes, el sexto no hacía parte de las carpetas. No obstante, se realizaron pagos por las actividades realmente ejecutadas. Por el incumplimiento evidenciado en la ejecución total de las actividades contratadas se configura un hallazgo administrativo.
</t>
  </si>
  <si>
    <t xml:space="preserve">VIGENCIAS FUTURAS (D) 
En el año 2013 se constituyeron vigencias futuras, de acuerdo con la Ordenanza185 de 2013 de la Asamblea de Cundinamarca, incumpliendo lo preceptuado en los artículos 345, 352 y 364 de la Constitución Política; los artículos 10, 11 y 12 dela Ley 819 de 2003 y lo establecido en la Circular Conjunta No. 01 del 8 de septiembre de 2010, emanada del Ministerio de Hacienda y Crédito Público, Procurador General de la Nación, Contralor General de la República y Auditor General de la República Dentro de los apartes del concepto emitido por el Ministerio Hacienda, con respecto al tema se menciona: "El consejo Superior de Política Fiscal de Cundinamarca-CONFISCUN, en casos excepcionales para las obras de infraestructura, energía, comunicaciones, defensa y seguridad, así como para las garantías a las concesiones, podrá autorizar que se asuman obligaciones que afecten el presupuesto de vigencias futuras sin apropiación en el presupuesto del año en que se concede la autorización. El monto máximo de vigencias futuras, el plazo y las condiciones de las mismas deberán consultar las metas plurianuales del marco fiscal de mediano plazo del que trata la Ley 819 de2003", "negrilla fuera de texto".
</t>
  </si>
  <si>
    <t xml:space="preserve">ACTIVIDADES PARA EL CUMPLIMIENTO METAS POA 2013
Para el cumplimiento de la meta "Atender con la estrategia de atención integral para el inicio parejo de la vida en el 100% de los hospitales de la red pública a los niños y niñas de 0 a 5 años", en el componente Gestión para la atención integral a la primera infancia, las actividades realizadas: reuniones de coordinación transectorial, supervisión de contratos, talleres, mesas de trabajo, simposios y otras actividades educativas, apoyo a procesos contractuales del área y gestión delas mismas, no tiene relación directa con la meta, no se especifica el número de talleres ni de reuniones. Estas actividades no le apuntan directamente al cumplimiento de la meta y no están definidas ni cuantificadas claramente El incumplimiento de lo establecido en la Ley 715 de 2001, en el Decreto 3039 de2007 y la Resolución 425 de 2008 del Ministerio de la Protección Social, configura un hallazgo administrativo.
</t>
  </si>
  <si>
    <t xml:space="preserve">CUMPLIMIENTO METAS POA 2013
Durante la vigencia 2013 no se realizó la actividad implementar la estrategia de atención integral a mujeres gestantes y menores de 6 años con desnutrición severa, global y aguda en el departamento de Cundinamarca mediante la adquisición y distribución de micronutrientes, debido a que el contrato se suscribió finalizando la vigencia, y se excluyeron a las madres gestantes, éste solamente aplicaba para los menores de 6 a 23 meses, iniciando la ejecución durante la vigencia 2014, incumpliendo la prioridad de nutrición establecida en el Decreto3039 de 2007 por el Ministerio de Salud, configurándose un hallazgo administrativo vigencia 2014, incumpliendo la prioridad de nutrición establecida en el Decreto3039 de 2007 por el Ministerio de Salud, configurándose un hallazgo administrativo.
</t>
  </si>
  <si>
    <t xml:space="preserve">SISTEMA DE INFORMACIÓN VICTIMAS
En cuanto a las actividades de salud mental, salud sexual y reproductiva y vacunación, no obstante estar contemplado en el Plan de Desarrollo Departamental 2012-2016 "Cundinamarca Calidad de Vida" y el Plan Territorial de Salud 2012-2015 "Cundinamarca Saludable" la identificación de la población con enfoque diferencial, no se cuenta con un diagnóstico y una base de datos que permita identificar claramente la población víctima del conflicto armado, de manera que pueda ser beneficiaria de los programas dirigidos a este tipo de población vulnerable. Se evidencia falta de planeación y programación real de las actividades dirigidas a la población objetivo, por lo anterior se configura un hallazgo administrativo.
</t>
  </si>
  <si>
    <t xml:space="preserve">ESTRUCTURA POA 2013
En la estructura del POA no están claramente definidos los indicadores; adicionalmente en entrevista realizada a la Subdirección de Gestión y Promoción de Acciones en Salud se informa que los indicadores son establecidos por Planeación Sectorial, no obstante, ser ésta una actividad propia de los ejecutores de los procesos, por ser quienes conocen qué se debe medir, cómo, dónde y cuándo realizar la medición, en concordancia con el Modelo Estándar de Control Interno MECI y la Norma Técnica de Calidad en la Gestión Pública NTCGP1000.
</t>
  </si>
  <si>
    <t xml:space="preserve">CUMPLIMIENTO POA
En el objetivo 1- "Desarrollo Integral del Ser Humano" se evidenció que no hay coherencia entre el porcentaje de cumplimiento de las acciones frente al de las mestas, es decir mientras las metas registran cumplimiento del 100% algunas delas acciones desarrolladas se ejecutaron por debajo del 100% y viceversa; es decir mientras algunas acciones presentan cumplimiento del 100% las metas registran ejecución inferior a este porcentaje.
</t>
  </si>
  <si>
    <t xml:space="preserve">ARCHIVO MAGNÉTICO ANEXOS 3 Y 4
En la visita realizada al municipio de Arbeláez, se determina el siguiente hallazgo para la Secretaría de Salud del departamento: El archivo magnético correspondiente a los anexos 3 y 4 remitido por la gobernación de Cundinamarca, al municipio de Arbeláez, contiene un sinnúmero imágenes tipo rectángulo vacías y sin contorno, que impiden visualizarlas en el documento y obstaculizan la libre manipulación de la matriz que debe ser diligenciada por el municipio para el reporte de la información relacionada con las actividades del PIC, y su respectivo seguimiento Con fundamento en las evidencias y la respuesta de la entidad territorial, el equipo auditor determina un hallazgo administrativo.
</t>
  </si>
  <si>
    <t xml:space="preserve">CUMPLIMIENTO DE PRIORIDADES-MICRONUTRIENTES
En la visita de verificación realizada por la Contraloría General de la República, al municipio de Arbeláez, respecto al cumplimiento de las prioridades incluidas en los Planes de Intervenciones Colectivas, PIC municipales, se evidenció que la Secretaría de Salud Departamental durante los meses marzo a diciembre de 2013, no suministró mensualmente los micronutrientes de acuerdo con el lineamiento del programa. De otra parte, en actas de seguimiento y certificaciones, las nutricionistas informan que no recibieron capacitación por parte de la Secretaría de Salud sobre lineamientos correspondientes al programa, razón por la cual no seleccionaron el grupo de niños-familias beneficiadas por el programa. Con la anterior conducta no se cumple con una de las prioridades nacionales de salud establecidas en el Decreto 3039 de 2007 y la Resolución 428 de 2008, las cuales son de estricto cumplimiento en la Nación, en los Planes de Salud Territoriales y en los Planes Operativos de las Empresas Promotoras de Salud, EPS Con fundamento en las evidencias y la respuesta de la entidad territorial, se configura un hallazgo administrativo.
</t>
  </si>
  <si>
    <t xml:space="preserve">OMISIÓN DE RESPUESTA A SOLICITUDES DE MUNICIPIOS
El Secretario de Salud del municipio de Fusagasugá, solicitó autorizar la contratación directa de las actividades contenidas en el Plan de Intervenciones Colectivas para la vigencia 2013 en Fusagasugá; sin embargo, a la fecha de la visita de verificación realizada por Contraloría General de la República respecto al cumplimiento de las prioridades incluidas en los Plan de Intervenciones Colectivas, PIC municipales, no se evidenció respuesta de la Secretaría de Salud Departamental a la solicitud formulada.
</t>
  </si>
  <si>
    <t xml:space="preserve">CONTRATO DE PRESTACIÓN DE SERVICIOS DE TRANSPORTE ESPECIAL N. 1580-2013 (D e IP)
De la muestra de contratos seleccionada por el equipo auditor, para la ejecución de los recursos del SGP-Oferta se revisó el contrato de prestación de servicios de transporte especial No 1580-2013 suscrito el 13 de diciembre de 2013, entre la Secretaría de Salud del Departamento de Cundinamarca y UNION TEMPORALEXTRA, con el objeto de contratar el servicio de transporte especial de pacientes del departamento de Cundinamarca, para dar cumplimiento a los fallos de tutela, por $450 millones, con una duración de tres meses. El 31 marzo de 2014, presento adición en valor y en tiempo, por $225 millones para un total de $675 millones y dos meses más con duración final de 5 meses es decir $150 millones por mes. Con respecto a este contrato se observa:
1. Indican los estudios previos en el numeral 2.3.6 LUGAR DE EJECUCIÓN YENTREGA- "la ejecución del presente contrato se efectuara en los municipios del Departamento de Cundinamarca donde el paciente resida y en la ciudad de Bogotá D.C. de acuerdo a la IPS destino del tratamiento.
</t>
  </si>
  <si>
    <t xml:space="preserve">CONTRATO No. 1569-2013 DE SUMINISTROS-INSUMEQUÄ° (D)
De la muestra de contratos seleccionada por el equipo auditor para la ejecución de los recursos del SGP-Oferta se revisó el contrato de suministros y dispensación de medicamentos, insumos y dispositivos médicos No 1569 de 2013 suscrito el 2de diciembre de 2013, entre el Departamento de Cundinamarca-Secretaría de Salud y INSUMEQUI DISTRIBUCIONES, con el objeto de adquirir medicamentos ambulatorios, insumos y dispositivos médicos para la atención a la población pobre no afiliada y la afiliada al Régimen Subsidiado que requieran medicamentos y tecnologías fuera del Plan Obligatorio de Salud Unificado, que sean residentes en el área de influencia de la jurisdicción del Departamento de Cundinamarca, así como su distribución y/o dispensación, por valor siete mil setecientos millones de pesos. ($7.700.000.000) M/CTE, incluido IVA, y duración de ocho (8) meses. Del mencionado contrato se evidenció:
1. Se tuvieron en cuenta dos cotizaciones, una con el anterior contratista y otra con el actual.2. Para dispositivos médicos solo se recibió una cotizaciórn3. La mayoría de medicamentos no se encuentran en las circulares de control de precios vigentes expedida por la Comisión Nacional de Precios y Dispositivos Médicos.4. Para establecer el valor de referencia de los medicamentos objeto de la licitación, la Secretaría de Salud calcula el valor promedio de las dos cotizaciones y el valor de la licitación 2012Asímismolo señalado por el Consejo de Estado, Sala de lo Contencioso Administrativo, Sección Tercera, en sentencia de 31 de agosto de 2006,Radicación R- 7664, que se refirió también al principio de planeación en la contratación estatal Se determina un hallazgo administrativo con presunta incidencia disciplinaria, por el incumplimiento de las normas citadas anteriormente y demás normas concordantes.
</t>
  </si>
  <si>
    <t xml:space="preserve">SERVICIO DE TRANSPORTE ESPECIAL (D)
Se evidenció que mediante Resoluciones: 0295, 1315, 0364, 0371, 0631 de 2013,se reconocen obligaciones y pagos a la empresa Flota Íguila S.A., que indican en la parte Considerativa: Que, FLOTA AGUILA S.A., con NIT 860004763-1, urgencias a pacientes vinculados al departamento y presentó ante la Secretaría de Salud de Cundinamarca las facturas de Venta relacionadas en las Certificaciones Auditoría mencionados en el considerando anterior las cuales fuero auditadas y certificadas por la Dirección de Aseguramiento - Auditoria de Salud acorde con el cuadro que antecede, por la suma de $140.734.000.resentó servicios de salud de Que el artículo 168 de la Ley 100 de 1993 establece el deber legal de prestar servicios de urgencias por parte de la IPs sin necesidad de contrato u orden previa que lo autorice, al señalare: "Atención Inicial de Urgencias. La atención inicial de urgencias debe ser presentada en forma obligatoria por todas las entidades Públicas y privadas que presten servicios de salud a todas las personas, Independientemente de la capacidad de pago. Su prestación no requiere contrato ni orden previa...
</t>
  </si>
  <si>
    <t xml:space="preserve">GESTION DOCUMENTAL
Se evidenciaron documentos del convenio interadministrativo 866 de 2012 suscrito con el hospital San Rafael de Pacho archivados y foliados dentro del expediente del contrato 886 de 2012 suscrito con Solo Frenos la Precisión, evidenciándose desorganización e incumplimiento de lo establecido en la Ley 594 de 2000,configurándose un hallazgo administrativo que será trasladado al Archivo General de la Nación.
HECHOS EVIDENCIADOS EN VISITA A MUNICIPIOS: En desarrollo de la auditoría adelantada se realizó visita a los municipios y Empresas Sociales del Estado-IPS Públicas de: Arbeláez, Fusagasugá, Girardot, Guaduas, La Mesa y Villeta, presentándose las siguientes observaciones:
MUNICIPIO ARBELAEZ - HOSPITAL SAN ANTONIO
</t>
  </si>
  <si>
    <t xml:space="preserve">GESTIÓN DOCUMENTAL (OI)
Respecto a la Gestión Documental se observó que las carpetas contentivas de los contratos carecen del rotulo e inventario documental y están foliadas incumpliendo lo establecido en la Ley 594 de 2000, artículo 4o literales a, c, d, h, i y j; así mismo, los artículos 11, 12, 16, 17, 24 y 46 de la citada Ley. Por lo anterior se configura un hallazgo administrativo que será trasladado al Archivo General de la Nación.
</t>
  </si>
  <si>
    <t xml:space="preserve">MUNICIPIO FUSAGASUGA - ARCHIVO MAGNÉTICO INSTRUMENTO DE EVALUACIÓN PIC 2013
En el archivo magnético formato Excel: "Instrumento de Evaluación PIC 2013", en el cual se registra el seguimiento y evaluación técnica, administrativa y financiera del Plan de Intervenciones Colectivas, PIC 2013, se utilizaron términos ambiguos como: 'se tiene evidencia", "se realiza seguimiento", lo cual impide realizar un efectivo control y seguimiento al PIC. Dada esta situación se configura un hallazgo administrativo
</t>
  </si>
  <si>
    <t xml:space="preserve">MUNICIPIO DE GIRARDOT- GESTION DOCUMENTAL (Ol)
Al revisar los documentos que soportan las actividades del PIC realizadas por los ejecutores, profesionales y demás (informes, actas, registros de asistencia, registros fotográficos, cronogramas, entre otros), se estableció que los mismos no se archivan en debida forma, se encuentran en un balcón a la intemperie, sin ningún tipo de seguridad, sin control de humedad, cajas una encima de otra, los rótulos de las cajas borrosos, algunas cajas están identificadas con un hoja blanca pegada a la misma y otras se encuentran sin rotular; las carpetas se encuentran sin foliar, no cuentan con tabla de retención documental índice, excesiva acumulación de polvo, los CD no están foliados. Los estantes están amarrados con alambres para dar soporte estructural y estabilidad, el aire acondicionado arroja el calor hacia el área de archivo. Lo observado constituye incumplimiento de la Ley General de Archivos Ley 594 de2000 y normas concordantes, por lo cual se configura un hallazgo administrativo que será traslado al Archivo General de la Nación.
</t>
  </si>
  <si>
    <t xml:space="preserve">MUNICIPIO GUADUAS - GESTIÓN DOCUMENTAL (OI)
La carpeta que contiene la orden de prestación de servicios No 108 de 2013, con el objeto de prestar los servicios de apoyo logístico para la ejecución de los Planes Operativos del PIC en las prioridades de aseguramiento desarrollo y servicios, Pal, AIEPI, Gestión y Salud laboral, cuenta con más de 230 folios, incumpliendo lo establecido en la Ley 594 de 2000, por lo cual se configura un hallazgo administrativo que será trasladado al Archivo General de la Nación.
</t>
  </si>
  <si>
    <t xml:space="preserve">MUNICIPIO VILLETA - GESTIÓN DOCUMENTAL (o)
Las carpetas que contienen las órdenes de prestación de servicios se encuentran sin índice, no tienen rótulos que permitan la identificación, están marcadas en la caratula con lápiz, entre otras, incumpliendo lo establecido en la Ley 594 de 2000, por lo cual se configura un hallazgo administrativo que será trasladado al Archivo General de la Nación.
</t>
  </si>
  <si>
    <t xml:space="preserve">HOSPITAL SALAZAR DE VILLETA - PROTESIS DENTALES
En las órdenes de prestación de servicios No. 1607; 1608 y 1638 de 2013,celebradas para la elaboración de prótesis dentales dentro de los tratamientos no contemplados en el POS para la Población pobre y vulnerable, no se especificó el número de prótesis y el número de actividades que debían realizar los contratistas, para cumplir con cada uno de los pagos establecidos en la forma de pago, lo cual no permite establecer las cantidades a entregar y los valores a pagar en cada entrega realizada, configurándose un hallazgo administrativo.
</t>
  </si>
  <si>
    <t xml:space="preserve">HECHOS SUBSECUENTES - DEDUCCIÓN SGP (BA)
En la visita realizada al Municipio de La Mesa se evidenció que en el giro de los recursos por parte del Municipio al Hospital Pedro León Ílvarez Díaz, en cumplimiento del convenio celebrado con el objeto de apoyar financieramente a la E.S.E, con la disposición de los saldos de la cuenta maestra del régimen subsidiado de salud para cofinanciar el programa de saneamiento fiscal y financiero en el marco de la Ley 1608 de 2013, se hicieron retenciones por concepto de impuestos. En la ejecución presupuestal del contrato se realizó un descuento por parte del municipio por $25.8 millones de pesos correspondientes a pago de impuestos y gravámenes municipales de Industria y comercio, estampillas y ayuda al deportes; también dos descuentos por parte del Banco Bogotá por concepto de traslado a la cuenta de Davivienda $1.14 millones; al respecto se destaca lo expresado por la Superintendencia Nacional de Salud en su Circular Externa 64 de 23 de diciembre de 2010, en la cual indica la prohibición de realizar deducciones sobre los recursos del SGP. El municipio aceptó la observación y realizó la devolución de los recursos retenidos. Por lo anterior el equipo auditor establece UN BENEFICIO DEAUDITORIA por CINCUENTA Y UN MILLONES SEISCIENTOS MIL PESOS ($51.600.000), teniendo en cuenta que el municipio realizó la devolución de los recursos al Hospital Pedro León Ílvarez Díaz, según comprobante de Egreso No4335 del 9 de diciembre de 2014 por $25.800.000 y de no haberse advertido esta situación por parte de la Contraloría General se hubiese retenido en el segundo giro una suma igual.
</t>
  </si>
  <si>
    <t>En el oficio No DAF 040 del 14 de febrero de 2014 se anexa certificación de Davivienda de salud de la cuenta No 181 590407 denominada Manejo de prestación de servicio de salud no cubiertos con subsidio a la demanda oferta cedidas.</t>
  </si>
  <si>
    <t>En la revisión de los contratos celebrados en la vigencia 2012 se encontró en los modificatorios considerando No. 3 La ejecución del contrato por parte de la ESE a la fecha ha sido muy baja</t>
  </si>
  <si>
    <t>En la visita realizada se evidencio que en los documentos aportados y en las respectivas carpetas de los contratos suministrados la Secretaria de Salud del Departamento de Cundinamarca está cumpliendo con lo establecido en la Ley 594de 2000 en su artículo 4Â° literales a,c,d,h,i y j; así mismo los artículos 11, 12,16,17,24 y el Articulo 46 de la citada Ley.</t>
  </si>
  <si>
    <t>Verificando el movimiento de la cuenta maestra No. 181-590407 del Banco Davivienda denominada Manejo de prestación de servicios de salud no cubiertos con subsidio a la demanda-oferta-rentas cedidas.</t>
  </si>
  <si>
    <t xml:space="preserve">Plan de Intervenciones Colectivas - PIC.
La Ley 715 de 2010 en su artículo 43, numeral 43.3, señala:
Competencias de los departamentos en salud. Sin perjuicio de las competencias establecidas en otras disposiciones legales, corresponde a los departamentos, dirigir coordinar y vigilar el sector salud y el Sistema General de Seguridad Social en Salud en el territorio de su jurisdicción, atendiendo las disposiciones nacionales sobre la materia. Para tal efecto, se le asignan las siguientes funciones:
43,3, De Salud Pública
43.3.1. Adoptar, difundir, implantar y ejecutar la política de salud pública formulada por la Nación 
43.3.2. Garantizar la financiación y la prestación de los servicios de laboratorio de salud Pública directamente o por contratación.
43.3.3. Establecer la situación de salud en el departamento y propender por su Mejoramiento
43.3.4. Formular y ejecutar el Plan de Atención Básica departamental.
43.3.5. Monitorear y evaluar la ejecución de los planes y acciones en salud pública de los
Municipios de su jurisdicción.
43.3.6. Dirigir y controlar dentro de su jurisdicción el Sistema de Vigilancia en Salud Pública.
43.3.7. Vigilar y controlar, en coordinación con el Instituto Nacional para la Vigilancia de Medicamentos y Alimentos, Invima, y el Fondo Nacional de Estupefacientes, la producción, expendio, comercialización y distribución de medicamentos, incluyendo aquellos que causen dependencia o efectos psicoactivos potencialmente dañinos para la salud y sustancias potencialmente tóxicas
43.3.8. Ejecutar las acciones de inspección, vigilancia y control de los factores de riesgo del ambiente que afectan la salud humana, y de control de vectores y zoonosis de competencia del sector salud, en coordinación con las autoridades ambientales, en los corregimientos departamentales y en los municipios de categorías 4 5 y 6 de su jurisdicción.
43.3.9. Coordinar, supervisar y controlar las acciones de salud pública que realicen en su jurisdicción las Entidades Promotoras de Salud, las demás entidades que administran el régimen subsidiado, las entidades transformadas y adaptadas y aquellas que hacen parte de los regímenes especiales, así como las Instituciones Prestadoras de Servicios de Salud e instituciones relacionadas.
43.4. De Aseguramiento de la Población al Sistema General de Seguridad Social en Salud
43.4.1. Ejercer en su jurisdicción la vigilancia y el control del aseguramiento en el Sistema General de Seguridad Social en Salud y en los regímenes de excepción definidos en la
Ley 100 de 1993
Por su parte, la Resolución No. 425 de 2008 del Ministerio de la Protección Social, defínela metodología para la elaboración, ejecución, seguimiento, evaluación y control del Plan de Salud Territorial y las acciones que integran el Plan de Salud Pública de Intervenciones Colectivas a cargo de las entidades territoriales
No obstante, revisado el Plan de Intervenciones Colectivas de la Secretaría de Salud del Departamento de Cundinamarca, se evidenció que en el objetivo 1Desarrollo Integral del ser Humano - Acciones de Prevención de los Riesgos y en el objetivo 4, Actividades tendientes a la implementación del modelo de gestión en salud para las familias forjadoras de sociedad en el Departamento Cundinamarca, ejecutó acciones de salud pública por $13.546.2 millones, lo que demuestra una baja ejecución (65%), frente a los recursos apropiados del SGP,los cuales ascendieron a $20.804.3 millones
La utilización parcial de los recursos apropiados se presenta por deficiencias en el trámite administrativo para la ejecución de los mismos y va en detrimento del cumplimiento de las metas establecidas e impacta negativamente las acciones operativas Inspección, Vigilancia y Control de los Factores de Riesgo del de Ambiente, del Programa Ampliado de Inmunizaciones, del Programa Promoción y Prevención, de Zoonosis y de Salud Mental, Sexual y Reproductiva.
b. Prestación de servicios de salud
En Aportes Patronales y Atención en Salud Población Pobre No Afiliada se evidenció lo siguiente
Aportes Patronales: La Red Pública del Departamento de Cundinamarca está conformada por 221instituciones de salud, entre las cuales se cuenta con una ESE de IV nivel especializado universitario, ubicada en la zona centro. Adicionalmente, existen 4ESEs de IIl nivel de atención, 8 ESEs de Il nivel de atención, 31 ESEs de I nivel de atención, 60 Centros de Salud y 117 Puestos de Salud, distribuidos en las diferentes zonas, como se detalla en la siguiente tabla:
Aunque la Secretaría de Salud Departamental ha realizado gestiones para el saneamiento y conciliación de aportes patronales financiados con recursos de Situado Fiscal y del SGP en Salud de las vigencias 1994 2011 y 2012 -2014estas gestiones no han sido suficientes ni efectivas para lograr el resultado pretendido de manera oportuna por parte de las ESE del Departamento; situación que también se presenta por falta control y seguimiento previo a la asignación y giro de los recursos por parte del Ministerio de Salud y Protección Social La ejecución de los recursos fue realizada a través de 37 convenios de desempeño por $28.093,2 millones, suscritos con las ESEs del Departamento
</t>
  </si>
  <si>
    <t xml:space="preserve">Saneamiento y Conciliación Aportes Patronales (D, AE)
El segundo inciso del artículo 85 de la Ley 1438 de 2011 establece lo siguiente: "Los Fondos de Pensiones, Cesantías, Entidades Promotoras de Salud y Administradoras de Riesgos Profesionales de Salud, deberán implementar las acciones administrativas necesarias para que se realice el procedimiento operativo de saneamiento de los aportes patronales con las direcciones territoriales de salud, las instituciones prestadoras deservicio de salud pública y demás entidades a las que se les hayan asignado recursos para el pago de aportes patronales, con oportunidad y eficacia-
Por su parte, el artículo 8Â° de la Resolución 154 de 2013 del Ministerio de Salud establécela responsabilidad de cada uno de los participantes en el proceso de saneamiento. Específicamente, a las entidades territoriales del orden departamental corresponde...coordinar y apoyar el proceso de saneamiento de aportes patronales de las entidades empleadoras de su jurisdicción, a las cuales se hayan asignado recursos de Situado Fiscal y del Sistema General de Participaciones para aportes patronales y realizar seguimiento permanente al desarrollo del proceso de saneamiento establecido en la presente resolución
No obstante lo anterior, analizada la información suministrada por la Secretaría de Salud Departamental de 13 de las ESE del Departamento, encontramos lo siguiente
-¢ Todas iniciaron los procesos de Saneamiento de Aportes Patronales tanto de Situado Fiscal como de SGP (1994 2011) y la Conciliación de Recursos sin Situación De Fondos Aportes Patronales (2012, 2013 y 2014), pero en la Secretaría de Salud Departamental no hay evidencia de que alguna los haya concluido
-¢ El 60% tiene actas de Conciliación de Aportes pero no hay evidencia de la recuperación de los recursos, como se detectó en: ESE Hospital San Rafael de Pacho, ESE Hospital Nuestra Señora del Pilar de Medina, ESE Hospital San Francisco de Gachetá, ESE Hospital Marco Felipe Afanador de Tocaima, ESE Hospital San Francisco de Viotá, ESE Hospital Nuestra Señora del Carmen de El Colegio, ESE Hospital San Antonio de Anolaima, ESE Hospital Hilario Lugo de Sasaima, ESE Hospital Santa Matilde de-Madrid y ESE Hospital San Rafael de Fusagasugá
-¢ El 40% aún no tiene actas de conciliación de saldos, pero continúan llevando a cabo el proceso, como se evidenció en: ESE Hospital El Salvador de Ubaté, ESE Hospital San José de Guaduas, ESE Hospital San Martin de Porres de Chocontá y ESE Hospital Mario Gaitán Yanguas de Soacha
-¢ La conciliación con Empresas Liquidadas (ISS, Cajanal, Porvenir, Colfondos entre otros), fue iniciada, pero no ha concluido por los cambios en las directivas y la misma situación de las empresas
Para hacer referencia detallada a un caso concreto, el de la E.S.E. Hospital San Rafael de Fusagasugá, debe anotarse que en relación con el mismo se observó lo siguiente:
En lo referente al saneamiento correspondiente a los períodos anteriores a 2011la E.S.E. Hospital San Rafael de Fusagasugá suscribió actas de conciliación con los fondos de pensiones y cesantías (AFP y AFC), Administradoras de Riesgos Laborales (ARL) y las Entidades Promotoras de Salud (EPS), a las cuales se encuentran afiliados sus trabajadores, estableciéndose saldos a favor de la E.S.E.de acuerdo con estimaciones realizadas en la auditoría.
Así mismo, para los períodos posteriores a 2011 y en cumplimiento del Decreto1636 de 2006, el cual establece la conciliación mensual que deben realizar las empleadoras con las administradoras, el Hospital San Rafael de Fusagasugá suscribió actas de conciliación, sin encontrarse evidencia de la devolución o reintegro de los saldos a la E.S.E.
Adicionalmente, la E.S.E. Hospital San Rafael de Fusagasugá en la vigencia 2014realizó las conciliaciones mensuales de autoliquidaciones con los estados de cuenta de aportes patronales generados por las entidades administradoras de los recursos de salud, pensiones y riesgos profesionales, de acuerdo con lo establecido en el Literales d y e del artículo 3 del Decreto 1636 de 2006; no obstante, al finalizar la vigencia se registran remanentes a favor de la E.S.E. Hospital San Rafael de Fusagasugá, por concepto de aportes patronales correspondientes a varias de las administradoras a las cuales se les realizaron giros del Sistema General de Participaciones, sin evidenciarse que se haya concluido el proceso conforme con lo establecido en el artículo 10 del Decreto1636 de 2006, derivando en que no se puedan utilizar dichos recursos para financiar oportunamente la prestación de servicios de salud a la población pobre en lo no cubierto con subsidios a la demanda, como lo establece la normatividad vigente.
La Secretaría de Salud de la Gobernación de Cundinamarca respecto al Saneamiento de Aportes Patronales financiados con recursos del Situado Fiscal y del SGP en Salud de las vigencias 1994 a 2011, por concepto de cesantías pensiones, salud y riesgos laborales, ha solicitado a las ESEs del Departamento información sobre los avances del saneamiento, ha incluido en las obligaciones delos convenios interadministrativos de desempeño una cláusula en la cual establece la obligación de entregar información relacionada con dicho avance y ha expedido algunas autorizaciones para giro de excedentes de administradoras que producto del saneamiento tienen excedentes y no los han cruzado con deudas entre administradoras, pero dichas actividades no han sido suficientes ni efectivas para lograr el resultado pretendido de manera oportuna.
En efecto, a pesar de las actividades adelantadas, la Secretaría de Salud del Departamento no cuenta con información suficiente y debidamente consolidada que le permita realizar seguimiento efectivo y permanente al desarrollo del proceso de saneamiento de aportes patronales, conocer en forma oportuna y clara el desarrollo y estado del proceso de saneamiento de cada una de las ESEs o entidades empleadoras del Departamento y, además, no cuenta con un consolidado de las ESEs que han solicitado autorización para traslado de excedentes y rendimientos financieros, lo que ha contribuido a que no se hayan tomado decisiones acertadas que conduzcan a recuperar efectivamente los recursos que están en las arcas de las administradoras, de manera que puedan ser utilizados por cada una de las ESEs en beneficio de la población pobre y vulnerable.
La situación detectada también se debe a falta control y seguimiento previo a la asignación y giro de los recursos.
En síntesis, aún a la fecha no ha finalizado el proceso de saneamiento, pese a que han pasado varios años desde su inicio, por lo que esos recursos siguen sin cumplir la finalidad para la cual fueron asignados.
Este hallazgo tiene presunto alcance disciplinario, en atención a lo señalado en el artículo 34, numeral 3, de la Ley 734 de 2002. De igual forma, se programará una Actuación Especial de Fiscalización, dada la multiplicidad de situaciones evidenciadas con los saldos de aportes patronales de las diferentes ESEs del Departamento
(-¦.)
</t>
  </si>
  <si>
    <t xml:space="preserve">Supervisión Contratos Interadministrativos de Compraventa de Servicios de Salud (D).
En los oficios de designación de supervisión de los Contratos Interadministrativos de Compraventa de Servicios de Salud No. 345/14, 682/14, 703/14, 675/13681/13, 1160/13, 1177/13, 1183/13, 1186/13, 1214/14 y 1299/13, firmados por el Secretario de Salud de la Gobernación de Cundinamarca, se estableció en el segundo párrafo lo siguiente:
Dentro del ejercicio de sus funciones está la obligación de mantener un estricto control sobre la ejecución del objeto contractual para lo cual deberá tener en cuenta lo previsto en el Ley 80 de 1993, Ley 1474 de 2011, Manual de Contratación y Manual de Vigilancia y Control de la Ejecución Contractual y demás normatividad vigente sobre la materia.
Se solicita el puntual seguimiento y reporte con la periodicidad que se requiera en la ejecución del contrato, de manera que además de cumplir con la Ley se mitiguen los riesgos que se puedan presentar y se puedan adoptar oportunamente los correctivos necesarios, evitando en un momento dado un detrimento patrimonial que afecte el Departamento con las implicaciones disciplinarios y fiscales que comprometen a los funcionarios públicos.
En estos contratos, las actividades de supervisión se limitaron a certificar los pagos y sólo al final de los contratos, para la liquidación respectiva, se rindió un informe general de las actividades realizadas sobre la ejecución de las mismas situaciones que evidencia debilidades de supervisión y puede generar inconvenientes en el control y seguimiento de los mismos.
En la respuesta dada el 11 de noviembre de 2015 por la Administración frente a la observación planteada, indicó: Adicional a los soportes que la auditoria ha identificado en las carpetas del contrato, como apoyo a las funciones del supervisor, debido a que en promedio cada supervisor es responsable de 12 contratos de manera permanente, el área de Cuentas medicas realiza el control de la radicación de facturas mes a mes, mediante los anexos 7.1, 7.2 y 7.3 del contrato, se anexa archivos en Excel y PDF organizadas porcada uno de los contratos listados en la observación. De otra parte se realiza la validación de los RIPS (Registros individuales de prestación de servicios de salud) con cada radicación (se anexa informe)
Dentro del procedimiento llevado a cabo por la Dirección de Aseguramiento - Plan de Auditoras para al mejoramiento de la calidad, a cada uno de los hospitales contratados sele realiza el seguimiento a estándares de calidad. Estos informes no se encuentran dentro de las carpetas de los contratos, debido a que soportan el pamec de la Secretaria de Salud como comprador (se anexa informes). Cd No. 2.
Al respecto, si bien la respuesta sugiere que se tenga en cuenta que "...en promedio cada supervisor es responsable de 12 contratos de manera permanente' y que se realizan algunos procedimientos complementarios, lo cierto es que las actividades de supervisión se circunscribieron a certificar los pagos y a rendir un informe general al final de los contratos, para la liquidación respectiva.
Este hallazgo tiene presunto alcance disciplinario, de acuerdo con lo señalado en el artículo 84 de la Ley 1474 de 2011, en concordancia con lo previsto en el numeral 1 de los artículos 34 y 35 de la Ley 734 de 2002.
(-¦)
</t>
  </si>
  <si>
    <t>Descuentos de nómina (D).
La Ley 1527 de 2012 señala:
Artículo 3Â°, Condiciones del crédito a través de libranza o descuento directo. Para poder acceder a cualquier tipo de producto, bien o servicio a través de la modalidad de libranza descuento directo se deben cumplir las siguientes condiciones5. Que la libranza o descuento directo se efectúe, siempre y cuando el asalariado o pensionado no reciba menos del cincuenta por ciento (50%) del neto de su salario o pensión, después de los descuentos de ley. Las deducciones o retenciones que realice el empleador o entidad pagadora, que tengan por objeto operaciones de libranza o descuento directo, quedarán exceptuadas de la restricción contemplada en el numeral segundo del artículo 149 del Código Sustantivo del Trabajo..."
La nómina de docentes es liquidada mediante el sistema de Gestión de Recurso Humano y Nómina - HUMANO, cuya administración funcional es del Ministerio de Educación Nacional, aplicativo que permite la inclusión de novedades que afectan el salario en más del 50%. Pese a lo anterior, la Secretaría de Educación no ejerce un eficiente control con el fin de cumplir con la normatividad laboral vigente y menciona en su respuesta "...la liquidación de la nómina es realizada por el sistema de información de recursos humanos 'HUMANO" cuya administración y parametrización está a cargo del Ministerio de Educación Nacional. También es claro que al tratarse de una Ley de la República y en este caso la Ley de Libranza, los ajustes deben ser realizados directamente por quién administra el sistema, para este caso el Ministerio de Educación...". La anterior respuesta no exime a la Secretaría de su responsabilidad en cuanto a la liquidación de la nómina.
Se observó que al siguiente número de empleados registrados en nómina se les efectuó una deducción superior al 50% del salario, restando los descuentos de ley, debido a la falta de control y seguimiento, en los meses siguientes:
MARZO: 1.940 personas, equivalentes al 15,6% del número total de personas de la respectiva nómina.
JULIO: 1.747 personas, que corresponden al 14% del número total de personas de la respectiva nómina
NOVIEMBRE: 71 personas, que representan al 0,6% del número total de personas de la respectiva nómina
Por lo anteriormente expuesto, el hallazgo tiene presunto alcance disciplinario, al tenor de lo previsto en el numeral 1 del Artículo 34 de la Ley 734 de 2002, en razón a que se está desconociendo la normativa establecida.
(...)</t>
  </si>
  <si>
    <t>Ejecución Contratos Salud Pública E.S.E. (D)
El Manual de Contratación y Manual de Vigilancia y Control de la Ejecución Contractual
de la Gobernación de Cundinamarca adoptado por el Decreto 389 de 2013, incluye en el
Capitulo Il, numeral 2.4 Principios aplicables a la Contratación, el principio de Planeación.
Sobro el principio de planeación el Consejo de Estado, Sala de lo Contencioso Administrativo, Sección Tercera, en la Sentencia del 5 de junio de 2008. Rad.15001233100019880843101- 8031, indicó: "En materia de contratación estatal, por tanto, el principio de planeación se traduce en el postulado de acuerdo con el cual la selección de contratistas, la celebración de los correspondientes contratos, así como la ejecución y posterior liquidación de los mismos, lelos de ser el resulte constituir el fruto do une tarea programa de y preconcebida, que permita incardinar la actividad contractual de las entidades públicas dentro de las estrategias y orientaciones generales de las políticas económicas, sociales, ambientales o de cualquier otro orden diseñadas por las instancias con funciones planificadoras en el Estado" (Subrayado fuera del texto original)
Así mismo, el Manual de contratación, Parte Il Manual de Vigilancia y Control de la Ejecución Contractual; Capitulo 1, Generalidades de la vigilancia y control en la ejecución contractual, establece: .Facultades del que ejerza el control y la vigilancia contractual. De conformidad con lo establecido en el Artículo 84 de la Ley 1474 del 2011, quienes ejercen control y vigilancia tienen la facultad de solicitar informes, aclaraciones y explicaciones sobre el desarrollo de la ejecución contractual. Igualmente, están facultados para exigir la calidad de los bienes y servicios adquiridos por el Departamento, o en su defecto, los exigidos por las normas técnicas obligatorias. Conforme a lo anterior, son responsables por mantener informado al Departamento de los hechos o circunstancias que puedan constituir actos de corrupción tipificadas como conductas punibles, o que puedan poner o pongan en riesgo el cumplimiento del contrato, o cuando tal incumplimiento se presente Por lo general están facultados pare actuar conforme con lo establecido en la ley, lo previsto en el respectivo contrato y lo regulado en el presente Manual.
Se realizó evaluación a contratos de prestación de servicios suscritos por la Gobernación de Cundinamarca con diferentes personas naturales para ejecutar actividades con recursos de Salud Pública en los municipios del Departamento. La CGR visitó Sopó, Madrid, La Mesa, Tocaima, Villeta y La Vega. En algunas de las ESEs de estos municipios se informó a la Contraloría que estas personas no habían desarrollado acciones de salud pública. Los resultados de esta inspección son los siguientes:
Contratos Salud Pública ESE Hospital Pedro León Ílvarez de La Mesa.
Contratos Nos. 00363 y 00605 de 2014.
Se indagó sobre la ejecución de las actividades de los contratistas Nos. 0363 y00605 de 2014, quienes según la información del contrato que reposa en la Secretaría de Salud de Cundinamarca, ejecutaron actividades en el Municipio de la Mesa relacionadas con Salud Publica (-¦)
Hallazgo con presunto alcance disciplinarios, en virtud de lo previsto en el numeral 1 de los articulos 34 y 35 de la Ley 734 de 2002</t>
  </si>
  <si>
    <t xml:space="preserve">Supervisión contratos de prótesis (D)
La Ley 1474 de 2011 señala:
Artículo 83. SUPERVISIÓN E INTERVENTORIA CONTRACTUAL. La supervisión consistirá en el seguimiento técnico, administrativo, financiero, contable, y jurídico que sobre el cumplimiento del objeto del contrato, es ejercida por la misma entidad estatal cuando no requieren conocimientos especializados. Para la supervisión, la Entidad estatal podrá contratar personal de apoyo, a través de los contratos de prestaciones servicios que sean requeridos.
Artículo 84. FACULTADES Y DEBERES DE LOS SUPERVISORES Y LOSINTERVENTORES. La supervisión e interventoría contractual implica el seguimiento al ejercicio del cumplimiento obligacional por la entidad contratante sobre las obligaciones a cargo del contratista.
Los interventores y supervisores están facultados para solicitar informes, aclaraciones explicaciones sobre el desarrollo de la ejecución contractual, y serán responsables por mantener informada a la entidad contratante de los hechos o circunstancias que puedan constituir actos de corrupción tipificados como conductas punibles, o que puedan poner opongan en riesgo el cumplimiento del contrato, o cuando tal incumplimiento se presente.
PARAGRAFO 1o. El numeral 34 del artículo 48 de la Ley 734 de 2000 &lt;sic, es 2002-quedará as
No exigir, el supervisor o el interventor, la calidad de los bienes y servicios adquiridos por obligatorias, por la entidad estatal, o en su defecto, los exigidos por las normas técnicas obligatorias o certificar como recibida a satisfacción, obra que no ha sido ejecutada a cabalidad. También será falta gravísima omitir el deber de informar a la entidad contratante los hechos o circunstancias que puedan constituir actos de corrupción tipificados como conductas punibles cuando se presente el incumplimiento
En el mismo sentido, el Manual de contratación, Parte II Manual de Vigilancia y Control de la Ejecución Contractual: Capítulo 1, Generalidades de la vigilancia y control en la ejecución contractual, establece:
1.9 Facultades del que ejerza el control y la vigilancia contractual
 De conformidad con lo establecido en el Artículo 84 de la Ley 1474 del 2011, quienes ejercen control y vigilancia tienen la facultad de solicitar informes, aclaraciones y explicaciones sobre el desarrollo de la ejecución contractual. Igualmente, están facultados para exigir la calidad de los bienes y servicios adquiridos por el Departamento, o en su defecto, los exigidos por las normas técnicas obligatorias. 
(-¦)
No obstante lo anterior, se evidenciaron las situaciones que se describen a continuación, debido a falta de control y seguimiento por parte del supervisora) La entrega del documento (tamizaje) no tiene los campos establecidos en la cláusula respectiva del contrato, como son la identificación de la población objeto de la relación de las personas beneficiarias (mínimo un 20% del total
(-¦)
Hallazgo con presunto alcance disciplinario, por aparente inobservancia de las normas citadas en precedencia.
</t>
  </si>
  <si>
    <t xml:space="preserve">Contratos SGP Oferta Compraventa de Servicios de Salud (D)
La Ley 715 de 2001, en su artículo 43 numeral 2.1., precisa como competencia del Departamento.: "Gestionar la prestación de los servicios de salud, de manera oportuna, eficiente y con calidad a la población pobre en lo no cubierto con subsidios a la demanda, que resida en su jurisdicción, mediante instituciones prestadoras de servicios de salud públicas o privadas-
El Manual de Contratación y Manual de Vigilancia y Control de la Ejecución Contractual de la Gobernación de Cundinamarca adoptado por el Decreto 389 de 2013, incluye en el Capítulo Il, numeral 2.4 Principios aplicables a la Contratación, el principio de Planeación.
Sobre el principio de planeación el Consejo de Estado, Sala de lo Contencioso Administrativo, Sección Tercera, en la Sentencia del 5 de junio de 2008. Rad. 15001233100019880843101- 8031, indicó: 'En materia de contratación estatal, por tanto, el principio de planeación se traduce en el postulado de acuerdo con el cual la selección de contratistas, la celebración de los correspondientes contratos, así como la ejecución y posterior liquidación de los mismos, lejos de ser el resultado de la improvisación, deben constituir el fruto de una tarea programada y preconcebida, que permita incardinar la actividad contractual de las entidades públicas dentro de las estrategias y orientaciones generales de las políticas económicas, sociales, ambientales o de cualquier otro orden diseñadas por las instancias con funciones planificadoras en el Estado". (Subrayado fuera del texto original)
Así mismo, el Manual de contratación, Parte Il Manual de Vigilancia y Control de la Ejecución Contractual; Capitulo 1, Generalidades de la vigilancia y control en la ejecución contractual, establece: "Facultades del que ejerza el control y la vigilancia contractual. De conformidad con lo establecido en el Artículo 84 de la Ley 1474 del 2011, quienes ejercen control y vigilancia tienen la facultad de solicitar informes, aclaraciones y explicaciones sobre el desarrollo de la ejecución contractual. Igualmente, están facultados para exigir la calidad de los bienes y servicios adquiridos por el Departamento, o en su defecto, los exigidos por las normas técnicas obligatorias. Conforme a lo anterior, son responsables por mantener informado al Departamento de los hechos o circunstancias que puedan constituir actos de corrupción tipificados como conductas punibles, o que puedan poner o pongan en riesgo el cumplimiento del contrato, o cuando tal incumplimiento se presente. Por lo general están facultados para actuar conforme con to establecido en la Ley, lo previsto en el respectivo contrato y lo regulado en el presente Manual." La Gobernación de Cundinamarca Secretaría de Salud, suscribió contratos compraventa de servicios de salud con hospitales públicos, para ejecutar el programa para la detección temprana de cáncer de seno en el Departamento a través de la xeromamografía bilateral para las mujeres con factores de riesgos menores de 50 años de edad no Incluida en el POS. Para esto, se suscribieron los Contratos Interadministrativos No. 1024, 1025, 1026 y 1046 de 2014, el 23 y 26 de diciembre de 2014, con un plazo de ejecución inicial de seis meses, en los cuales se observaron las siguientes fallas de planeación.
(-¦)
El hallazgo tiene presunta connotación disciplinario de conformidad con lo previsto en el numeral 31 articulo 48 y en el numeral 1 del artículo 34 de la Ley de 734 de 2002.
</t>
  </si>
  <si>
    <t xml:space="preserve">Red Social de Datos, servicio de conectividad e interventoría contratos 051 y 052 de 2014 (D, Ol)
Mediante el Contrato 051 del 28/04/2014, la Gobernación de Cundinamarca contrató la "Implementación de la red social de datos para el departamento y el servicio de conectividad para beneficiar instituciones educativas oficiales de los municipios no certificados y para instituciones no educativas oficiales del departamento de Cundinamarca", por una cuantía de $16.472.194.590. La interventoría técnica y administrativa se contrató por $1.095.109.900, mediante el proceso 052 del25/06/2014.
El contrato principal fue adicionado con recursos de la Secretaría de Salud por $841.500.000 y adición de Secretarías TIC y Educación por $4.234.617.420. La comisión auditora del Ente de Control adelantó visita de fiscalización a 15 Instituciones Educativas Departamentales IED de 6 municipios, encontrando que, conforme con lo manifestado por quienes atendieron las visitas, no hay evidencia del cumplimiento del objeto del Contrato 051/2014, visto esto como indicador de impacto, es decir, verificando la efectiva posibilidad de conectividad en las IED, al margen de los parámetros técnicos del contrato19 Mediante comunicación radicada el 21/09/2015, la firma interventora del contrato de conectividad pone en conocimiento de los ordenadores del gasto de cada Secretaría el informe final de interventoría, en el cual solicita la declaratoria de incumplimiento del Contrato 051 de 2014. Señala la comunicación del interventor lo siguiente: El informe que se allega, detalla de manera analítica y pormenorizada el incumplimiento del contrato por parte de ANDITEL SA.S., quien no satisfizo ni cumplió con el objeto contractual, no obstante los plazos concedidos y el aumento del valor contratado así como del cambio del diseño propuesto por el contratista, por un nuevo diseño optimizado, amén del incumplimiento del cronograma establecido. Como consecuencia del incumplimiento del contrato por parte de ANDITEL S.A.S., esta interventoría propone que el contratista devuelva la totalidad de los dineros recibidos, al igual que se haga efectiva la cláusula penal de que trata la cláusula novena del contrato a título de indemnización anticipada de perjuicios causados, pero sin limitarse a las sumas que resulten por este concepto, puesto que los daños y perjuicios podrían ser mayores que los contemplados en dicha cláusula. Igualmente, en comunicación del 16/10/2015, remitida por la firma interventora a los supervisores del contrato, en aclaración al informe final de Interventoría, se concluyó: "Si se realiza un balance como se estableció en el informe de interventoría, se puede concluir que el proyecto no cumple con el objeto contractual ni con las necesidades que tenla el Departamento de Cundinamarca cuando concibió dicho proyecto. De la inspección al expediente contractual, se evidenció que desde el informe presentado el 29/12/2014 por parte del Interventor, la entidad tenía conocimiento del incumplimiento por parte del contratista Anditel S.A.S., sin que se haya evidenciado una actuación diligente en la aplicación de medidas tendientes a la efectividad en la inversión de estos recursos ni la aplicación de las cláusulas exorbitantes implícitas en los contratos estatales.
(-¦) 
Este hallazgo tiene posible alcance disciplinario por la presunta omisión de funciones, de conformidad con el artículo 34 de la Ley 734 de 2002 y el manual de contratación el manual de vigilancia y control de la ejecución contractual de la gobernación de Cundinamarca, adoptado mediante Decreto 389 del 31/12/2013. 
</t>
  </si>
  <si>
    <t xml:space="preserve">Listado de Estudiantes, Contratos 023 y 037 de 2014 (D).
El Decreto 2355 del 24 de junio de 2009, por el cual se reglamenta la contratación del servicio público educativo por parte de entidades territoriales certificadas, establece en el artículo 8 lo siguiente
"Requisitos específicos para la celebración de contratos. De conformidad con lo dispuesto en los artículos 27 de la Ley 715 de 2001 y 1 de la 1294 de 2009, para realizar la contratación del servicio público educativo con cualquier fuente de recursos y en los términos del presente decreto, las entidades territoriales certificadas deberán cumplir con los siguientes requisitos mínimos:
a) Realizar un estudio que demuestre la insuficiencia en los establecimientos educativos del Estado y, en consecuencia, la necesidad de la contratación. Este estudio deberá realizarse previamente a la conformación o actualización del Banco de Oferentes y a la celebración de los contratos y con base en los resultados de la planeación de cobertura y de la proyección de cupos, en los términos establecidos en la resolución de matrícula expedida por el Ministerio de Educación Nacional.
b) Garantizar que, en desarrollo de la contratación que realicen, se preste el servicio educativo formal durante todo el año lectivo y se ofrezcan en su totalidad los programas curriculares y planes de estudio de los niveles y grados determinados en el Proyecto Educativo Institucional (PEI) o en el Proyecto Educativo Comunitario (PEC)
c) Establecer oportunamente el listado de los niños, niñas y jóvenes que serán atendidos en desarrollo de cada contrato. La relación de estos estudiantes deberá ser remitida a cada contratista debidamente firmada por el secretario de educación de la respectiva entidad territorial certificada y hará parte integral del contrato que se suscriba.
El Departamento de Cundinamarca-Secretaría de Educación, suscribió el Contrato de prestación del servicio educativo 023 de 2014 con el Complejo Educativo Integral de Sopó C.E.I.S-COLSUBSIDIO, el 24 de enero de 2014, el cual tiene como objeto según lo establecido en la Cláusula Primera-contratar la prestación del servicio educativo para los grados de 1 a 11 en el municipio de Sopó. La Clausula Segunda del Contrato-Alcance del Objeto, establece: Se atenderán a 1.129 niños, niñas y jóvenes del municipio de Sopó en los grados de 1 a 11 de los niveles, 2 y 3 del SISBEN y el Contrato 037 de 2014 con la Fundación Centro Integral San Pedro Colegio San Pedro de Madrid, establece en la Cláusula Segunda, Alcance del objeto, que "se atenderán a 500 niños, niñas y jóvenes del Municipio de Madrid en los grados de 5 de básica a 11 de los niveles 1, 2 y 3 del SISBEN"
Revisados los contratos y los soportes de ejecución de los mismos, se estableció lo siguiente:
En las propuestas técnica y económica para la prestación del servicio educativo presentadas por los colegios Complejo Educativo Integral de Sopó C.E.I.S COLSUBSIDIO y Fundación Centro Integral San Pedro del año 2014, se relacionó la proyección del costo niño propuesto por Colsubsidio y la cobertura de estudiantes proyectada 2014, distribuida de la siguiente forma:
(-¦)
Por la inobservancia de las normas citadas en precedencia, este hallazgo tiene presunta incidencia disciplinaria, en atención a lo previsto en el numeral 1 de los artículos 34 y 35 de la Ley 734 de 2002
</t>
  </si>
  <si>
    <t xml:space="preserve">Garantías y supervisión contrato 186 de 2014 (D).
El artículo 116 del Decreto 1510 de 2013, señala que la garantía de cumplimiento en los Contratos debe cubrir los siguientes riesgos:
1. Buen manejo y correcta inversión del anticipo.
2. Devolución del pago anticipado.
3. Cumplimiento del contrato.
4. Pago de salarios, prestaciones sociales legales e indemnizaciones laborales
5. Estabilidad y calidad de la obra
6. Calidad del servicio
7. Calidad y correcto funcionamiento de los bienes
8. Los demás incumplimientos de obligaciones que la Entidad Estatal considere deben ser amparados de manera proporcional y acorde a la naturaleza del contrato.
Así mismo el artículo 77 del Decreto 1510 de 2013, establece excepciones obligatoriedad de garantías 'En la contratación directa la exigencia de garantías establecidas en el Titulo ll de las disposiciones especiales del presente decreto no os obligatoria y la (-¦)
Este hallazgo tiene presunta incidencia disciplinaria por aparente omisión de funciones, de conformidad con lo previsto en el inciso segundo del artículo 84 de la Ley 1474 de 2011, en concordancia con lo señalado en el numeral 1 del artículo de Contratación y Manual de Vigilancia y Control de la Ejecución Contractual de la Gobernación de Cundinamarca adoptado mediante Decreto 389de del 31/12/2013.
</t>
  </si>
  <si>
    <t xml:space="preserve">Póliza salidas pedagógicas Contrato 156 de 2014 (D)
Mediante la Directiva Ministerial No. 30 del 31/12/2009, el Ministerio de Educación Nacional impartió orientaciones para garantizar la seguridad en las salidas pedagógicas, por lo cual, las Secretarías de Educación deben incluir dentro del portafolio una póliza que ampare a los estudiantes que participen en estos eventos.
La Gobernación celebró el Contrato 156 de 2014 para "adquirir una póliza de accidentes personales con una compañía de seguros legalmente autorizada para funcionar en el país para otorgar cobertura a los niños y lo niñas estudiantes de los establecimientos educativos oficiales de los Municipios no certificados del Departamento de Cundinamarca que participen en las diferentes salidas pedagógicas programadas en cumplimiento de la Directiva Ministerial No. 30 del 31 de diciembre de 2009".
En este proceso se evidenció lo siguiente:
Los estudios del sector, elaborados como parte de los estudios previos, no fueron realizados por la entidad, sino por el corredor de seguros de la Gobernación. Expresamente a folio 6 se señaló: "La elaboración de los documentos del proceso fue apoyado y asesorado por la firma Jargu S.A. Corredores de Seguros, quien actualmente tiene vigente contrato con el Departamento de Cundinamarca
No obstante, se verificó que la firma Jargu S.A. adelantó una actividad que no se encuentra contratada, como se evidenció al inspeccionar el Contrato 047de 2014, cuyo objeto es la "Intermediación del corredor de seguros, para la contratación y el manejo integral de las pólizas de seguros que protejan los bienes e intereses patrimoniales de la entidad y aquellos que estén bajo su cuidado, tenencia, control y custodia", lo cual carece de relación con la póliza para amparar a los estudiantes. En apoyo de lo evidenciado, el concepto emitido por la Unidad Administrativa de Contratación, le señaló a la Secretaría de Educación que "no adjunta estudios del sector elaborados por la misma entidad, es obligación del comité preparatorio mas no de un particular en virtud del artículo 15 del Decreto 1510 del año 2013
(-¦)
Este hallazgo tiene presunto alcance disciplinario, de conformidad con lo previsto en el numeral 31 del artículo 48 de la Ley 734 de 2.002, en concordancia con lo establecido en el Manual de Contratación y Manual de Vigilancia y Control de la Ejecución Contractual de la Gobernación de Cundinamarca, adoptado mediante Decreto 389 de del 31/12/2013.
</t>
  </si>
  <si>
    <t xml:space="preserve">Competencia para contratación en representación judicial (D)
El artículo Primero del Decreto Departamental 215 de 2013 establece "Deléguese en los Secretarlos del Despacho, según la estructura administrativa indicada en el Decreto departamental No. 0008 de 2013, la facultad de celebrar contratos cuyo objeto corresponda al ejercicio propio de sus funciones y su pago se efectué con cargo al presupuesto de gastos de inversión o funcionamiento de la respectiva dependencia, siempre que su valor no supere una suma equivalente en pesos a VEINTE MIL (20.000) salarios mínimos legales vigentes
El Decreto Ordenanza 008 del 4 de enero de 2013, "Por el cual establece la estructura de la administración pública departamental, se define la organización interna y las funciones de las dependencias del sector central de la administración pública de Cundinamarca y se dictan otras disposiciones, estableció que la Secretaría Jurídica tiene como misión la siguiente: (..) Procurar, mediante la asesoría, la representación delegada, el apoyo y la asistencia al Despacho del Gobernador y a las demás dependencias del sector del Departamento, que las actuaciones de la administración seccional se realicen acordes con el orden jurídico. Igualmente, es su misión prestar apoyo jurídico a las entidades descentralizadas y municipios del Departamento"
Así mismo, el citado Decreto Ordenanza señala dentro de las funciones básicas asignadas a la Secretaría Jurídica la siguiente:
"Dirigir y coordinar la representación judicial, extrajudicial y prejudicial del Departamento en los procesos en que este sea parte o en aquellos en que pueda tener interés-
No obstante lo anterior, en la vigencia 2014 la Secretaría de Educación Departamental suscribió con recursos provenientes del SGP los contratos No 1113, 14, 15, 172 y 173 de 2014, por $220,4 millones, los cuales tuvieron como objeto lo siguiente: "Representación judicial y extrajudicial del Departamento de Cundinamarca, en los procesos en donde éste sea o deba ser parte, en relación con las reclamaciones que efectúen los docentes de Cundinamarca, sobre la prima de servicios de que trata el Decreto 1042 de 1978Lo anterior contraviene lo establecido en el Decreto Ordenanza citado, en relación con la función misional de la Secretaría Jurídica y la Secretaría de Educación Departamental
(-¦)
Por las razones expuestas, este hallazgo tiene presunto alcance disciplinario, de conformidad con lo previsto en el artículo 34, numeral 1, de la Ley 734 de 2.002
</t>
  </si>
  <si>
    <t xml:space="preserve">Publicación en el SECOP
El artículo 19 del Decreto 1510 de 2013 señala lo siguiente: "Publicidad en el Secop. La Entidad Estatal está obligada a publicar en el Secop los Documentos del Proceso y los actos administrativos del Proceso de Contratación, dentro de los tres (3) días siguientes a su expedición. La oferta que debe ser publicada es la del adjudicatario del Proceso de Contratación. Los documentos de las operaciones que se realicen en bolsa de productos no tienen que ser publicados en el SECOP.
La Entidad Estatal está obligada a publicar oportunamente el aviso de convocatoria o la invitación en los Procesos de Contratación de mínima cuantía y el proyecto de pliegos de condiciones en el Secop para que los interesados en el Proceso de Contratación puedan presentar observaciones o solicitar aclaraciones en el término previsto para el efecto en el artículo 23 del presente decreto Por su parte, la Corte Constitucional en Sentencia C 711-12 en relación con el principio de publicidad de la contratación estatal señaló: La publicidad es una garantía constitucional para la consolidación de la democracia, el fortalecimiento de la seguridad jurídica, y el respeto de los derechos fundamentales de los asociados, que se constituye en uno de los pilares del ejercicio de la función pública y del afianzamiento del Estado Social de Derecho (C.P. Art. 209). Dicho principio, permite exteriorizar la voluntad de las autoridades en el cumplimiento de sus deberes y en el ejercicio de sus atribuciones, y además brinda la oportunidad a los ciudadanos de conocer tales decisiones, los derechos que les asisten, y las obligaciones y cargas que les imponen las diferentes ramas del poder público"
No obstante lo anterior, revisados los contratos No. 554, 669, 792, 927, 966, 1037,1054 y 1075 de 2014 suscritos por la Secretaría de Salud, se evidenció que la publicación de los mismos en el SECOP no fue oportuna, violando lo establecido en el artículo 19 del Decreto 1510 de 2013
Lo anterior se presenta por la falta de control y seguimiento al suscribirse los contratos, que deriva en afectación al principio de publicidad de la contratación estatal
</t>
  </si>
  <si>
    <t xml:space="preserve">Estudios previos contratos de prestación de servicios (),
El Decreto 1510 de 2013 en su artículo 20, Estudios y documentos previos establece:
"Articulo 20. Estudios y documentos previos. Los estudios y documentos previos son el soporte para elaborar el proyecto de pliegos, los pliegos de condiciones, y el contrato Deben permanecer a disposición del público durante el desarrollo del Proceso de Contratación y contener los siguientes elementos, además de los indicados para cada modalidad de selección
1. La descripción de la necesidad que la Entidad Estatal pretende satisfacer con el Proceso de Contratación
2. El objeto a contratar, con sus especificaciones, las autorizaciones, permisos y licencias requeridos para su ejecución, y cuando el contrato incluye diseño y construcción, los documentos técnicos para el desarrollo del proyectó
3. La modalidad de selección del contratista y su justificación, incluyendo los fundamentos jurídicos
4. El valor estimado del contrato y la justificación del mismo. Cuando el valor del contrato esté determinado por precios unitarios, la Entidad Estatal debe incluir la forma como los calculó y soportar sus cálculos de presupuesto en la estimación de aquellos
6. Los criterios para seleccionar la oferta más favorable... "
Teniendo en cuenta este precepto, se evidenció que en los contratos suscritos con recursos de Salud Pública del SGP no se encuentran detallados aspectos como
1.- Descripción de la necesidad por cada contratista; pues, se menciona a nivel general
2.- El objeto y obligaciones contractuales; dado que son ambiguos.
3.- Municipios a visitar por parte de cada contratista.
4.- Actividades específicas a desarrollar, entre otros
Esto se evidenció en los siguientes contratos de prestación de servicios: No
001475 de 2013 y 000219, 000312, 000368, 000389, 000440, 000451, 000501,
000605, todos de 2014, entre otros.
(-¦)
Por lo tanto, es un hallazgo con presunta incidencia disciplinaria, de acuerdo con lo previsto en el numeral 31 del artículo 48 y en el numeral 1 de los artículos 34 y 35, todos de la Ley 734 de 2002.
</t>
  </si>
  <si>
    <t>Supervisión por parte de los actores intervinientes (D)
En el Contrato de Prestación de Servicios 000440 suscrito el 28 de agosto de 2014 con el objeto de Prestar servicios de apoyo en actividades de promoción, prevención y control de las Enfermedades Trasmitidas por Vectores en los Municipios de riesgo del Departamento se observa que no existieron actividades de supervisión, por cuanto no se efectuó un seguimiento cabal al objeto y a las obligaciones contractuales, de acuerdo a los términos establecidos en el artículo 83 de la Ley 1474 de 2011 "Por la cual se dictan normas orientadas a fortalecer los mecanismos de prevención, investigación y sanción de actos de corrupción y la efectividad del control de la gestión pública De este hecho hay evidencias en los informes de supervisión, pues, el detalle de las actividades realizadas por la contratista es mínimo frente a las obligaciones plasmadas en el contrato. En los informes de supervisión de octubre, noviembre y diciembre de 2014 y de febrero a mayo de 2015, se realizaron las mismas actividades y se desconoce en cuáles municipios se prestaron los servicios, tal como se cita a continuación: "Se cumplió con las 1000 visitas "Se dieron recomendaciones en el puesto de salud", "Se presenta informe al coordinador del programa" Frente a este contrato, la Administración señala lo siguiente: "...es importante aclarar al ente de control que es condición sin excepción la presentación del informe del supervisor para el pago de las mensualidades al igual para la liquidación del contrato, de la misma manera es necesario antes de realizar las respectivas cuentas de cobro que los auxiliares de Enfermedades Trasmitidas por Vectores presente el informe mensualmente (...) Estos informes son digitalizados lo que no permite conocer el desarrollo de las acciones realizadas por este equipo a nivel del Departamento..." La contestación dada por la Entidad, ratifica lo observado frente a las debilidades de supervisión.
(-¦)
Este hallazgo tiene presunta incidencia disciplinario, de conformidad con lo previsto en el artículo 84 de la Ley 1474 de 2011 en concordación con el numeral 1 de los artículos 34 y 35 de la Ley 734 de 2002
(...)</t>
  </si>
  <si>
    <t xml:space="preserve">Pagos efectuados como saldos conciliatorios (Ol).
La Resolución 357 de 2008 de la Contaduría General de la Nación señala:
3: PROCEDIMIENTOS DE CONTROL INTERNO CONTABLE Con el propósito de lograr una información contable con las características de confiabilidad, relevancia y comprensibilidad, las entidades públicas deben observar, como mínimo, los siguientes elementos:"
3.8: Conciliaciones de información: Para un control riguroso del disponible y especialmente de los depósitos en instituciones financieras, las entidades contables públicas deberán implementar los procedimientos que sean necesarios para administrar los riesgos asociados con el manejo de las cuentas bancarias, sean éstas de ahorro o corriente. Manteniendo como principal actividad la elaboración periódica de conciliaciones bancarias, de tal forma que el proceso conciliatorio haga posible un seguimiento de las partidas generadoras de diferencias entre el extracto y los libros de contabilidad..."
No obstante lo anteriormente expuesto, se observó que a 31 de diciembre de 2014 existían en las cuentas bancarias de Davivienda 181-59XXX-X y 18159xxx- X, donde se manejan los recursos SGP Oferta y Salud pública, respectivamente los siguientes pagos que figuran como partidas conciliatorias, con una antigÍ¼edad mayor a tres meses:
(-¦)
</t>
  </si>
  <si>
    <t xml:space="preserve">Partidas pendientes por conciliar (Ol).
La Resolución 357 de 2008 de la Contaduría General de la Nación señala:
"3 PROCEDÄ°MÄ°ENTOS DE CONTROL INTERNO CONTABLE Con el propósito de lograr una Información contable con las características de confiabilidad, relevancia y comprensibilidad, las entidades públicas deben observar, como mínimo, los siguientes elementos.
(...) 3.3 Registro de la totalidad de las operaciones Deben adoptarse los controles que sean necesarios para garantizar que la totalidad de las operaciones levadas a cabo por los entes públicos sean vinculadas al proceso contable, de manera independiente a su cuantía y relación con el cometido estatal, para lo cual deberá implementarse une política institucional que señale el compromiso de cada uno de los procesos en el sentido de Suministrar la información que corresponda al proceso contable. También debe verificarse la materialización de dicha política en términos de un adecuado flujo de información entre los diferentes procesos organizacionales, así como de los procedimientos implementados y documentados
(...) "38. Conciliaciones de Información
Deben realizarse conciliaciones permanentes para contrastar, y ajustar si a ello hubiere lugar, la información registrada en la contabilidad de la entidad contable pública y los datos que tienen las diferentes dependencias respecto a su responsabilidad en la administración de un proceso especifico Para un control riguroso del disponible y especialmente de los depósitos en instituciones financieras, las entidades contables públicas deberán implementar los procedimientos que sean necesarios para administrar los riesgos asociados con el manejo de las cuentas bancarias, sean éstas de ahorro o corriente, manteniendo como principal actividad la elaboración periódica de conciliaciones bancarias, de tal forma que el proceso conciliatoria haga posible un seguimiento de las partidas generadoras de diferencias entre el extracto y los libros de contabilidad Para efectos de controlar los depósitos en instituciones financieras, y en atención a la condición de universalidad y el principio de prudencia a que se refiere el marco conceptual del Plan General de Contabilidad Pública, las consignaciones realizadas por terceros y demás movimientos registrados en los extractos, con independencia de que se identifique el respectivo concepto, deben registrarse en le contabilidad de la entidad contable pública. "No obstante lo anterior, debido a falta de efectividad y oportunidad en el control y lo que seguimiento a las conciliaciones bancarias, las partidas datan de 2009, por se observa que a 31 de diciembre de 2014 existían los siguientes depósitos que se encuentran como partidas conciliatorias, con una antigÍ¼edad mayor a tres meses:
(-¦)
</t>
  </si>
  <si>
    <t xml:space="preserve">Hallazgo No. 19 Mecanismos de control en la contratación de Salud Pública (Verificados los contratos de la muestra seleccionada en el componente Salud Pública, se observaron las siguientes situaciones Documentación contractual ver los expedientes contractuales no cuentan con toda la documentación exigida ni con soportes legales, como informes de ejecución de actividades del mes de supervisión, productos entregables, resultados, acta de liquidación finalización del contrato, entre otros. Lo anterior se evidenció, por ejemplo, en los
Contratos de Prestación de Servicios CPS No. 001475 de 2013 y No. 000184 000219, 000312, 00036a, 000389, 000440, 000451, 000501, 000605 de 2014 y en los Contratos Interadministrativos No. 001213 y 001270 de 2013; 000552, 00721, todos de 2014, por citar algunos casos. Acuerdo con lo establecido en la Ley 594 de 200032, que en su artículo 11 señala la obligatoriedad de la conformación de los archivos públicos, El Estado preservación y control de los archivos... "y en su artículo 12 señala que -¦ está obligado a la creación, organización, administración pública será responsable de la gestión de documentos y de administración de sus archivos Esta deficiencia, que se presenta por falta de control e inobservancia normativa, limita a este ente de control determinar el cumplimiento de la ejecución y resultados de la inversión de los recursos SGP a través de la contratación. Informes de actividades de contratistas de prestación de servicios Contratos sin informes de actividades: Contrato No. 000431 celebra agosto de 2014, Contrato Interadministrativo 00721 suscrito el 6 de noviembre de 2014 y Contrato interadministrativo 00736 suscrito 7 de noviembre de 2014. Informes de actividades incompletos: En contratistas no mencionan contractuales algunos informes de actividades, los municipios donde desarrollaron las obligaciones se evidenció, por ejemplo, en el contrato No. 001024 de 29 de octubre de 2013 Las obligaciones específicas estipuladas en el contrato mencionan qua "serán desarrolladas por cada contratista en uno o unos de los siguientes municipios: Agua de Dios, Anapoima, Anolaima - Quipile, Apulo, Arbeldez, Bituima-Vian, Caparrapí, Cachipay, El Colegio, Fusagasugé, Guaduas (Puerto Bogotá), Guataqul, Beltrán, En Cambao, La Mesa, La Palma, La Peña, La Vega, Medina, Nariño" No obstante, los informes de actividades de los distintos meses no hacen referencia a los municipios donde el contratista ejecutó las obligaciones contractuales. (Folios 68, 69, 81, 86, 87, 93, 94, 95, 104, 105, 106, 114, 115). Por ejemplo, se indica en las actividades Se realizó un mapa del municipio;, "Se cumplió con 1002 visitas "Se realiza la aplicación en 30 viviendas del municipio (Follo 86) agosto de 2014, No. 0312 de 2014 y No. 000368 de 2014, actividades con informe de supervisión (en algunos expedientes el informe de actividades y el informe de supervisión se encuentra en el mismo formato): Contratos No. 000431 de 28 de agosto de 2014, No. 0501 de 29 
Lo anterior, ocurre por fallas en los mecanismos de control interno por parte de supervisores, que pueden derivar en que se autoricen pagos a los contratistas sin el cumplimiento cabal de sus obligaciones. Con relación al tema, la Administración respondió lo siguiente: ...nos permitimos aclarar que por la magnitud en el uso continuo y seguimiento a las acciones planteadas en los soportes entregados en el desarrollo de la los contratos interadministrativos para el desarrollo de acciones de apoyo a la gestión para concurrencia en Inspección vigilancia y Control de factores que afecta la salud Humana (...) los soportes de ejecución de los contratos en mención, una vez revisados y avalados por el supervisor se entregan a las oficinas de Saneamiento Ambiental de cada uno de los Hospitales, para que sean utilizados y custodiados pues estos son insumos necesarios.." Respecto de la contestación dada, en algunas de las visitas realizadas por la CGR a las ESEs, los encargados manifestaron que los soportes de actas y documentos se encontraban en la Gobernación. Este hallazgo se trasladará al Archivo General de la Nación, lo de su competencia.
</t>
  </si>
  <si>
    <t>Constitución de reserva presupuestales Secretaría de Salud</t>
  </si>
  <si>
    <t>Supervisión de Contratos (D)</t>
  </si>
  <si>
    <t>Liberación de Saldos de registros presupuestales de Salud Pública</t>
  </si>
  <si>
    <t>Ejecución del Plan de Intervenciones Colectivas (D)</t>
  </si>
  <si>
    <t>Publicación en página web (D)</t>
  </si>
  <si>
    <t>Pago aportes parafiscales y aportes de trabajadores (D, BA,F)</t>
  </si>
  <si>
    <t>Cumplimiento de metas de producción convenios interadministrativos PPNA y lo NO POSS.</t>
  </si>
  <si>
    <t>Ejecución saldos convenios PPNA-NO POSS (D)</t>
  </si>
  <si>
    <t>Suministro de medicamentos NO POSS (D)</t>
  </si>
  <si>
    <t>Publicación proyecto de Pliego de condiciones y Estudios previos- Proceso de Licitación Pública SE LP 008-2017 (D)</t>
  </si>
  <si>
    <t>Estudios previos contratos de prestación de servicios No. 089 de 2017 Y 008 de 2017 (D)</t>
  </si>
  <si>
    <t>Justificación Costo ración. Contrato de prestación de servicios SE- 089. Fundación Vive Colombia. (D, IP)</t>
  </si>
  <si>
    <t>Costo recurso humano - manipuladoras de alimentos. Contrato de prestación de servicios SE - 089. Fundación Vive Colombia. (D, IP)</t>
  </si>
  <si>
    <t>Justificación Costo ración. Contrato de prestación de servicios SE- 322. Fundación Vive Colombia. (D, IP)</t>
  </si>
  <si>
    <t>Costo recurso humano - manipuladoras de alimentos. Contrato de prestación de servicios SE - 322. Fundación Vive Colombia. (D, IP)</t>
  </si>
  <si>
    <t>Gestión Calidad e Inocuidad del servicio - Contrato No. 008 de 2017 e Interventoría No. 049 de 2017 (D)</t>
  </si>
  <si>
    <t>Oportunidad designación interventoría contratos 008 y 089 de 2017 (D)</t>
  </si>
  <si>
    <t>Cumplimiento de los Lineamientos Técnicos Administrativos, los estándares y las condiciones Mínimas del PAE (D)</t>
  </si>
  <si>
    <t>Suministro de Alimentación Escolar durante el calendario escolar (D)</t>
  </si>
  <si>
    <t>Comités de Alimentación Escolar (D)</t>
  </si>
  <si>
    <t>Pago a manipuladoras de alimentos (D)</t>
  </si>
  <si>
    <t>Gestión documental contratos PAE Salud y agua potable (OI)</t>
  </si>
  <si>
    <t xml:space="preserve">RENDICIÓN DE LA CUENTA
Confrontada la información reportada al SIA OBSERVA, respecto de la contratación por valor de $14.491.919.218 con la misma información reportada al SIA Contralorías, por valor de $14.375.597.489; se advierte una inconsistencia que radica en una diferencia representativa que asciende a la suma de $116.321.729
La entidad auditada mediante el Oficio SG/OAJ, datado el 03-03-2017, aclara que en el valor del presupuesto de contratación, reportado en el aplicativo SIA OBSERVA se incluyó información que no fue incluida en el aplicativo SIA CONTRALORÍA, en el periodo comprendido entre el 1 de enero al 31 de diciembre de 2016. Agrega el oficio que la suma mencionada corresponde a las adiciones a los contratos referidos, realizadas por la entidad en los meses de marzo, abril y mayo, las cuales se reportaron como contratos nuevos de acuerdo a la información suministrada por la Contraloría de Cundinamarca en las capacitaciones para el manejo del aplicativo SIA OBSERVA.
Señala además, que adicional a lo anterior en el aplicativo SIA CONTRALORÍA, existió un error de digitación por parte de la entidad al ingresar el valor total de los contratos números SG-146-2016 y SG-153-2016 En ese orden de ideas y como consecuencia de lo anterior, al realizar la operación aritmética de las adiciones a los contratos referidos y el error de digitación el valor corresponde a $116.321.729.
Por la inconsistencia en la información y atendiendo la aclaración presentada en el Oficio SG/OAJ, precitado, se configura un hallazgo administrativo, que será objeto de seguimiento en el correspondiente plan de mejoramiento que produzca la presente auditoría; de conformidad con la Resolución No. 0049 del 20 de febrero de 2017.
</t>
  </si>
  <si>
    <t xml:space="preserve">EVALUACIÓN AL PRESUPUESTO
Convenio Interadministrativo No. 109 de 2013 - Inmobiliaria Cundinamarquesa.
Objeto: Aunar esfuerzos entre el departamento de Cundinamarca - Secretaría General y la Empresa Inmobiliaria cundinamarquesa para el mantenimiento y reparaciones locativas de los bienes inmuebles propiedad del departamento de Cundinamarca. Fecha de suscripción: Mayo 31 de 2013 Nombre del Contratista: Empresa Inmobiliaria Cundinamarquesa Valor del Convenio: Aporte departamento $366.186.327 Aporte inmobiliaria $ 25.633.043 TOTAL $391.819.370
Revisados los soportes del Convenio y la respuesta de la Secretaría al pre informe, se concluye lo siguiente:
1. Inicialmente el Convenio se afecta presupuestalmente por Gastos de Funcionamiento, rubro Mantenimiento, no obstante cuando suscriben la adición de recursos lo realizan por Gastos de Inversión, rubro proyecto "Fortalecimiento, adquisición, mantenimiento y/o adecuación de bienes inmuebles en apoyo a los proyectos y actividades en beneficio de la población".
2. Se apropiaron recursos para ejecutar el Convenio afectando el presupuesto en el año 2013, no obstante, el pago que hacen en el 2014: por $16.521.781, lo efectúan por "Mantenimiento - Pasivos Exigibles-, Â¡es decir no realizaron la reserva presupuesta! o la Vigencia Futura ' correspondiente. 
3. Para el año 2016 aprueban el Decreto 443 de diciembre 28, por Pasivos Exigibles - Mantenimiento, en cuantía de $27.715.506 (los cuales aún no, han sido cancelados en el año 2017), pero no corresponde a este rubro ya que la apropiación por Mantenimiento ya había sido toda utilizada. Es decir, el saldo correspondería a recursos del proyecto de inversión, no al: rubro mantenimiento, es de aclarar que no registraron la reserva presupuestal ni la vigencia futura respectiva en los años 2015, 2016 ni para el 2017. 
4. El acta de liquidación fechada el 29 de diciembre de 2015 indica que se adeuda un saldo a favor de la inmobiliaria por $27.715.506, pero no se ha cancelado por falta de gestión oportuna para realizar el trámite correspondiente como lo indica la Secretaría en su respuesta.
5. Según los soportes de pago, se canceló a la Inmobiliaria $337.247.079 contrario a lo que se indica en el acta de liquidación que presenta pagos por $336.654.891, para una diferencia de $592.188.
Teniendo en cuenta que los pagos se han realizado por $337.247.079, queda un saldo por pagar a la inmobiliaria de $27.123.318 y no $27.715.506 que indican en el acta de liquidación de diciembre 29 de 2015 y en el Decreto 443 de 2016.
6. El convenio No. 109 de 2013, celebrado con la Empresa Inmobiliaria Cundinamarquesa, en cuantía de $76.820.000, fue adicionado en el año 2014 en $289.366.327, que corresponde al 687%, es decir supera exageradamente el 50% de la adición permitida en 428.51 SMMLV incumpliendo lo contemplado en el 2Â° inciso del Parágrafo del Artículo 40 de la Ley 80 de 1993 que establece: "Los contratos no podrán adicionarse en más del cincuenta por ciento (50%) de su valor inicial, expresado éste en salarios mínimos legales mensuales Teniendo en cuenta lo anterior, la Dirección de Presupuesto de la Secretaría de Hacienda y la Secretaría General del Departamento, no dan cumplimiento a lo 'establecido en la Ordenanza 75 de 2014, las circulares No.43 de diciembre 22 i de 2008 de las Direcciones Generales de Presupuesto Público Nacional y de 1 Apoyo Fiscal del Ministerio de Hacienda, No.026 de 2011, No. 031 de 2011 de i la Procuraduría General de la Nación y en contravía de la Ley 819 de 2003, artículo 8. Incumple lo indicado en la Ley 734 de 2002, en su artículo 48. Igualmente no se cumple con lo indicado en el 2Â° inciso del Parágrafo del -¢ Artículo 40 de la Ley 80 de 1993.
</t>
  </si>
  <si>
    <t xml:space="preserve">Registro presupuestal y mayor valor adicionado
Se observa que el contrato No. 061 de 2014, celebrado con Teveandina Ltda; en cuantía de $1.712.000.000, fue adicionado en el año 2015 en 3 '$1.250.000.000, que corresponde al 73.01%, es decir supera el 50% de la adición permitida en 23.01%, incumpliendo lo contemplado en el 2Â° inciso del Parágrafo del Artículo 40 de la Ley 80 de 1993 que establece: "Los contratos no podrán adicionarse en más del cincuenta por ciento (50%) de su valor inicial, expresado este en salarios mínimos legales mensuales vigentes", De este mismo contrato, fue suscrita una adición por $400.000.000 el 2 de diciembre de 2015, prorrogando el contrato hasta el 31 de marzo de 2016. De conformidad con los soportes del sistema SAP y los documentos contenidos en el contrato, la Secretaría General de Cundinamarca realizó un compromiso presupuestal sin que mediara el registro presupuestal correspondiente, contraviniendo lo contemplado en la Ordenanza 75 de 2014, además de que la ejecución se realizó en la vigencia siguiente, contrario a lo contemplado en las circulares No.43 de diciembre 22 de 2008 de las direcciones generales de Presupuesto Público Nacional y de apoyo fiscal del Ministerio de Hacienda, No.026 de 2011, No. 031 de 2011 de la Procuraduría General de la Nación y en contravía de la Ley 819 de 2003, artículo 8. Así mismo se incumple lo indicado en la Ley 734 de 2002, en su artículo 48.
</t>
  </si>
  <si>
    <t xml:space="preserve">EVALUACIÓN A LA CONTRATACIÓN ADMINISTRATIVA
De la liquidación de los contratos
El numeral 3.3.1.1 del Manual de Contratación del Nivel Central del Departamento de Cundinamarca, adoptado mediante el Decreto 0038 de febrero 2 de 2016, determina que se deben liquidar los contratos de tracto sucesivo, aquellos cuya ejecución y cumplimiento se prolongue en el tiempo y los demás que lo requieran y que esta liquidación no es obligatoria en la prestación de servicios profesionales y de apoyo a la gestión.
Respecto del contrato No. SG-118-2016, por valor de $102.409.850, cuyo objeto consiste en contratar el servicio de contact center para la Gobernación de Cundinamarca con el fin de atender los requerimientos de la ciudadanía en general, suscrito con la firma Digital Documentos Services S.A.S., se observa que su terminación se produjo en diciembre 31 de 2016 y que la cláusula TRIGÉSIMA PRIMERA del contrato determinó que se liquidará dentro de los términos establecidos por el artículo 60 de la Ley 80 de 1993, el artículo 11 de la Ley 1150 de 2007 y demás normas concordantes; sin embargo, el contrato no se ha liquidado pero se encuentra dentro del término de los cuatro (4) meses para ser liquidado.
Por lo expuesto, el equipo auditor considera prudente dejar esta observación corno hallazgo de carácter administrativo, a fin de hacer seguimiento a su subsanación en el Plan de Mejoramiento correspondiente.
</t>
  </si>
  <si>
    <t xml:space="preserve">Inventarios
Decreto 2624 de 1995 desactualizado La normatividad para el manejo de los inventarios, responsabilidad y control de los bienes del departamento se basa en el Decreto Departamental 2624 de 1995, la cual no se encuentra acorde al sistema de información que se utiliza en la Gobernación de Cundinamarca, así como tampoco se indica la disposición , final de las bajas, por lo cual la citada norma se encuentra desactualizada. En cuanto a la relación de bienes inmuebles a corte diciembre 31 de 2016, se refleja en la columna "Comercial", valores de algunos inmuebles, que no corresponden a su valor comercial. La "Relación de inventarios Actualizados y valorizados a 31 de diciembre de 2016", no contiene suficientes datos del bien para poder identificarlo, es el caso de la información de algunos vehículos que no contienen el número de placa, ni la serie de chasis o motor.
Respecto a la descripción de elementos de casco barco, se cruzaron los datos reflejados en la póliza de seguro de casco marítimo y responsabilidades No. 1001310 de Axa Colpatria Seguros S.A., con la relación de inventarios actualizados y valorizados a 31 de diciembre de 2016, observando que si bien es cierto se revisó con el sistema SAP y todos los equipos se encuentran incluidos y asegurados, no es coincidente la denominación del activo fijo, lo cual reafirma que la relación de inventarios no contiene la descripción completa del artículo, para facilitar su consulta y cruce de información, lo cual genera que se tenga que consultar varios reportes para tener claridad en los datos.
En la relación del parque automotor que manejan en la oficina de Transporte en hojas Excel, tienen identificado los vehículos por placa, año, marca, clase y línea, pero no indica el número de chasis ni de motor, para un debido control de los mismos.
</t>
  </si>
  <si>
    <t xml:space="preserve">Baja de elementos
Se han realizado procesos de baja de bienes muebles y enseres, equipo técnico de oficina, automotores, entre otros, en los años 2013, 2014, 2015 y 2016, pero no se ha determinado su disposición final, ya sea por remate o venta, por lo que no se han retirado de los espacios que se utilizan para su bodegaje. Llama la atención por lo tanto, que en el caso de los elementos de baja del año 2013, haya transcurrido más de 3 años sin que se haya tomado una decisión por parte de la administración pública al respecto.
</t>
  </si>
  <si>
    <t xml:space="preserve">RENDICIÓN DE LA CUENTA.
Revisada la cuenta, se pudo establecer que para la vigencia 2016 la Secretaría de Planeación reportó los formatos al Sistema Integral de Auditoría SIA para las cuentas mensual, anual del SIA CONTRALORÍAS y la cuenta total para el año 2016 del SIA OBSERVA dentro de los plazos establecidos por la Contraloría de Cundinamarca en la Resolución 097 del 29 de enero de 2016, y en la Circular 03 del 12 de enero de 2017.
Luego de la verificación realizada dentro de la ejecución del proceso auditor, en lo que respecta al contenido de los formatos y anexos reportados al SIA por parte de la Secretaría de Planeación, se detectan algunas inconsistencias que hacen referencia a algunos casos puntuales que se exponen a continuación:
a) Se presentan diferentes valores como Total de la Contratación para la vigencia 2016 en cinco (5) distintos reportes lo cual no permite establecer con claridad el valor real de la contratación para la vigencia en mención y que debió reportarse a SIA con exactitud, los reportes son:
VALOR TOTAL DE LA CONTRATACIÓN VIGENCIA 2016
Informe o Reporte Valor reportado por Secretaría de Planeación
Relación de Contratación suministrado por la Secretaría durante Proceso Auditor (Archivo Excel) $ 21.869.875.425
Certificado por la Secretaría dentro del proceso Auditor oficio del 01/08/2017 $ 17.299.260.886
Sumatoria de las Certificaciones mensuales expedidas por la Secretaría de lo reportado a SIA $ 17.625.752.377
SIA Contralorías formato f20 $ 18.125.252.301
SIA Observa $ 17.734.143.421
Fuente: SIA - SIA Observa - Secretaría de Planeación
b) En la revisión de la incorporación de los documentos de los contratos que hacen parte de la muestra contractual, se detectó que en el 100% de la muestra falta la incorporación de diversos documentos de contratación en la plataforma SIA Observa, o habiéndose iniciado la incorporación del documento no se completó el proceso, de acuerdo a la relación que se presenta a continuación:
No. Contrato CONTRATISTA VALOR INICIAL OBSERVACIONES SIA OBSERVA
SPC 003 FONDECUN $350.000.000 Valor contrato $350.000.000 se reportó por $20.000.000. Esta el link de Acta de Inicio e informes de Supervisión pero los documentos no están incorporados
SPC 010 Leidy Nataly González Barahona $35.000.000 Esta el link de Designación de Supervisor e informes de Supervisión pero los documentos no están incorporados
SPC 041 Zuleta Consulting &amp; Asociados SAS $69.600.000 Esta el link de Designación de Supervisor e informes de Supervisión pero los documentos no están incorporados
SPC 056 Grupo Tx SAS $459.428.150 Esta el link de Pólizas, informes de Supervisión, Designación supervisor pero no están incorporados. El link de publicación en SECOP sale error
SPC 057 Martha Elizabeth Becerra Abril $68.000.000 El link de publicación en SECOP sale error
SPC 074 Link S.A. En Reorganización $39.733.234 Esta el link de Estudios previos, Análisis del sector pero no están incorporados los documentos
SPC 076 Dimensiones Empresariales - Constructora Inmobiliaria $142.272.000 No se incorporó documentos de Contrato, Acta de Inicio ni Designación de supervisor
SPC 085 FONDECUN $640.000.000 Esta el link de Análisis del Sector e informes de Supervisión pero los documentos no están incorporados
SPC 093 ESRI Colombia SAS $1.078.396.200 Esta el Link pero no está incorporados los Estudios previos, Contrato (orden de compra), CDP, RP, Acta Inicio, Designación Supervisión, Acta de Liquidación
SPC 138 Grupo TX Sas $670.000.000 No se incorporó Contrato, Acta de Inicio, Designación de supervisor
SPC 142 Cifras Y Conceptos $45.240.000 Esta el link de Contrato, Estudios Previos, Análisis del Sector e informes de Supervisión pero los documentos no están incorporados
SPC 147 Municipio De Yacopí $300.000.000 No hay documentos incorporados
SPC 164 Consorcio C&amp;H Envoromental $1.923.687.160 No se incorporó Contrato, Acta de Inicio, Designación de supervisor, documento Otro si
SPC 168 Colegio Mayor De Nuestra Señora Del Rosario $100.000.000 No hay documentos incorporados
SPC 169 Consorcio Interventoría Integral 2016 $319.999.456 No se incorporó Contrato, Acta de Inicio
SPC 170 Financiera De Desarrollo Territorial S.A Findeter $880.000.000 No se incorporó Estudios previos, estudios del sector, pólizas, acta de inicio
Fuente: SIA - SIA Observa - Secretaría de Planeación
Atendiendo a lo estipulado en la Resolución 775 de 2015, así como lo que establece la Resolución 097 de 2016, que textualmente indica en su Artículo 8Â° "Inobservancia de los Requisitos en la Presentación: Se entenderá por no presentada la cuenta si se incumple lo previsto en esta resolución, en cuanto a fecha de presentación, forma, requisitos, periodo, contenido e información.-, se verificó dentro de la ejecución del proceso auditor que no se reportó la totalidad de la información requerida en cuanto a la documentación que debía ser incorporada a la plataforma SIA, pues el 100% de la muestra de contratación tiene observaciones por documentación no incorporada o el proceso de incorporación no quedó concluido, quedando incompleto el reporte de la documentación, adicionalmente la información no es exacta, pues hay inconsistencias detectadas respecto de las diferencias en los valores reportados y certificados por contratación, por lo tanto se hace necesario la implementación de controles para hacer un seguimiento a la consistencia de la información que queda incorporada en el SIA y SIA Observa
</t>
  </si>
  <si>
    <t xml:space="preserve">CONTRATACIÓN
Observaciones generales a la contratación
Debido al proceso de aprobación del Plan de Desarrollo Departamental, el proceso contractual en gran parte inició en el segundo semestre de la vigencia auditada, encontrándose en el 78.19% de la contratación de la Secretaría se suscribió en el último trimestre de la vigencia auditada y el 58,39% de la totalidad correspondiente a contratos y convenios interadministrativos en su mayoría con entidades territoriales (47) con plazo superior a tres meses y desembolso a la firma del contrato, pasando de una vigencia a la siguiente en proceso de ejecución con pago previo. 
</t>
  </si>
  <si>
    <t xml:space="preserve">FALENCIAS EN GESTIÓN DOCUMENTAL CONTRATOS PAP-PDA.
Al revisar el contrato SPC 076 2016, faltan los documentos que soportan los pagos, es decir las Ordenes de Pago de las siguientes facturas: 362 de 2016 y 500, 567, 599, 681 y 757 de 2017, que no encuentran dentro del expediente contractual, aunque aún se encuentra en ejecución y el expediente se cataloga como archivo de gestión se evidencia falencias en el control de la documentación por parte del supervisor.
De acuerdo a los Decretos Departamentales 0214 de 2015 y 0135 de 2016 la Secretaría maneja la parte operativa de suscribir los contratos que se enmarquen dentro de la normatividad mencionada, es así que las Secretaria suscribe dichos contratos asignándole numeración dentro de los consecutivos de su propia contratación y los reporta al SIA, aunque teniéndose la claridad que los recursos son del PAP-PDA, ejerciendo la Secretaría Técnica del Comité Directivo del PAP-PDA las Empresas Públicas de Cundinamarca (EPC), en EPC recepcionan las facturas, tramitan los pagos y general la documentación que posteriormente remiten a Secretaría de Planeación para alimentar los expedientes contractuales pero sin ninguna formalidad, pues no hay un protocolo establecido, no hay una verificación de los documentos recibidos o de los que están pendientes de recibir en la Secretaría y en EPC no manejan control alguno de los documentos que entregan a Secretaría de Planeación y que hacen parte de los respectivos expedientes contractuales, evidenciándose falencias en la supervisión del contrato, labor que es ejercida por un funcionario de la Secretaría de Planeación. De este tipo son quince (15) contratos para la vigencia 2016 que siendo recursos del PAP-PDA están dentro del plan de compras del PAP-PDA, se debe clarificar si la Secretaría de Planeación debe reportarlos al SIA y SIA Observa. Además de la necesidad de establecer controles para el adecuado manejo de la documentación respectiva. 
</t>
  </si>
  <si>
    <t xml:space="preserve">FALENCIAS EN LA SUPERVISIÓN DE OBLIGACIONES CONTRATO SPC 093 2016.
Llama la atención en este contrato SPC 093 2016 que fue suscrito el 27 de septiembre de 2016 con plazo de cumplimiento de un (1) mes, donde se pactaron obligaciones del contratista por un año, las cuales quedaron plasmadas en los Estudios Previos, el Acta de Inicio es del 10 de octubre de 2016, el contrato fue liquidado el 06 de enero de 2017, pero quedaron obligaciones pendientes de cumplir hasta el 09 de octubre de 2017 de las cuales no se estableció un mecanismo para su verificación, existiendo solo un informe, habiéndose establecido en el oficio de designación del supervisor la realización de informes de supervisión de manera mensual.
Al verificar el expediente, no hay evidencia documental que corrobore el cumplimiento de lo estipulado en el numeral 2.2.1. Condiciones Técnicas Exigidas Ítem 5 de los Estudios Previos sobre la presencia del Ingeniero en Sitio que por medio tiempo durante un año debería prestar servicio de soporte estándar en herramientas ESRI en la Gobernación, no se estipuló ningún mecanismo de control y de acuerdo al Ingeniero supervisor del contrato por el principio de la buena fe él puede decir que si se está cumpliendo, y que el ingeniero en mención está apoyando múltiples proyectos además de prestar el servicio de soporte estándar en las instalaciones de la Gobernación, según indica el control lo lleva la empresa contratista ESRI de Colombia, pero la Secretaría de Planeación no lleva ningún control al respecto dentro del expediente contractual.
De la misma manera no hay evidencia documental que corrobore el cumplimiento de lo estipulado en el numeral 2.2.1. Condiciones Técnicas Exigidas Ítem 6 de los Estudios Previos donde textualmente se indica:
"La Gobernación de Cundinamarca tendrá derecho por cada vigencia del ELA, a consumir hasta ochenta (80) días de capacitación presencial o virtual para un funcionario o su equivalente, de la manera establecida en el catálogo de cursos de ESRI Colombia.
De esta manera al seleccionar un curso (presencial o virtual) con intensidad horaria de 3 días y la entidad envía a 5 funcionarios el total de días a descontar será de 15.
El consumo de los días de capacitación se hará de conformidad de un plan de capacitación que se elaborará durante el primer mes de ejecución del acuerdo, definido de manera conjunta entre Gobernación de Cundinamarca y el Technical Advisor de ESRI Colombia: cualquier cambio o reprogramación de capacitación estará sujeto a disponibilidad de cupos de ESRI Colombia.-
En el único informe de la empresa contratista figura que durante el mes de octubre 2016 se realizaron las siguientes tareas de capacitación: Se preparó el material para capacitar a las personas de mesa de ayuda que realizarán la instalación de ArcGIS for Desktop Advance. Al no encontrarse soporte alguno de las capacitaciones, dentro del proceso auditor se solicitó los soportes de las capacitaciones al supervisor del contrato quien por correo electrónico envía 3 planillas de asistencia. 
Se evidencia la utilización de sesenta y cuatro (64) horas equivalente a ocho (8) días, no hay evidencia de los setenta y dos (72) días restantes de capacitación.
Lo anterior evidencia la inexistencia de soportes del cumplimiento de la totalidad obligaciones exigidas en las características técnicas de los estudios previos, numeral 2.2.1. Ítem 5 y 6, no existiendo controles tangibles para la verificación del cumplimiento de las obligaciones del contratista.
</t>
  </si>
  <si>
    <t xml:space="preserve">NO CONSTITUCIÓN DE GARANTÍAS CONTRATO SPC 093-2016.
Llama la atención respecto del contrato SPC 093-2016, que no constituyeron las garantías establecidas en los estudios previos numeral 7, la Secretaría aduce que no era necesaria pues ya existía una garantía entre el contratista ESRI de Colombia y Colombia Compra Eficiente (garantías de cumplimiento de las obligaciones derivadas del Instrumento de Agregación de Demanda), situación que no se encuentra aprobada o justificada mediante algún soporte documental. 
</t>
  </si>
  <si>
    <t xml:space="preserve">CONVENIO INTERADMINISTRATIVO SPC 170 2016 CON PRORROGA EN EJECUCIÓN.
Llama la atención que habiendo emitido el documento de pago 3300086274 el 30 de Diciembre 2016, el contratista FINDETER, en comunicación del 12 de abril de 2017, radicada ante Secretaría de Planeación el 18/04/2017 indica que de acuerdo a la propuesta técnica y a lo que quedó estipulado en el contrato el cronograma de actividades estaría sujeto a modificación en atención a la recepción de los recursos, y dado que por haberse recibido los recursos el 17 de febrero de 2017 es decir 47 días después del acta de inicio, no ha podido dar inicio al cronograma y que por lo tanto requiere una prórroga de 4 meses, la cual es aceptada sin ninguna explicación adicional por parte de la Secretaría de Planeación y quedó legalizada mediante documento del prorroga firmado el 12 de mayo 2017 por las partes. Siendo este un Convenio Interadministrativo entre FINDETER, Secretaría Distrital de Planeación de Bogotá y Secretaría de Planeación de Cundinamarca, la entrega de productos por parte de Findeter está sujeta a los pagos por parte del Distrito y de la Secretaría de Planeación de Cundinamarca, así como de la aprobación de cronogramas, actas y recibo de productos, por lo que se requiere una coordinación entre las entidades, lo anterior requiere estricto seguimiento, más aún ante el hecho de que ya en el primer pago no hubo total coordinación entre las entidades lo que generó una solicitud de prórroga de cuatro (4) meses por parte del contratista, prórroga que ya fue aprobado, lo cual vislumbra posibles retrasos en el cumplimiento del contrato. En vista de los anterior y de que el contrato aún se encuentra en ejecución.
</t>
  </si>
  <si>
    <t xml:space="preserve">CONVENIO INTERADMINISTRATIVO No. SPC 147 DEL 11 DE NOVIEMBRE DE 2016.
Contratista: Municipio de Yacopí
Valor: $300.000.000
Fecha suscripción: 16 noviembre de 2016
Objeto: Aunar esfuerzos técnicos, administrativos y financieros entre el departamento de Cundinamarca y el municipio de Yacopí, para contratar la revisión general del POT del municipio con enfoque territorial.
Terminación: 5 Diciembre de 2017
En desempeño de la revisión de las carpetas contractuales se evidenció:
v En los estudios previos otras formas de contratación, existen falencias en la transcripción de los valores de las propuestas que justifican el valor ya que se mencionan la propuesta No. 1 por $320.000.000; la propuesta No. 2 por $2800.000.000 y un promedio $200.000.000, además de mencionar el adjunto de la Matriz de Tipificación y Valoración de riesgos que no se halla físicamente, ni la firma del Secretario de Planeación en el Acto Administrativo de delegación de Supervisión.
v El estudio previo y el convenio dentro de las obligaciones del municipio dice: "Una vez el Departamento realice el aporte previsto para la presente vigencia al municipio, este se compromete a contratar la elaboración de revisión y ajuste de su esquema de ordenamiento territorial (POT) , en un tiempo máximo de 45 días, sino se contrata la revisión y el ajuste del POT en el mismo tiempo señalado, el Departamento de manera unilateral declarará la terminación unilateral del convenio y el municipio realizará la devolución de manera inmediata de los recursos girados por el departamento con sus respectivos rendimientos generados-, en oficio de 28 de febrero de 2017, Camilo Horacio Gómez Serna, Supervisor del Convenio solicita al municipio informar la fecha perentoria de publicación de pre-pliegos pues a la fecha el plazo se encuentra vencido y finalmente en el informe del mes de marzo la supervisora encargada manifiesta en las actividades ..-Enviar por correo electrónico al municipio los pliegos de condiciones para que sean ajustados-¦-. 
v La supervisión del Convenio fue cedida mediante Acto de Delegación del 21 de marzo, por un tiempo comprendido entre el 21 de marzo y el 11 de abril, sin embargo existen informes del supervisor encargado hasta el día 4 junio 2017.
v De acuerdo con el plazo establecido para el convenio interadministrativo el proceso de ejecución no ha terminado, por lo que se deja para seguimiento, más aún cuando se observa que el contrato realizado por el municipio va hasta Enero de 2018, plazo fuera del convenio
</t>
  </si>
  <si>
    <t xml:space="preserve">CONTRATO INTERADMINISTRATIVO No. SPC 085 DEL 19 DE SEPTIEMBRE DE 2016.
Contratista: FONDO DE DESARROLLO DE PROYECTOS DE CUNDINAMARCA - FONDECUN
Valor: $840.000.000
Fecha suscripción: 19 septiembre de 2016
Objeto: FONDECUN se compromete con la Secretaria de Planeación de Cundinamarca desarrollar la gerencia e implementación del proyecto de difusión y rendición de cuentas de los contenidos del PDD "Unidos Podemos más" 2016 - 2020
Terminación: 9 Diciembre de 2017
En desempeño de la revisión de las carpetas contractuales se evidencian las siguientes observaciones:
v Existen fallas en el proceso de archivo y foliación, encontrándose situaciones tales como: el contrato se encuentra foliado y archivado en desorden; No reposa el físico de las actas de Comité Técnico 1 y 2, situación que permitió demoras en el proceso auditor ya que en estas 
v se encontraba el Plan Operativo aprobado para la ejecución contractual, ni tampoco los informes de gestión 1 y 2 de FONDECUN, finalmente, los contratos derivados del convenio y que son firmados por FONDECUND, no se hallaban completos.
v El proceso contractual desde el estudio previo menciona como plazo tres meses y quince días, situación que se reitera en el contrato, sin embargo la propuesta aceptada de FONDECUN hace referencia a cuatro meses y mediante Adición y Prórroga No 01, cláusula segunda se prorroga el plazo en once (11) meses más, es decir, hasta 9 de diciembre de 2017.
v Los dos (2) folios del Contrato Interadministrativo SPC 085 de 2016, no reflejan la ejecución del objeto contractual, por lo que a solicitud del equipo auditor, la entidad allega informe y copia de los contratos suscritos por FONDECUN, de los cuales se tiene: 
- Contrato 469 con CASA EDITORIAL ELECTOR LTDA por $119.770.000 para "Prestación de servicios de logística para el proceso de audiencia pública con la ciudadanía en el marco del cierre del programa Gobernador en Casa-, contratista que no se pudo verificar idoneidad para prestación del servicio.
- Contrato 288 con GENIUS TOURS LTDA por $77.862.030 para "Prestación de servicios de logística para la asistencia y participación de los alcaldes del Departamento de Cundinamarca al curso internacional de desarrollo urbano sostenible a realizarse en las ciudades de Washington y New York, en el marco de la estrategia de fortalecimiento al ordenamiento territorial local, subregional de Cundinamarca-, se tiene una devolución pendiente de recursos, derivada del no desplazamiento de 3 alcaldes a uno de los eventos, para identificarlos en el proceso de liquidación.
Contrato 385 con MARCELINO SANCHEZ CASTRO por $73.500.000, para "Prestación de servicios profesionales para asesorar a la dirección de desarrollo regional de la Secretaría de Planeación en las acciones contempladas en la Ley 1454 de 2011 y 388 de 1997, las cuales establecen las competencias en la materia de ordenamiento territorial-, con pagos mensuales vencidos de $9.500.000 y terminación diciembre de 2017. Contratista: FONDO DE DESARROLLO DE PROYECTOS DE CUNDINAMARCA - FONDECUN
Valor: $840.000.000
Fecha suscripción: 19 septiembre de 2016
Objeto: FONDECUN se compromete con la Secretaria de Planeación de Cundinamarca desarrollar la gerencia e implementación del proyecto de difusión y rendición de cuentas de los contenidos del PDD "Unidos Podemos más" 2016 - 2020
Terminación: 9 Diciembre de 2017
En desempeño de la revisión de las carpetas contractuales se evidencian las siguientes observaciones:
v Existen fallas en el proceso de archivo y foliación, encontrándose situaciones tales como: el contrato se encuentra foliado y archivado en desorden; No reposa el físico de las actas de Comité Técnico 1 y 2, situación que permitió demoras en el proceso auditor ya que en estas se encontraba el Plan Operativo aprobado para la ejecución contractual, ni tampoco los informes de gestión 1 y 2 de FONDECUN, finalmente, los contratos derivados del convenio y que son firmados por FONDECUND, no se hallaban completos.
v El proceso contractual desde el estudio previo menciona como plazo tres meses y quince días, situación que se reitera en el contrato, sin embargo la propuesta aceptada de FONDECUN hace referencia a cuatro meses y mediante Adición y Prórroga No 01, cláusula segunda se prorroga el plazo en once (11) meses más, es decir, hasta 9 de diciembre de 2017.
v Los dos (2) folios del Contrato Interadministrativo SPC 085 de 2016, no reflejan la ejecución del objeto contractual, por lo que a solicitud del equipo auditor, la entidad allega informe y copia de los contratos suscritos por FONDECUN, de los cuales se tiene: 
- Contrato 469 con CASA EDITORIAL ELECTOR LTDA por $119.770.000 para "Prestación de servicios de logística para el proceso de audiencia pública con la ciudadanía en el marco del cierre del programa Gobernador en Casa-, contratista que no se pudo verificar idoneidad para prestación del servicio.
- Contrato 288 con GENIUS TOURS LTDA por $77.862.030 para "Prestación de servicios de logística para la asistencia y participación de los alcaldes del Departamento de Cundinamarca al curso internacional de desarrollo urbano sostenible a realizarse en las ciudades de Washington y New York, en el marco de la estrategia de fortalecimiento al ordenamiento territorial local, subregional de Cundinamarca-, se tiene una devolución pendiente de recursos, derivada del no desplazamiento de 3 alcaldes a uno de los eventos, para identificarlos en el proceso de liquidación.
Contrato 385 con MARCELINO SANCHEZ CASTRO por $73.500.000, para "Prestación de servicios profesionales para asesorar a la dirección de desarrollo regional de la Secretaría de Planeación en las acciones contempladas en la Ley 1454 de 2011 y 388 de 1997, las cuales establecen las competencias en la materia de ordenamiento territorial-, con pagos mensuales vencidos de $9.500.000 y terminación diciembre de 2017. De acuerdo con las consideraciones anteriores y que el contrato se encuentra en ejecución se solicita realizar seguimiento a fin de evidenciar la ejecución y liquidación.
</t>
  </si>
  <si>
    <t xml:space="preserve">CONTRATO DE CONSULTORÍA NO SPC - 164 DEL 23 DE DICIEMBRE DE 2016
Contratista: CONSORCIO C&amp;H ENVIROMENTAL
Valor: $1.923.687.160
Fecha suscripción: 23 diciembre de 2016
Objeto: Elaborar los estudios de amenaza, vulnerabilidad y riesgo por movimientos en masa, inundación, avenida torrencial e incendios forestales en los municipios de Cabrera, Mosquera y Nimaima en el departamento de Cundinamarca.
Terminación: 20 Septiembre de 2017
Revisadas las carpetas de ejecución contractual de la consultoría con los correspondientes informes de la interventoría, se evidenciaron:
v Falencias en la proyección de los plazos de ejecución desde los estudios previos y que terminaron en un acto administrativo de prórroga por 2 meses adicionales a la fecha de ejecución del proceso auditor.
v Tres reuniones entre la Secretaría de Planeación, el Contratista y el Interventor, así, la primera el 27 de febrero de 2017 en la cual se realizaron compromisos para definir la metodología, ajustar el cronograma de actividades y presentar las hojas de vida de los participantes en el proyecto con plazo 13 de marzo; Segunda reunión 19 de abril en la que se concluye que no se cumplieron los compromisos y se pacta como plazo 24 abril y una tercera reunión cancelada por el contratista e interventor.
v Mediante oficio No GE-17-3411/397-0.001 de la interventoría -Consorcio Consultoría Integral 2016- al Consorcio C &amp; H, hace observaciones a las hojas de vida del equipo mínimo de trabajo, indicando que "Una vez revisadas las hojas de vida del equipo mínimo de trabajo requerido para realizar los estudios y diseños del asunto, nos permitimos hacer las siguientes observaciones relacionadas con el cumplimiento de requisitos mínimos definidos en el pliego de condiciones:
Nombre Titulo Calificación
Jesús Yesid Hernández Ingeniero Civil No Cumple
Luis Carlos Barreiro Pinto Ingeniero Civil No Cumple
Victoriano Vargas Montaña Ingeniero Forestal No Cumple
Linda Irene Gómez Fernández Ingeniera Geógrafa No Cumple
Milton Javier Torres Cifuentes Ingeniero Geólogo No Cumple
Jonathan Pinzón Hernández Ingeniera Forestal No Cumple
Nidia Casas buenas Góngora Contadora Pública Cumple
Es importante tener en cuenta que la experiencia específica indicada en el Pliego Definitivo para todo el equipo-¦- "-¦no es la indicada en la documentación allegada-.
Ello es reiterado el 17 de marzo de 2017 en el oficio No GE-17-3411/397-0.006 "Si bien el equipo de especialistas presentado tiene una amplia experiencia en su campo de especialidad, esta se centra principalmente en estudios ambientales (PMA y EIA), los cuales no lo configuran en sí mismos estudios de amenaza, vulnerabilidad y riesgo, tal como lo solicitan en los pliegos- 
v Oficios varios (No. 4, 18, 19, 20, 24) de la interventoría al consultor, con copia a la supervisión informan y reiteran la solicitud de ajustes técnicos a los informes.
El informe No 04 de interventoría correspondiente al período 27 de abril a 26 de mayo de 2017 en el apartado 4.3 conclusiones y recomendaciones dice: "Persiste el reiterado incumplimiento por parte del consultor a las observaciones y solicitudes de la interventoría, particularmente en lo relacionado con la metodología, cronograma y el cronograma correspondiente, condición que puede afectar el normal desarrollo del proyecto y la consecución del alcance contractual dentro del plazo estipulado-. 
Debido a el contrato se encuentra en ejecución, se 
requiere se verifique el cumplimiento de las obligaciones contractuales una vez terminado el plazo de ejecución.
</t>
  </si>
  <si>
    <t xml:space="preserve">Plan Anual de Adquisiciones 2016
El Plan Anual de Adquisiciones de la vigencia 2016, fue publicado por única vez en la página de Colombia Compra eficiente el 30 de Julio de 2016 por un valor total de $7.670.924.986, sin presentarse modificaciones, no obstante lo anterior, pese a ello la Secretaría presentó a la comisión archivo digital del plan por valor total de $21,934,175,985 y un estimado en la vigencia actual de $18,612,587,845, mayor valor al presupuestado teniendo en cuenta que el PAA contempló las fuentes de financiación Regalías y Sistema General de Participaciones que se encuentran en la bolsa del Plan Departamental de Aguas
</t>
  </si>
  <si>
    <t xml:space="preserve">CUENTA MENSUAL MARZO 201803
[F97_CDC]: ANEXOS ADICIONALES A LA CUENTA
La Secretaría cargó en la plataforma SIA Contralorías El Decreto No. 0257 "Por el cual se modifica el Presupuesto del Departamento para la vigencia fiscal de 2017-. 
Este documento no corresponde a ninguno de los anexos requeridos en el formato.
- [F98_CDC]: INFORMACIÓN REPRESENTANTE LEGAL Y ORDENADOR DEL GASTO
Solicitud: Certificación laboral con último salario dirección y teléfonos. 
La Certificación rendida no indica la dirección y teléfonos.
RENDICIÓN DE LA CUENTA ANUAL 201813
- F20_1A_AGR]: ACCIONES DE CONTROL A LA CONTRATACIÓN DE SUJETOS
- De acuerdo con la información suministrada en la ejecución del proceso auditor, por la Secretaría de Planeación, se tiene que celebraron 87 contratos con un valor inicial de $5.978.319.336, lo cual difiere de lo reportado en valor por $9,759,437,744 y en cantidad en 77 contratos con el formato F20_1A_AGR, así: (ver plan de mejoramiento cuadro anexo)
- Adicionalmente en el formato F20_1A_AGR en las columnas (D) Recursos Propios (En Pesos) y (D) Regalías (En Pesos) no se reportó información alguna, en la respuesta dada por el sujeto de control se totaliza por recursos propios $5,978,319,336 y por el sistema general de regalías $1,186,953,495.
En el formato F20_1A_AGR se reportaron 23 convenios interadministrativos por valor de $1.862.196.149, lo cual difiere de lo informado por la Secretaría, en donde indica que se suscribieron 2 convenios para la vigencia 2018.
- [F20_1B_AGR]: B. ACCIONES DE CONTROL
Así mismo, la Secretaría de Planeación informó que se realizó adiciones por valor total de $52.100.000, valor que difiere de lo reportado en el formato F20 1B AGR, debido a que se totalizaron adiciones por valor de $28.000.000, así: (ver plan de mejoramiento cuadro anexo)
- [F98_CDC]: INFORMACIÓN REPRESENTANTE LEGAL Y/O ORDENAR DEL GASTO
Solicitud: Certificación laboral con último salario dirección y teléfonos. 
La Certificación rendida no indica la dirección y teléfonos.
- [F99]: ANEXOS ADICIONALES A LA CUENTA
La Secretaría NO rindió los siguientes anexos de este formato:
- Plan de Acción y su Ejecución y/o Plan de Atención en Salud (PAS) 
- Ficha Técnica En Formato Excel 
CRITERIO 
La secretaria de Planeación de Cundinamarca rindió los formatos F97_CDC, F98_CDC, y F99 sin seguir los lineamientos establecidos en la guía para la rendición de formatos de la plataforma SIA Contralorías. 
EFECTO
La información rendida a este ente de control no se encuentra en su totalidad y la misma presenta observaciones, generando dificultades para la revisión de la cuenta. 
</t>
  </si>
  <si>
    <t>Organizar todos los archivos de gestión conforme a las pautas que aparecen en el Acuerdo 042 de 2002" No se envían las evidencias que demuestran la ejecución de las tareas trazadas para subsanar el hallazgo, por tal motivo, se requiere de un registro fotográfico donde se observe claramente la organización del archivo de gestión de mínimo 3 dependencias, en este debe detallarse el orden de los expedientes, la foliación, la rotulación de las unidades de conservación, la ubicación física dentro de las oficinas la identificación de la estantería y demás aspectos que evidencien la aplicación de TRD. Adicionalmente, debe enviarse copia de un inventario diligenciado en el formato normalizado (FUID) y del formato de préstamo estandarizado por la Gobernación. Es importante mencionar que este último formato debe estar normalizado en articulación con el Sistema de Gestión de Calidad.</t>
  </si>
  <si>
    <t>"Las transferencias primarias se realizan incumpliendo lo requisitos exigidos" La Entidad envía copia de inventarios de los cuales se realizo la respectiva transferencia en abril de 2012, sin embargo, al observar el formato utilizado este no se ajusta al normalizado por el AGN mediante el Acuerdo 038 de 2002 .
Por otro lado, se detalla la transferencia de una serie documental con el nombre de Correspondencia sub serie Correspondencia enviada y recibida; la denominación de esta al incluir esta serie documental en una dependencia como Dirección de Finanzas Públicas, se está propiciando el fraccionamiento de expediente, dado que estas comunicaciones deben formar parte de series documentos complejas (Contratos, Historias Laborales, entre otras). Por lo anterior, se debe realizar los ajustes pertinentes las TRO, teniendo en cuenta que la única dependencia que genera esta serie documental es la Unidad de Correspondencia</t>
  </si>
  <si>
    <t xml:space="preserve">" El programa limpieza no se aplica correctamente y los depósitos no garantizan la conservación Integral de los documentos" Se remiten los oficios No. 59451 y 112471 del año 2011, por medio de los cuales se solicita la fumigación de los depósitos de archivo, al mismo, se envía copia de la comunicación N, 6684 de 2012, mediante la cual se requiere la Instalación de filtros en la iluminación y la reparación de grietas (muros, pisos) en los depósitos, de igual manera, la instalación de dispositivos contraincendios. Por medio de las copias de los oficios con números de radicados 24761/2476224763 se solicitan cotizaciones para la desinfección para el control de microorganismos en los depósitos de archivo y biblioteca.
Los soportes mencionados anteriormente, evidencian la gestión adelantada por la Gobernación, sin embargo, no dan por subsanado el hallazgo, dado que se requiere de la ejecución de las acciones de mejora trazadas. Solicitar la fumigación no garantiza que se realice, por tal motivo se requieren de los soportes que evidencien el cumplimiento - Cronograma de limpieza y aseo en los depósitos de archivos fotográficos donde se evidencie la instalación de dispositivos contra incendios, filtros UV en ventanas e iluminación y las reparaciones en muros, pisos y cielo raso, y finalmente, la reubicación de la estantería ubicada contra los muros. Certificación que evidencia la ejecución de la fumigación, copia contrato para la desinfección de los documentos afectados por biodeterioro y registró fotográfico donde se evidencie su ejecución. "cajas ubicadas en pasillos, documentos amarrados con caucho" No se envía registro fotográfico que evidencie la ejecución de las acciones que den cumplimiento a la norma, así mismo, se requiere de un soporte donde se encuentre la prohibición de amarrar los documentos con elementos que puedan generar deterioro.
</t>
  </si>
  <si>
    <t>Bodega contratista: Se evidencia la presencia de ganchos legajadores metalicos, documentos sin foliación, dobre y triple foliación.</t>
  </si>
  <si>
    <t>"Los planos se encuentran colgados, enrollados y desordenados sin ningún tipo de protección contra el polvo y el deterioro" Es necesario enviar soportes que
evidencien la recuperación y conservación adecuada de la totalidad de los planos, hasta cuando no se hayan ejecutado las acciones que lo garanticen.</t>
  </si>
  <si>
    <t>Depósito 3. las cajas no cuentan con la debida identificación. La documentación no está almacenada ni ordenada y se encuentra doblada debido al mal almacenamiento" Se envíe copia del Acta de compromiso del 2 de agosto de 2010, por medio de la cual se le exige a la Unión Temporal S&amp;S corregir las inconformidades presentadas por las interventorías. Sin embargo, no se allega soportes que evidencien efectivamente la ejecución de las acciones de mejora necesarias para subsanar el hallazgo, se requiere registro fotográfico del Depósito No. 3. (N/A)</t>
  </si>
  <si>
    <t xml:space="preserve">Bodega Contratista: La documentación de contratos, licitaciones y concesiones de la Secretaría de Obras Públicas se evidencio finalizada la intervención, sin embargo los expedientes continuaban organizados en orden inverso. 
 La Entidad debe enviar el informe final de interventoría en el cual se evidencie el recibo a satisfacción del archivo intervenido y con las respectivas correcciones a los errores detectados por el Archivo General de la Nación durante la visita.
</t>
  </si>
  <si>
    <t>Las Historias laborales no se encuentran orgaizadas teniendo en cuenta las cirdular No. 00472003, expedida por el DAFP y en ANG.</t>
  </si>
  <si>
    <t xml:space="preserve">Suspender el uso do Az-s en los archivos de gestión"
</t>
  </si>
  <si>
    <t>"Efectuada la revisión de las carpetas contentivas de los contratos y convenios suministrados, así como las de documentos presupuestales provenientes de la Secretaria de Educación como del ICCU, se hallaron deficiencias de tipo formal relaciones con el componente de gestión documental, pues se observó que no se encuentran debidamente foliadas, ordenadas cronológicamente ni legajadas de conformidad con la ley de archivo, 594 de 2000 y el acuerdo 042 por el contrario aparecen documentos que no corresponden a las respetivas carpetas- (SIC)</t>
  </si>
  <si>
    <t xml:space="preserve">Tabla de Retención Documental y Cuadros de Clasificación Documental.
La Gobernación cuenta con las Tablas de Retención Documental (TRD) y Cuadros de Clasificación Documental (CCD) desactualizados.
</t>
  </si>
  <si>
    <t xml:space="preserve">Inventario Unico Documental FUID. La Entidad no cuenta con la totalidad inventarios documentales conforme a la norma.
</t>
  </si>
  <si>
    <t>Unidad de Correspondencia. La entidad debe evaluar la gestión a las
comunicaciones oficiales vía correo electrónico</t>
  </si>
  <si>
    <t xml:space="preserve">Conformación de los Archivos Públicos. La entidad debe dar aplicación a las Tablas de Valoración Documental, para la organización del fondo documental acumulado.
</t>
  </si>
  <si>
    <t xml:space="preserve">Organización de los Archivos de gestión. La entidad no está aplicando los criterios de Organización a la totalidad de los Archivos de gestión, según la normatividad relacionada Ordenación, Foliación, Hoja de Control, Control de Préstamo de Documentos, Numeración de Actos Administrativos, e Integración Física de los Documentos.
</t>
  </si>
  <si>
    <t>Organización de Historias Laborales. La entidad no ha aplicado los criterios de
organización y control a la totalidad de la Serie Documental Historias Laborales activas e inactivas y a cargo de la Gobernación.</t>
  </si>
  <si>
    <t>Sistema Integrado de Conservación SIC. La entidad a pesar que cuenta con un SIC, éste no garantiza la preservación de los documentos de archivo desde de su producción hasta su disposición final.</t>
  </si>
  <si>
    <t xml:space="preserve">LIQUIDACIÓN DE CONTRATOS
Condición: verificar la acción de liquidación de contratos se evidencia que la entidad a la fecha del desarrollo del proceso el auditor aún tiene pendiente por liquidar los siguientes contratos SGO-034-066-208-231 (4 CONTRATOS SIN LIQUIDAR); SGO-018-196-213-232-241 (5 CONTRATOS SIN LIQUIDAR); SGO-01-29-30-34-60-65-81-87-113-165-175-197-207 (63 CONTRATOS SIN LIQUIDAR); SGO-22-26-87-128-151-156-158-178-179-180-181-184 (40 CONTRATOS SIN LIQUIDAR)
La Secretaria de Gobierno, allego certificación de contratos liquidados, en la cual manifiesta que a la fecha se ha realizado la liquidación de 79 contratos de un total de 112, relacionados en el hallazgo emitido por este organismo de control
Criterio: manual de contratación, Decreto 0038 de 2016 del Departamento de Cundinamarca
Causa: falta de controles al interior de la entidad auditada
Efecto: rehusé la eventualidad de futuros litigios
</t>
  </si>
  <si>
    <t xml:space="preserve">CONVENIO INTERDAMINISTRATIVO No. 018 DE 2009
Condición: el expediente contractual no cuenta con el informe final del contratista, informe final del supervisor y acta de liquidación del convenio 018 del 2019, debido a que solo se cuenta con 1 carpeta, toda vez que las otras 3 que hacen parte integral del expediente no fueron encontradas, tal como lo manifestó la Secretaria de Gobierno
Criterio: manual de contratación, Decreto 0038 de 2016 del Departamento de Cundinamarca
Causa: falta de controles al interior de la entidad auditada
Efecto: riesgo de futuros litigios
</t>
  </si>
  <si>
    <t xml:space="preserve">CONTRATO DE PRESTACIÓN DE SERVICIOS SGO No.038 DE 2015
Condición: implementación de un circuito cerrado de televisión (CCTV) con centro de control y monitoreo y comando de policía de los municipios, con el fin de apoyar la seguridad del departamento.
Revisadas las acciones planteadas en el plan de mejoramiento, se evidencia que el único municipio pendiente de la instalación de las cámaras es Villagómez, toda vez que, Secretaria de Gobierno allego certificación por parte del alcalde encargado del municipio de Villagómez en donde manifiesta que el contrato fue adjudicado en el mes de mayo de 2019 y se está a la espera de las pólizas para dar inicio a la ejecución del mismo
Criterio: manual de contratación, Decreto 0038 de 2016 del Departamento de Cundinamarca
Causa: falta de seguimiento por el municipio a la ejecución del contrato celebrado
Efecto: retardos en la implementación del circuito de televisión
</t>
  </si>
  <si>
    <t xml:space="preserve">CUENTA MENSUAL 201803
Condición: en la cuenta mensual de marzo 201803 no fue rendida la certificación laboral con último salario, dirección y teléfonos, de acuerdo a lo solicitado por el formato [F98_CDC], sin embargo, este documento fue allegado en el desarrollo del proceso auditor.
Criterio: Resolución No. 097 de enero de 2016
Causa: Falta de controles al interior de la entidad
Efecto: información rendida no confiable
</t>
  </si>
  <si>
    <t>CUENTA ANUAL 201813
Condición: revisada la cuenta 201813 de la plataforma SIA CONTRALORIA, se evidencie que el formato F98-información representante legal y/o ordenador de gasto, no se rindió la certificación laboral con último sueldo, dirección y teléfono. Así mismo, en el formato F99 Anexos adicionales a la cuenta, falto rendir el plan anual de adquisiciones y su ejecución, el plan de acción y su ejecución, plan operativo anual de inversiones 2018, indicadores de gestión, mapa de riesgos institucional evaluado, vigencia 2018 y la ficha técnica, sin embargo, esta información fue allegada en el proceso auditor.
La Secretaria de Gobierno, mediante oficio del 13 de junio de 2019, indico lo siguiente: "... frente al particular comunico que la información que debería ser aportada en el formato F98- si se subió en el tiempo legalmente establecido para tal fin, sin embargo, el funcionario encargado de verificar que haya cargado correctamente esta información omitió hacer dicha verificación, y según certificación de la contraloría, para dicha fecha la plataforma presento fallas técnicas, motivo por el cual el plazo fue objeto de ampliación, plazo del cual esta Secretaria no hizo uso, reitero que dado que el funcionario ya había realizado esa tarea, y el mismo asumió que ya estaba cargada la información
Frente a la información del formato F99 me permito manifestar que igualmente fue subida en termino concedido para tal fin como se evidencia en la imagen anexa...)
Teniendo en cuenta lo anterior, sin embargo, la información fue entregada a la comisión auditora el día 24 de mayo de 2019
Ante la respuesta dada por el sujeto de control, la comisión auditora aclara, que no se está observando los términos de rendición de cuentas, sino el hecho de que esta información no fue cargada en el aplicativo SIA
Criterio: Resolución No. 097 de 29 de enero de 2016
Causa: Falta de controles al interior de la entidad
Efecto: Información rendida no confiable</t>
  </si>
  <si>
    <t xml:space="preserve">Condición: revisado el contenido del formato F20 1A- Acciones de control a la contratación de sujetos, de la cuenta 201813, se evidencia que registraron dos veces un mismo contrato, los cuales se relacionan en un cuadro.
La Secretaria de Gobierno mediante oficio del 13 de junio de 2019, indico lo siguiente: "Frente al oficio No. 04 el registro de que aparece con la misma numeración obedece a que es diferente modalidad de contratación a saber:
-SGO-CDCIV-339-2018 corresponde a un convenio interadministrativo celebrado con el municipio de Pasca
-SGO-CMC-339-2018 corresponde a un proceso de selección de mínima cuantía, tal y como se observa en el objeto contractual de cada uno. Si bien es cierto, la información relativa a la contratación fue rendida en su totalidad, se evidenciaron cuatro contratos que se rindieron dos veces, lo cual duplica el número total de contratos, así como el valor total de la contratación, situación que pesar de no obstaculizar el proceso auditor genera incertidumbre.
Criterio: Resolución No. 097 de 29 de enero de 2016
Causa: Falta de controles al interior de la entidad
Efecto: Información rendida no confiable
</t>
  </si>
  <si>
    <t>FORMATO F20 1A, F20 1B VS INFORMACIÓN SUMINISTRADA POR LA SECRETARIA
Condición: se presenta diferencia en el número de contratos celebrados y el valor inicial registrados en el formato F20 1A y en las adiciones (formato F20 1B), en comparación con la información suministrada por la Secretaria de Gobierno vía email.
En respuesta a esta observación, la Secretaria de Gobierno mediante oficio del 13 de junio de 2019, indico lo siguiente: " frente a la diferencia de 15 contratos (FORMATO _201813_F20_1A_AGR) y adiciones me permito manifestar que revisado el particular, se observa que en la cuenta mensual aparecen reportados en su totalidad incluyendo los 15 contratos a que se hace referencia en su oficio"
Para la comisión auditora, no es clara la respuesta dada por el sujeto de control, toda vez que, no coincide la información reportada en el SIA CONTRALORÍA, con la suministrada por la Secretaria de Gobierno vía email y con oficio radicado el día 30 de mayo de 2019, tal como se demuestra en cuadro anexo
Criterio: resolución No. 097 de 29 de enero de 2016
Causa: Falta de controles al interior de la entidad
Efecto: Información rendida no confiable</t>
  </si>
  <si>
    <t xml:space="preserve">SIA OBSERVA 2018
Condición: revisada la muestra de contratación en el SIA OBSERVA, se evidencia lo siguiente:
3. Del contrato No. SGO-CPS-01-2018, no registraron la adición por valor de $23.922.500
4. Del contrato No. SGO-CDCVI-323-2018, registran como valor inicial la suma de $361.770.796, siendo su valor inicial $354.570.796 y no identifica la adición por valor de $7.200.000, para un total de $361.770.796
La Comisión auditora mediante oficio del 4 de junio de 2019, solicito a la Secretaria de Gobierno realizar las aclaraciones pertinentes a esta observación, de la cual no efectuaron ningún pronunciamiento.
Criterio: resolución No. 097 de 29 de enero de 2016
Causa: Falta de controles al interior de la entidad
Efecto: Información rendida no confiable
</t>
  </si>
  <si>
    <t>SECRETARÍA DE PRENSA Y COMUNICACIONES
Cuenta Anual 201813
Ficha Técnica debe ser rendida en Formato EXCEL. NO RENDIDO (F99)</t>
  </si>
  <si>
    <t xml:space="preserve">SECRETARÍA DE PRENSA Y COMUNICACIONES 
Rendición de la Cuenta SIA Observa 
Al revisar la información relacionada con la contratación se encontraron diferencias en cuanto al valor total contratado de acuerdo con la información rendida en el “SIA CONTRALORIA Y EL SIA OBSERVA”, así: (Observar cuadro)
</t>
  </si>
  <si>
    <t xml:space="preserve">SECRETARÍA DE COOPERACIÓN Y ENLACE INSTITUCIONAL 
Cuenta mensual 201803
Condición: en los formatos rendidos por el sujeto de control en la cuenta de marzo (201803), se evidencia falta de rendición de documentación en los formatos establecidos para la rendición de la misma.
(FF99-CDC) Formato 99, anexos adicionales a la cuenta Ficha Técnica debe ser rendida en formato Excel. No rendido.
Criterio: Resolución 0097 del 29 de enero de 2016, Art. 10 Formatos e Instructivos.
Causa: inadecuado seguimiento, control y supervisión en la rendición de cuentas al momento de realizar el reporte de la información.
Efecto: No fenecimiento de la cuenta
</t>
  </si>
  <si>
    <t>UNIDAD ADMINISTRATIVA PARA LA GESTIÓN DEL RIESGO Y DESASTRES - UAEGRD
Cuenta Mensual 201803 
Condición: en los formatos rendidos por el sujeto de Control en la cuenta mensual (201803) se evidencia falta de rendición de documentación en los formatos establecidos para la rendición de misma 
[F98_CDC] 98.  Información Representante Legal y/o Ordenador del Gasto 
Certificación laboral con último salario, dirección y teléfonos. NO rendidos 
Criterio: Resolución 0097 de 29 de enero de 2016, Art 10 Formatos e Instructivos 
Causa: Inadecuado seguimiento, control y supervisión en la rendición de cuentas al momento de realizar el reporte de la información. 
Efecto: No fenecimiento de la cuenta</t>
  </si>
  <si>
    <t xml:space="preserve">UNIDAD ADMINISTRATIVA PARA LA GESTIÓN DEL RIESGO Y DESASTRES - UAEGRD
Cuenta Anual 201813
Condición: en los formatos rendidos por el sujeto de Control en la cuenta anual (201813) se evidencia falta de rendición, además la información rendida no es veraz, así mismo la que se encuentra rendida es ilegible 
[F98_CDC] FORMATO 98. Información Representante Legal y/o Ordenador del Gasto 
Hoja de vida de la Función Pública. Rendido, no legible 
Declaración de bienes y rentas de la función pública. Rendido, los datos no son concordantes con la realidad. No está actualizada 
Criterio: Resolución 0097 de 29 de enero de 2016, Art 10 Formatos e Instructivos 
Causa: Inadecuado seguimiento, control y supervisión en la rendición de cuentas al momento de realizar el reporte de la información. 
Efecto: No fenecimiento de la cuenta </t>
  </si>
  <si>
    <t xml:space="preserve">UNIDAD ADMINISTRATIVA PARA LA GESTIÓN DEL RIESGO Y DESASTRES - UAEGRD
Cuenta Anual 201813
Condición: en los formatos rendidos por el sujeto de Control en la Cuenta Anual (201813) se evidencia falta de rendición de documentación en los formatos establecidos para la rendición de la misma 
[F99_CDC] Formato 99. Anexos adicionales a la cuenta 
Ficha técnica debe ser rendida en formato Excel. NO rendido 
Criterio: Resolución 0097 de 29 de enero de 2016, Art 10 Formatos e Instructivos 
Causa: Inadecuado seguimiento, control y supervisión en la rendición de cuentas al momento de realizar el reporte de la información. 
Efecto: No fenecimiento de la cuenta 
</t>
  </si>
  <si>
    <t xml:space="preserve">UNIDAD ADMINISTRATIVA PARA LA GESTIÓN DEL RIESGO Y DESASTRES - UAEGRD
SIA OBSERVA 
Condición: Las cuentas correspondientes a los meses de Enero, Febrero, Marzo, Abril, Mayo, Julio y Octubre fueron rendidas de manera extemporánea 
Criterio: Resolución 0097 de 29 de enero de 2016, Art 11 Periodicidad y términos 
Causa: Inadecuado seguimiento, control y supervisión en la oportunidad para la rendición de cuentas 
Efecto:No fenecimiento de la cuenta 
</t>
  </si>
  <si>
    <t xml:space="preserve">UNIDAD ADMINISTRATIVA PARA LA GESTIÓN DEL RIESGO Y DESASTRES - UAEGRD
Condición: Al revisar la información relacionada con la Contratación se encontraron diferencias en cuanto al valor contratado, de acuerdo con la información rendida en el SIA CONTRALORÍA Y SIA OBSERVA, así: (observar cuadro del informe)
Cantidad de Contratos rendidos  Cantidad  Diferencia cantidad  Valor  Diferencia valor 
SIA Contralorías Cuenta 201813; cantidad: 38; diferencia cantidad:4; valor: $2.612.279.363.00; diferencia valor: $474.443.089.00
SIA Observa; cantidad: 42; valor:  $3.086.722.452.00 </t>
  </si>
  <si>
    <t xml:space="preserve">ESTAMPILLA ADULTO MAYOR
Condición: según certificación emitida por el Director Financiero de Tesorería del 31 de mayo de 2019, se indica que revisados los ingresos en el sistema SAP, a la tesorería general del departamento ingresaron por este concepto $6.113.077.486 se anexa el reporte correspondiente ingresos por recaudar en $1.454.324.486, con respecto a este último se indica en la respuesta pre informe que "son identificados en el cierre de tesorero del departamento, certificados por la contaduría del departamento y constituidos como excedentes financieros con destinación específica por parte de la secretaria de hacienda, luego de este procedimiento y durante el primer trimestre de la siguiente vigencia se adicionan al presupuesto de la Secretaria de Desarrollo e Inclusión Social para ser ejecutados con los demás recursos apropiados al rubro", no se evidencio el seguimiento por parte de esta Secretaria al comportamiento de acuerdo por este concepto, lo anterior en cuanto a la programación presupuestal
Criterio: ley 1276 de 2009, art3
Causa: no se lleva un control riguroso de los recaudos por este concepto, en correspondencia con la programación y ejecución de recursos
Efecto: deficiencias en la destinación de recursos en correspondencia con lo normado en la materia y la demanda para suplir la necesidad con criterio de celeridad
</t>
  </si>
  <si>
    <t xml:space="preserve">CONVENIO DE PRESTACIÓN DE SERVICIOS No.105 DE 2007
Condición: suscrito entre el BANCO AGRARIO DE COLOMBIA y la SECRETARIA DE DESARROLLO E INCLUSION SOCIAL, que tiene por objeto presentación por parte del banco al cliente del servicio bancario de pago del subsidio en dinero a personas mayores de 60 años de edad en situación de pobreza o personas que se encuentre en especiales circunstancias de discapacidad que residan en el territorio de Cundinamarca.
La dirección de contratación, mediante respuestas de 25 de agosto de 2017, observa entre varios que se debe tener en cuenta el principio de anualidad presupuestal, lo anterior en razón a que se presenta prorroga automática por las vigencias 2018- 2019, a juicio de la comisión auditora los convenios o contratos se deben suscribir por un periodo fiscal determinado, en cumplimiento de este principio y de el de planeación si apartarse que este tipo de servicios financieros pueden ser presentados por cualquier entidad financiera legalmente constituida y autorizada bajo los parámetros comparativos de costos buscando en todo caso la prestación de un servicio a los beneficiarios.
Las adiciones se registran en el formato del registro presupuestal, así:
1. No se encuentra el reporte de la primera adición.
2. Registro presupuestal (RP) 4200005208 del 17 de agosto del 2018 por $634.000.000 
3. RP 4200005830 del 18 de octubre de 2018 $219.000.000
4. RP 4200006151 del 22 de marzo de 2019 $140.000.000
5. RP 4200006173 del 22 de mayo de 2019: ítem 1 $961.736.000, ítem 2. $1.046.400.000, ítem 3. $147.226.000, total $2.155.362.000 
valor inicial $935.000.000, adiciones $4.994.362.000, total $5.929.362.000
una vez revisados los soportes que respaldan el procedimiento no está claramente definido el seguimiento y control ejercido por la Secretaria de Desarrollo e Inclusión Social, toda vez que:
efectuado la consignación por parte de la gobernación de Cundinamarca en el extracto bancario cuenta corriente normal 331920003448, para diciembre de 2018, se refleja: la remisión de giro máximo convenio, cobro comisión pago convenio, discriminado por punto de pago y/o por municipio, la devolución manual de giro máximo por municipio y devolución automática, devolución máxima.
Se presenta archivo plano que corresponde al formato permitido por esta Secretaria en el cual se relaciona el archivo que corresponde a la información de los beneficiarios del subsidio; otros aspectos relevantes en los cuales no se evidencia el control: cobro de la comisión en concordancia con los pagos efectuados a los beneficiarios y los reintegros con ocasión de las novedades que se presenta por municipio y por periodo
Criterio: principios de anualidad presupuestal
Causa: No se fija la prestación del servicio para un periodo fiscal determinado
Efecto: se limitan la posibilidad de garantizar unas mejores condiciones para la prestación del servicio, en cuanto a la eficiencia de los recursos 
</t>
  </si>
  <si>
    <t xml:space="preserve">CONVENIO INTERADMINISTRATIVO SDSI CDCVI 259 DEL 27 DE DICIEMBRE DE 2018
Condición: se suscribió convenio con el municipio de Facatativá, por valor de $200.000.000, con el objeto de aunar esfuerzos técnicos y administrativos y financieros con el fin de realizar dotaciones de uniformes e implementos deportivos que permitan garantizar el derecho al deporte y la recreación de las personas mayores de los municipios focalizados del Departamento de Cundinamarca.
A fecha 26 de febrero de 2019, se solicita por parte de la administración municipal prorroga fundamentada en el hecho que no es posible ejecutar el convenio, en razón al proceso de selección abreviada que se debe surtir, que demandan tiempo. Prórroga suscrita en esta fecha, hasta el 31 de mayo de 2019
No se encuentran evidencias del desarrollo del citado convenio, al contrario de nuevo se solicita prorroga, el 27 de mayo del año en curso aduciendo que el proceso de selección abreviada de menor cuantía 026de 2019 que se adelantaba para dar cumplimiento al objeto del contrato, fue declarado desierto por la Secretaría privada del municipio debido al incumplimiento de los oferentes de los requisitos exigidos dentro del pliego de condiciones y se solicita prorroga por dos meses, suscrita el 31 de mayo de 2019, extendiendo el plazo nuevamente hasta el 30 de junio de 2019
No se evidencia avance en el cumplimiento del objeto contractual y la falta de oportunidad en los compromisos adquiridos por el ente local, en concordancia con los principios de eficiencia del recurso público y efectiva gestión administrativa local con el fin de suplir la necesidad manifestada por la administración local y expuesta en los estudios previos de diciembre de 2018, motivo por el cual le corresponde a este organismo de control hacer el seguimiento correspondiente con el fin de salvaguardar los recursos públicos.
Criterio: celeridad en la ejecución de los recursos por parte del municipio
Causa: no se establece mecanismos para exigir el cumplimiento oportuno de la ejecución del convenio, en concordancia con la ejecución eficiente del recurso público.
Efecto. no se suple de manera efectiva la necesidad que dio origen al contrato
</t>
  </si>
  <si>
    <t xml:space="preserve">CONVENO INTERADMINISTRATIVO No.245 DE 2018
Condición: fue suscrito el 13 de noviembre de 2018 con el municipio de Chía, con fecha de inicio el 19 de noviembre hasta el 31 de diciembre de 2018, valor de $97.843.496. Recursos transferidos por la Gobernación de Cundinamarca mediante documento de pago 3300117894 del 23 de noviembre de 2018. 
Con respecto a la distribución del recurso el 70% que se giró por $60.959.987, fue devuelto al Departamento de Cundinamarca; ya que el municipio invirtió con recursos propios en el pleno cubrimiento de los 11 servicios que brinda la ley 12776 de 2019, en el programa del centro día del municipio de Chía, se anexan evidencias de la ejecución, cancelación de la cuenta, consignación del recurso no ejecutado y de recursos financieros. 
Al respecto no es claro para la comisión auditora la transferencia de estos recursos por parte de la Gobernación, para este propósito toda vez que las actividades fueron financiadas por recurso propios del municipio, de acuerdo con lo indicado en el informe remitido a la comisión auditora mediante cierre del 14 de junio de 2019, lo anterior en concordancia con la planeación presupuestal.
Criterio: programación de los recursos de acuerdo con las demandas efectivas de los municipios e concordancia con la eficiencia de los recurso.
Causa: deficiencias en la programación presupuestal y asignación de recursos por municipio.
Efecto. demora en la atención de las necesidades de carácter social
</t>
  </si>
  <si>
    <t xml:space="preserve">CONVENIOS EN PRORROGA
Condición: convenio interadministrativo No. 212: suscrito el 30 de octubre de 2018, con el municipio de Zipaquirá, fecha de inicio el 13 de noviembre de 2018 y plazo de ejecución hasta el 31 de diciembre de 2018 por valor de $88.629.367, transferidos estos por el Departamento mediante documento de pago 3300117877 del 23 de noviembre de 2018
El municipio de Zipaquirá solicitó prorroga el día 26 de diciembre de 2018 hasta el 28 de febrero de 2019, por las siguientes consideraciones, a la fecha se han comprometido y ejecutado parcialmente los recursos teniendo en cuenta la fecha de inicio del convenio y posteriormente la trasferencia de los recursos por los que se ejecutó el 30% de los recursos y el 70% restante se encuentra en proceso.
Este plazo para llevar a cabo la adquisición de insumos material fungible- dotación suministro de muebles y enseres para el programa del adulto mayor del municipio, bajo la modalidad de menor cuantía y por el tiempo de publicación del proceso de adjudicación será en el 2019, se soporta la adquisición de estos suministros según facturas 309 y 311 sin fecha, por valor de $53.027.828 y acta de cumplimiento del 27 de marzo de 2019. Estando pendiente la certificación de la entidad bancaria para la entrega del informe final
CONVENO INTERADINISTRATIVO No. 159 DE 2018: el cual fue suscrito por el municipio de Soacha el 29 de octubre de 2018, con fecha de inicio el 09 de noviembre hasta el 31 de diciembre de 2018, por valor de $298.518.595 trasferido esta suma por la gobernación de Cundinamarca, mediante documento de pago 33001176650 del 22 de noviembre de 2018
El municipio refiere que debe realizar estudios y documentos previos, invitación pública y proyectos de pliegos para así contratar por lo que solicita prorroga, es así que se suscribe el otro si 001, extendiendo el plazo de ejecución hasta el 31 de marzo de 2019.
Posteriormente el 15 de marzo de 2019 se solicita prórroga para garantizar la transparencia en los procesos contractuales, publicación en la página SECOP y que estos trámites tiene un lapso de tiempo hasta de tres meses razón por la cual solicita una segunda prórroga, suscrita esta el 20 de marzo de 2019, hasta el 31 de junio de 2019
De acuerdo con lo referido en los citados convenios se observa por parte de las administraciones la falta de celeridad en la ejecución de los citados objetos contractuales, y de efectividad en la gestión administrativa de los mismos después de un semestre de transferidos los recursos por parte del Departamento- Secretaria de Desarrollo e Inclusión Social de Cundinamarca
Criterio: celeridad en la ejecución de los recursos por parte del municipio
Causa: No se establecen mecanismos para exigir el cumplimiento oportuno de la ejecución del convenio, en concordancia con l ejecución eficiente del recurso publico
Efecto: No se suple una necesidad que da origen al contrato de manera efectiva
</t>
  </si>
  <si>
    <t xml:space="preserve">CONTRATO DE COMPRAVENTA 234 DEL 07 DE NOVIEMBRE DE 2018
Condición, con el objeto de adquirir implementos (didácticos y terapéuticos) para la atención integral de centros de protección centros día y centros de vida sensorial de algunos municipios del departamento de Cundinamarca, por valor $160.163.977 y periodo de ejecución de 1 mes, suscrito con JIMMY LEONARDO PALACIOS ARANGO.
De lo indicado en la Resolución 016 del 23 de octubre de 2018, se adjudica el proceso de selección abreviada por subasta inversa electrónica No. SDSI-SASIE 003 de 2018, se da inicio a la subasta inversa con el precio más bajo por $216.029.212.
Se adjudica el valor ofertado por $160.163.976, por medio de carta de aclaración el oferente presentó la justificación por la plataforma SECOP II, fechada 17 de octubre de 2018, en los siguientes términos: "Lo primero que se debe tener en cuenta, es que nuestra empresa no es un revendedor de productos. En ese sentido, por políticas de calidad, el producto no se compra 100% elaborado y se le suma el valor agregado o valor de ganancia. Por el contrario, los productos ofertados objeto del contrato, en su mayoría, son productos en los cuales nuestra empresa compra directamente las materias primas con fabricantes y se elaboran por parte de los fabricantes en la mayoría de veces el producto desde cero, así se evita el coste de intermediación en la cadena de producción del bien. Este factor de adquisición directa de materias primas permite reducir eficientemente tos costos de producción del bien, igualmente nuestra empresa cuenta con una experiencia de más de 10 años en el mercado en la venta de todo tipo de suministros en el mercado. Nuestros proveedores han realizado inversiones altas en la compra de materias primas en gran volumen lo que ha permitido lograr descuentos significantes que han representado ventaja a la hora de ofertar el producto al valor presentado a ustedes. Así mismo, debe tener en cuenta que por ejemplo la oferta de soluciones fue por valor de $159.981.587 (aunque el lance fue no válido).
Este valor fue similar al adjudicado. Lo anterior para señalar que los mismos costos de los bienes y servicios pueden ser igualmente manejados u ofertados por diferentes empresas. Esto denota que la propuesta en ningún caso puede llegar a ser artificialmente baja pues está en el promedio de los demás proponentes. Es importante precisar que en estos procesos de contratación cuando las entidades hacen los estudios previos nunca van a obtener el valor real más cercano de los productos por que usualmente las empresas especializadas cotizan a valores unitarios en almacén y por lo tanto ese valor competitivo solo se refleja en el proceso de selección, incluso en la conformación dinámica del valor de la oferta o valor del contrato (subasta) y no antes de este. Se adjunta cuadro con la última propuesta económica por $160.163.976,5.
Con este mismo contratista se suscribió el contrato de compraventa 233 del 7 de noviembre de 2018, con el objeto de Adquisición de elementos y accesorios para el fortalecimiento de ideas de negocio de asociaciones cuidadores de personas mayores de 60 años y personas con discapacidad en el departamento de Cundinamarca. Por valor de $456.593.147 y periodo de ejecución de 1 mes.
De acuerdo con la resolución relacionada con la adjudicación del contrato se indica que la propuesta del contratista presentó la oferta más baja en la suma $327.048.047.87, al respecto y según lo indicado en la minuta contractual con este valor se suplirá la demanda hasta el valor presupuestado en la suma de $456.593.347.
Al respecto se da respuesta a la solicitud por parte del oferente el 18 de Octubre de 2018, con respecto a la oferta económica como artificialmente baja, en los mismos términos de la anterior manifestando que...a la vez en diferentes productos tenemos tratados comerciales con importadores directos, así se evita el coste de intermediación en la cadena de producción y distribución de los bienes. Este factor de adquisición directa de materias primas permite reducir eficientemente los costos de producción del bien", continua en los mismos términos en cuanto a la trayectoria empresarial y adjunta Propuesta económica según ultimo lance realizado por $ 327.048.047.87.
Lo planteado en ambos casos por el proponente no es concordante con lo conceptuado en la Guía para el manejo de ofertas artificialmente bajas de Colombia compra eficiente: "Las ofertas artificialmente bajas no deben confundirse con ofertas competitivas. Los proponentes con ofertas competitivas tienen en su estructura de costos economías de escalas o economías de alcance que permiten generar un bien o un servicio a menor costo que el resto de proveedores en el mercado. La Entidad Estatal debe identificar la posible participación de este tipo de empresas en el Estudio del Sector asociado al Proceso de Contratación específico y solicitar aclaraciones a los proponentes.
Lo anterior se evidenció en el contrato No. SDSI- SASIE 080 - Proceso de Selección SDSI- SIE -001, del 26 de julio de 2018, para el suministro de paquetes alimentarios para la ejecución del subprograma familias bien nutridas a través de acciones que posibiliten la asistencia a la población vulnerable del Departamento de Cundinamarca. Por $1.777.905.510.
La auditoría evidenció que en el proceso de selección abreviada de subasta inversa electrónica, se presentó la propuesta económica considerada artificialmente baja por el proponente Orlando Ramírez Gómez por valor de $1.777.905.510, con presupuesto oficial inicial de $2.620.000.000, a lo cual se solicita sustentación de precios, al respecto mediante comunicación del 18 de julio de 2018, el señor Ramírez manifiesta entre otros lo siguiente:
-¢ Los precios se deben tener en cuenta con los productos ofertados
-¢ Todos los productos se comparan directamente con /as empresas ya que por pagos de contados y por cantidades tenemos unos descuentos favorables
-¢ Hemos venido suministrando a muchas instituciones Estatales nuestros productos como se describe en el RUT
-¢ Hay que ver que hasta el último momento la otra empresa estuvo subastando la puja, este da un convencimiento que lo precios no son artificialmente bajos
-¢ Hasta el día de hoy vemos que algunos productos han bajado algo de precios ya que se encuentra en cosecha como arroz y frijol
-¢ Además hemos contratado con la Gobernación donde nuestras entregas fueron cumplidas
Lo anterior, no es concordante con lo establecido en la guía de Colombia Compra Eficiente en cuanto a la justificación de la oferta económica que se presume como artificialmente baja, con el fin de implementar parámetros y criterios técnicos que garanticen decisiones adecuadas en cuanto a las condiciones de adquisición de estos insumos y suministros.
Criterio. Parámetros técnicos para justificar la propuesta considerada como artificialmente baja.
Causa. No se exigen los requisitos de carácter técnico establecidos por Colombia Compra Eficiente. 
Efecto. Se pueden generar deficiencias o una decisión inadecuada en la aceptación de una propuesta que presenta precios que se presumen artificialmente bajos
</t>
  </si>
  <si>
    <t xml:space="preserve">CONVENIO DE ASOCIACIÓN 236 DEL 8 DE NOVIEMBRE DE 2018
Condición: El convenio ascendió a la suma de $463.613.120. aporte del departamento $314.270.000 y aporte de la ESAL, Fundación Crear Soluciones con las Manos $149.343.120 con el objeto de articular acciones de diagnóstico formación e intervención psicosocial en familia y comunidad en el marco de la reconstrucción familiar en los territorios focalizados en el Departamento de Cundinamarca. Desde legalización con el acta de inicio hasta el 28 de diciembre de 2018
Se solicitaron según el estudio previo dos cotizaciones de la Fundación Gestión Colombia y Fundación Gianni Rodari, de acuerdo con las actividades a desarrollar, entre otros:
-establecer mapa de actores institucionales que operan y trabajan en el tema de familia, en número de 6
-identificación de 554 familias en riesgo de desintegración
Orientación y educación familiar con herramienta lúdico pedagógicas
La entidad auditada no determino técnicamente el presupuesto estado del contrato, teniendo en cuenta los costos para este tipo de actividades, en relación con el aporte del Departamento dado que el aporte de la fundación se orientó al evento de la celebración del día de la familia.
Criterio: formulación de precios unitarios referidos a los distintos componentes de la prestación o a las unidades de la misma, en términos de precios referencia en el sector
Causa: No se establece precios con parámetros o precios referencias en el sector
Efecto. posible contratación de prestación de servicios con precios no justos en concordancia con el principio de eficiencia del recurso publico
</t>
  </si>
  <si>
    <t xml:space="preserve">CONVENIO DE ASOCIACIÓN SDIS CDCASO 247 del 3 de diciembre de 2018, suscrito con CORPORACIÓN CLUB ROTATORIO BOGOTA LAURELES
Condición: el objeto se orientó a aunar esfuerzos financieros, técnicos, administrativos y operativos entre las partes con el propósito de fortalecer 30 plantas procesadoras de soya y ampliar la cobertura de beneficiarios en el Departamento de Cundinamarca, por 4 meses por valor $286.700.000, aporte departamental $200.000.000 y por parte de la fundación $86.700.000
La comisión auditora no evidenció que el valor estimado del contrato se sustentará técnicamente, se reporta cuadro de cotizaciones en el cual no se incluye el 100% de los suministros; con respecto a la cotización practimaquinas tan solo se incluye 3 ítems y con respecto a homecenter 2 ítems; en cuanto a los insumos no son legibles los precios referidos en la cotización la Esmeralda del Planificador S.A.S. y adicionalmente no se encuentra el análisis de estos precios, acogiéndose en definitiva a la propuesta económica de la entidad sin ánimo de lucro, lo cual no garantiza que los precios determinados sean los adecuados para la inversión pública.
Lo anterior, no es consecuente con lo expresado en el estudio previo de noviembre de 2018, elaborado por la administración
Criterio: determinación técnica de precios
Causa: no se establecen precios en relación con las diferentes variables, de acuerdo con el comportamiento del mercado
Efecto: probable adquisición de suministros con precios no adecuados en concordancia con el principio de eficiencia del recurso publico
</t>
  </si>
  <si>
    <t xml:space="preserve">INCONSISTENCIAS EN LA INFORMACIÓN REPORTADA A SIA
Condición:
A. formatos con inconsistencias cuenta anual- 201813 SIA. Al verificar la rendición de la cuenta anual 201813, se encuentra las siguientes inconsistencias:
En el formato [F10_AGR]: Ejecución reserva presupuestal, la entidad reporto un oficio donde indican que No aplica, pero referenciado el formato [F04_AGR]
En el formato [F16_1A_CDC]: A vigencias futuras, la entidad reporto un oficio donde indican que no aplica, pero referenciando otro formato [F15A_GR]
En el formato [F20_1B_AGR]: B. acciones de control prorrogas y adiciones, la entidad no presento información, esta sin diligenciar, en su lugar la entidad reporto un oficio donde indica que No aplica, pero referenciando otro formato [F20_1C_AGR], es decir, no se reportó información, ni quedo alguna indicación de porque no fue registrada, la entidad indica que si tenía información prorrogas y adiciones en contratación la cual no fue reportada, por lo cual este formato tiene por No Retenido.
En el formato [F20_2_AGR]: FIDUCIAS control fiscal de los patrimonios autónomos, la entidad reporto u oficio donde indican que No aplica, pero referenciando otro formato [ F20_1C_AGR]
En el formato [F98_CDC]: información representante legal y/o ordenador del gasto no se reportó declaración de bienes y rentas de la función pública, por lo cual este formato fue rendido de forma incompleta.
B. DIFERENCIAS EN VALORES DE CONTRATACIÓN REPORTADOS SIA
De la información reportada en la plataforma SIA Observa, se registran para la vigencia 2018, 262 contratos por valor total de $19.949.015.695, mientras que en el SIA Contraloría se reportaron 262 por valor de $20.564.484.629, presentándose una diferencia de $615.468.944. De acuerdo con la respuesta del pre informe se advierte que $172.592.324, no coinciden 20 contratos, correspondiendo a adiciones que se deben reportar en otro formato, evidenciando que los valores de contratación no fueron reportados correctamente por la Secretaria
C. CONTRATACIÓN SIN REPORTE DE DOCUMENTOS A SIA OBSERVA
Revisada la contratación reportada por SIA OBSERVA por la Secretaria vigencia 2018, se procedió a verificar los documentos de legalidad que deben ser incorporados de acuerdo a la modalidad de contratación, se pudo evidenciar que a nivel de ciento ochenta y siete (187) contratos no se les reporto documentos requeridos a SIA OBSERVA, dichos contratos sin documentos se relacionan en el cuerpo del informe
Criterio: resolución 097 de 2016. circular 017 de julio 11 de 2017, circular 018 de julio 01 de 2018, circular 028 noviembre 16 de 2018
Causas: 
A. En cuanto a los formatos rendidos incorrectamente, la entidad indica que los anexos: F10_AGR, F16_1A_CDC, F20_2_AGR fueron renombrados de forma incorrecta y que en el formato F20_1B_AGR Acciones de control, prorrogas y adiciones, no se reportó la información correspondiente
C. En cuanto a los documentos requeridos de contratación AGR no reportados, la entidad aduce que el "aplicativo SIA OBSERVA de la vigencia 2018 no exigía el nexo de documentos (AGR), por lo cual se podía reportar sin documento anexo", se evidencia que la entidad no acató la normatividad.
Habiendo recibido capacitación la entidad el 23 de noviembre de 2018, no hay explicación satisfactoria a las falencias detectadas en la rendición de cuentas, evidenciándose falta de controles que permitan verificar que la información a reportar a SIA sea completa, correcta y en los formatos que corresponde.
Efecto: en el aplicativo SIA fue reportada información incorrecta e incompleta por parte del sujeto de control, por lo que la Contraloría no recibe la información exacta y oportuna como resultado de la rendición de cuentas
</t>
  </si>
  <si>
    <t xml:space="preserve">CUMPLIMIENTO DE LA LEY 594 DE 2000 ARCHIVO
Condición: en general se hace necesario resaltar las observaciones más relevantes sobre las cuales se evidencian falencias en el cumplimiento de la ley 594 de 2000 en cuanto a la memoria institucional y aplicación de las tablas de retención documental así:
a) El espacio físico asignado para el archivo de SDEIS no es el adecuado para el volumen documental que produce, no se evidencia gestión para su consecución durante 2018
b) Los llamados archivos sin inventario se encuentran en su mayoría en el piso, debajo de los escritorios, expuestos en los pasillos donde circulan funcionarios y visitantes por lo que no cuenta con ninguna seguridad y su estado de conservación está en riesgo de deterioro.
c) Esta pendiente de aprobación las nuevas tablas de retención documental
d) No está establecido un procedimiento para la conservación de los medios digitales y/o magnéticos que se encuentran en los archivos, ya que no están en condiciones adecuadas de conservación a a largo plazo de la información que contiene, por lo que para el almacenamiento de dichos soportes se requiere establecer las condiciones que cumplan las disposiciones técnicas
e) No hay un estricto seguimiento al reglamento de consulta y/o préstamo de los documentos que se encuentran en el archivo de gestión, la planilla de control en varios registros esta parcialmente diligenciada con datos incompletos de la persona o fecha que retiro archivos o no está registrada la devolución de los expedientes
-contrato 045 de 2018, no hay fecha de préstamo, ni persona que lo retiro, no hay firma ni evidencia de que fue devuelto
-contratos 112-2017, retirado el 14 de marzo de 2018 sin número de folios, no hay firma de retiro, no hay fecha ni firma de devolución
-contratos 123-2017 retirado el 14 de marzo de 2018 sin número de folios, no hay firma de retiro, no hay fecha ni firma de devolución
-contratos 143-2017, retirado el 14 de marzo de 2018 sin número de folios, no hay firma de retiro, no hay fecha ni firma de devolución
-contratos 05-2018 en préstamo desde 05 de junio 2018, sin número de folios, no está registrada la devolución
f) En los expedientes contractuales se encuentra el formato A-GC-FR-031 lista de chequeo procesos de contratación directa- prestación de servicios profesionales y de apoyo de gestión, sin diligenciar
Criterio: Ley 594 de 2000
Causa: Falta de controles para el manejo, custodia y conservación de la documentación que conforma el archivo institucional de la entidad
Efecto: Riesgo de pérdida y deterioro de la documentación que conforma el archivo institucional de la institución
</t>
  </si>
  <si>
    <t xml:space="preserve">IMPUESTO PREDIAL
Condición: existe diferencia entre la relación del Excel entregada y listada de los 1015 predios de propiedad del departamento, a cargo de la Secretaria General y las carpetas documentales respecto respecto a los soportes que acreditan la propiedad o no de los inmuebles propiedad del departamento y bajo los cuales se realiza la proyección y/o pago por concepto de impuesto predial (municipios revisados y ejemplos san francisco y Sutatausa)
Criterio. eficaz aplicación del procedimiento del inventario de bienes de propiedad del departamento a cargo de la Secretaria General
Causa: Debilidades en el control y seguimiento de la información organizada de la cual es responsable la entidad frente a Predios de propiedad del Departamento.
Efecto: Riesgo de pago por concepto de impuesto predial y/o intereses de mora de predios que no son de propiedad del Departamento.
</t>
  </si>
  <si>
    <t xml:space="preserve">IMPUESTO DE VEHICULOS
Condición: No se realizó en la vigencia 2018 procedimiento de baja para vehículos que cuentan con más de veinte años incluidos en el inventario de la entidad.
Criterio: Vehículo dados de baja según procedimiento establecido por la Secretaría por el costo que representa mantenerlos.
Causa: Ineficiente actuación del Comité de bajas. Resolución 30 de 2017 de la Secretaría General.
Efecto: Riesgo de pago por concepto de impuesto de estos vehículos. Ocupación de espacio que puede ser utilizado para otras necesidades de la entidad y el Departamento y que generen aprovechamiento de la infraestructura.
</t>
  </si>
  <si>
    <t xml:space="preserve">Plazo de Ejecución - Orden de Compra SG-OC-28504-2018
Condición: No se logra evidenciar que dentro del plazo establecido por el Acuerdo Marco de Precios de Colombia Compra Eficiente se haya realizado la efectiva entrega de los consumibles de impresión adquiridos por el Departamento. La fecha de entrada al almacén no es congruente con la certificación emitida, con el acta de recibo y con el informe final.
Criterio: Acuerdo Marco de Precios CCE-538-1-AMP-2017, Cláusula 8 "Entrega". Decreto No, 0038 del 2 de febrero de 2016,"Manual de Contratación y Manual de Vigilancia y Control de la Ejecución Contractual de la Gobernación de Cundinamarca".
Causa: Debilidades en el proceso y seguimiento de la ejecución contractual a cargo de la supervisión en concordancia con el Manual de Vigilancia y Control de la Ejecución Contractual.
Efecto: Riesgo de incumplimiento a la entidad, sin el ejercicio de las acciones legal y convencionalmente establecidas.
</t>
  </si>
  <si>
    <t xml:space="preserve">Pago Condicionado a la Liquidación del Contrato No. SG-SAMC-134-2018
Condición: En la Cláusula Quinta del contrato se condicionó el último pago a la suscripción del acta de liquidación, no obstante, obran los documentos pertinentes al último pago, sin que del expediente contractual se logre evidenciar la existencia del acta de liquidación, toda vez que no hace parte del mismo.
Criterio: Contrato 134-2018, CLÍUSULA QUINTA. "FORMA DE PAGO", Parágrafo Primero, entre otros, dispuso: "(...) El último pago o desembolso se condicionara a la suscripción del acta de liquidación del contrato, acompañada del informe final de supervisión."
Causa: Debilidades en el seguimiento y control por parte de la supervisión.
Efecto: Riesgo de incumplimiento de lo convencionalmente pactado.
</t>
  </si>
  <si>
    <t xml:space="preserve">Prórroga del Contrato No. 047-2014
Condición: Contrato suscrito el 13 de mayo de 2014, el cual por medio de tres (3) otro sí es modificatorios se ha prorrogado y ostenta actualmente una vigencia de hasta el 30 de septiembre de 2019. Motivo por el cual, se carece de certeza en cuanto a la fecha de terminación real del mismo y al ser un contrato que se desarrolla de la mano con contratos de adquisición de pólizas de seguros que siempre serán necesarios e indispensables para el natural desarrollo de las actividades del Departamento de Cundinamarca, puede mudar en un contrato que por voluntad de las partes se prolongue en el tiempo indefinidamente, así cuente con una fecha de terminación pactada al ser esta repetitivamente modificada.
Criterio: Principios aplicables a la contratación, (selección objetiva, igualdad, planeación, seguridad jurídica, derecho a la competencia, entre otros).
Causa: Preponderancia que le da la Entidad al principio de autonomía de la voluntad, sobre los demás principios y normas rectoras de la contratación pública.
Efecto: Riesgo de violación a los principios rectores de la contratación, concretándose en un contrato con prórroga
prácticamente indefinida.
</t>
  </si>
  <si>
    <t xml:space="preserve">Ley 1287 de 2009 referente a la eliminación barreras arquitectónicas -” Inclusión Decreto 1538 de 2015:
Condición: En recorrido realizado al Centro Integrado de Atención al Ciudadano - CIAC con la Directora de Atención al Ciudadano (E), el grupo auditor pudo verificar el acondicionamiento de un lugar provisional para que las personas puedan realizar las denuncias que deben ser recibidas por medios electrónicos. Dicho lugar no es accesible a personas en condición de discapacidad por la altura a la cual se encuentra el computador destinado para tal fin.
Criterio: Ley 1287 de 2009 y Decreto 1538 de 2015, artículo 2.
Causa: Acondicionamiento provisional del espacio mencionado, sin acatamiento de la normatividad.
Efecto: Violación de los derechos de las personas que se encuentran en la condición tratada por la presente ley.
</t>
  </si>
  <si>
    <t xml:space="preserve">Queja No. C18119000356 del 21 de agosto de 2018
Contrato SG-143-2016
Condición: Se pactó en el parágrafo segundo de la Cláusula Quinta que los pagos se realizarían dentro de los 30 días siguientes a la radicación de la factura; sin embargo, se radicó la cuenta correspondiente al último pago el 24 de diciembre de 2018 y a la fecha de ejecución de la auditoria se constató que dicho pago no ha sido autorizado y pagado; finalmente, la Cláusula Treinta y Tres estableció que el contrato sería liquidado dentro de los términos establecidos en el artículo 60 de la Ley 80 de 1993 y el artículo 11 de la Ley 1150 de 2007, no obstante y teniendo en cuenta que la fecha de terminación del contrato fue el 16 de mayo de 2018, no se ha liquidado.
Criterio: Clausulado Contractual, artículo 60 de la Ley 80 de 1993 y el artículo 11 de la Ley 1150 de 2007.
Causa: Debilidades en el seguimiento y control.
Efecto: Incumplimiento de las actividades a cargo de la Entidad que podría materializarse en acciones en contra elevadas por parte del contratista
</t>
  </si>
  <si>
    <t xml:space="preserve">Puntos de Orientación e Información de la Gobernación de Cundinamarca
Condición: Al revisar la ejecución contractual de los contratos objeto de la muestra se logra determinar que los contratistas no desarrollaron labores en los siete (7) puntos habilitados como POING dentro de la Gobernación de Cundinamarca. Adicionalmente, se advierte que no existe concordancia entre la certificación emitida por la Secretaría General donde consta la contratación de recurso humano, la ubicación de los contratistas y la real ejecución contractual.
Criterio: Objetos contractuales, certificación emitida y Decreto No. 0038 del 2 de febrero de 2016, "Manual de Contratación y Manual de Vigilancia y Control de la Ejecución Contractual de la Gobernación de Cundinamarca".
Causa: Desconocimiento del fin y funcionalidad que se utilizó como fundamento para adecuar la necesidad que motivó la adquisición de los POING. Incongruencia entre el objeto y las funciones contractuales con la real necesidad de la Entidad. Falta de planeación en cuanto al cronograma de atención de los POING.
Efecto: Riesgo de que se materialice detrimento al patrimonio por la adquisición de unos puntos de información que no están cumpliendo una funcionalidad adecuada.
</t>
  </si>
  <si>
    <t xml:space="preserve">Evaluación a Planes de Mejoramiento
Titularización de Predios
Condición: Verificadas las evidencias presentadas por la Secretaría General en relación con el proceso de identificación y titularización de bienes a favor del Departamento de Cundinamarca, se observa en las comunicaciones con la
Agencia Nacional de Tierras que a la fecha del proceso auditor, los siguientes predios no cuentan con Resolución de Adjudicación y registran un mínimo avance en el trámite gestionado ante esa entidad:
Criterio: Resolución 049 del 20 de febrero de 2017, modificada parcialmente por la Resolución 330 del 4 de agosto de 2017 y 0031 del 30 de enero de 2019; Radicado C16116000138 - aprobación PM 2015, NIIF
Causa: Procedimiento de trámite ante entidades externas sujetando su efectividad al resultado de las mismas.
Efecto: Información no actualizada de los bienes a cargo del Departamento así como su manejo, protección, asegurabilidad y demás responsabilidades del poseedor de los mismos.
</t>
  </si>
  <si>
    <t xml:space="preserve">Seguimiento a PQRS
Condición: Observado el contenido de los informes de PQRS primer y segundo semestre 2018 generados por la Oficina de Control Interno de la Gobernación de Cundinamarca y primer trimestre 2019 de la Dirección de Atención al Ciudadano se evidencia que continúan debilidades en el cumplimiento del proceso por parte de las diferentes Secretarías respecto a la elaboración de informes, control y seguimiento a las PQRS recepcionadas.
Criterío: Resolución 049 del 20 de febrero de 2017, modificada parcialmente por la Resolución 330 del 4 de agosto de201 y 0031 del 30 de enero de 2019; Radicado C16116000138 -” aprobación PM 2015, Ley 1755 de 2015, Procedimiento Interno para la atención y trámite de PQRS.
Causa: Dificultades con el manejo de los sistemas a través de los cuales se manejala información interdependencias, debilidades en el seguimiento, falta de compromiso en el cumplimiento del procedimiento y los tiempos asignados.
Efecto: Posible riesgo de sanciones y/o procedimientos disciplinarios por la atención inoportuna de las diferentes solicitudes y/o peticiones que se recepcionen a través de los múltiples canales con los que cuenta la Gobernación.
</t>
  </si>
  <si>
    <t xml:space="preserve">Contratos de Comodato:
Condición: De la relación de comodatos solicitada a la Secretaría General, se tiene la siguiente estadística: 2013 -” 31 Contratos suscritos y terminados sin registro de renovación; 2014 -13 Contratos suscritos, 4 terminados y 9 sin registro de renovación; 2015 -3 Terminados sin registro de renovación; 2016- 33 Suscritos y vigentes; 2017 -” 64 Suscritos y vigentes; 2018 -” 47 Suscritos y vigentes.
La cantidad de contratos bajo esta modalidad en relación con la totalidad de procesos contractuales desarrollados por la Secretaria General es alta por lo cual genera un impacto dentro De las actividades administrativas y desarrollo de procesos internos conducentes a la suscripción, control y seguimiento de los bienes objeto de comodato y la responsabilidad de los comodantes que en la mayoría de los casos son las administraciones municipales e Instituciones Educativas Departamentales.
Dentro de la relación de comodatos suministrados no se evidencia en el caso de los contratos finalizados, la gestión para la devolución de los bienes o la renovación de los mismos en los diferentes casos.
Criterio: Resolución 049 del 20 de febrero de 2017, modificada parcialmente por la Resolución 330 del 4 de agosto de 2017 y 0031 del 30 de enero de 2019; Radicado C16116000138 -” aprobación PM 2015, Procedimiento Interno para la Baja y Enajenación de Bienes, Manual de Contratación y Manual de Vigilancia y Control de la Ejecución Contractual de la Gobernación de Cundinamarca.
Causa; Debilidades en el seguimiento y control de los Contratos suscritos y los bienes entregados en comodato.
Efecto: Riesgo en el manejo y control de bienes del Departamento, responsabilidad es delos comodatarios y deficiencias en el registro de la información teniendo en cuenta que dentro de los bienes entregados hay algunos que por sus características pierden valor de uso y por tanto son sujetos de ajustes en el almacén y contabilidad del Departamento.
</t>
  </si>
  <si>
    <t xml:space="preserve">Convenio Interadministrativo de Cooperación No. 109 de 2013
Condición: La Secretaría General y Empresa Inmobiliaria y de Servicios Logísticos de Cundinamarca establecieron llevar a conciliación el Convenio Interadministrativo de Cooperación No. 109 de 2013, sin embargo a la fecha del proceso auditor esta solicitud no ha sido gestionada ante la Secretaría Jurídica de Cundinamarca y/o instancias correspondientes y por tanto no se han concluido las acciones administrativas, jurídicas y financieras requeridas para dar solución y terminación a este proceso.
Criterio: Resolución 049 del 20 de febrero de 2017, modificada parcialmente por la Resolución 330 del 4 de agosto de2017 y 0031 del 30 de enero de 2019; Radicado C17116000037 -” aprobación PM 2016, Manual de Contratación y Manual de Vigilancia y Control de la Ejecución Contractual de la Gobernación de Cundinamarca.
Causa: Debilidades en la gestión interna del procedimiento por parte de las dos entidades.
Efecto: Trámites inconclusos que afectan la información financiera, presupuestal y administrativa de las entidades y que generan riesgo de sanciones o litigios, por incumplimiento en las obligaciones contractuales y post contractuales que se generan en estos procesos, más aún cuando a la fecha hay un saldo de $27.715.506 pendiente de definir con la Empresa Inmobiliaria y de Servicios Logísticos de Cundinamarca.
</t>
  </si>
  <si>
    <t xml:space="preserve">Evaluación a la gestión y resultados
Ley de Archivo -” Expedientes Contractuales
Condición: Las carpetas presentan deficiencias: No contienen la totalidad de la documentación de las etapas precontractual, contractual o pos contractual, la documentación no se archiva en orden lógico y cronológico, algunos de los expedientes no se encuentran con la respectiva foliación o la foliación es incorrecta, se excede el límite de documentos por expediente contractual, en los expedientes que se anexa el formato Código A-GC-FR-031 de gestión contractual denominado lista de chequeo no se encuentra diligenciado, la información que se relaciona en la marcación de las carpetas en cuanto a los folios no concuerda con el número efectivamente existente.
Criterio: Ley 594 de 2000, Resolución No. 0552 del 6 de diciembre de 2016 -” Tablas de Retención Documental.
Causa: Inobservancia de las disposiciones que regulan el tema y faltade control al cumplimiento de las mismas normatividades.
Efecto: Incertidumbre sobre la totalidad de los actos suscritos y el estado actual de los expedientes contractuales, generando por consiguiente para la Secretaría General desorden administrativo en sus archivos contractuales.
</t>
  </si>
  <si>
    <t xml:space="preserve">Cumplimiento Plan de Acción
Condición: Se presenta un bajo porcentaje de cumplimiento acumulado para las metas producto No. 559 y Meta 575 de las cuales es responsable la Secretaría General.
Criterio: Eficaz aplicación en la construcción de metas de cumplimiento
Causa: Sobre valoración en magnitud de meta planeada a cumplir.
Meta que no cuenta con una línea base o datos históricos u otras variables para la construcción de su magnitud de cumplimiento.
Efecto: Incumplimiento de las metas fijadas por la entidad y baja ejecución de recursos de apropiación final del presupuesto de gastos de la entidad
</t>
  </si>
  <si>
    <t xml:space="preserve">Evaluación a la Rendición de la Cuenta
Formato 4. Pólizas de Aseguramiento
Condición: La Secretaría General relaciona 374 pólizas para la vigencia 2018 incluidas algunas renovaciones, con un total asegurado de $1.665.179.790.061; se identifican diferentes tipos de pólizas como: automóviles, casco de aviación, casco marítimo y responsabilidades, equipo móvil y maquinaria infidelidad y riesgos financieros, manejo global de entidades oficiales, responsabilidad civil contractual y extracontractual, responsabilidad servidores públicos, todo riesgo materiales, transporte de mercancía, transporte de valores, vida grupo (diputados) y Seguro Obligatorio de Accidentes de Tránsito. 
Al comparar lo registrado en este formato frente a los anexos rendidos en la cuenta y los expedientes físicos, se evidencia una diferencia de 75 pólizas no relacionadas así como diferencias en las cifras que se reportan como valor asegurado de algunos bienes, tampoco se ingresaron la totalidad de las renovaciones efectuadas, de conformidad con el programa de seguros contratado para la vigencia 2018.
Criterio: Resolución 097 del 29 de Enero de 2016, Guía para la rendición de formatos SIA CONTRALORÍAS y SIA OBSERVA
Causa: Debilidades en la revisión oportuna y verificación de los formatos y anexos que se suben a la plataforma.
Efecto: Riesgo de Incumplimiento para la entidad en su deber de realizar el reporte de información que cumpla los requisitos de calidad y coherencia según lo establecido por el ente de control.
</t>
  </si>
  <si>
    <t xml:space="preserve">SIA OBSERVA -” Documentos Requeridos
Condición: La Secretaría General de Cundinamarca no anexa la totalidad de documentos que la misma dependencia establece como requeridos en el aplicativo SIA OBSERVA, tal como se evidencia en el informe de control de legalidad generado en el sistema para la vigencia auditada.
Criterio: Resolución 097 del 29 de Enero de 2016, Guía para la rendición de formatos SIA CONTRALORÍAS y SIA OBSERVA
Causa: Debilidades en la revisión oportuna y verificación de los formatos y anexos que se suben a la plataforma.
Efecto: Riesgo de Incumplimiento para la entidad en su deber de realizar el reporte de información que cumpla los requisitos de calidad y coherencia según lo establecido por el 03.ente de control.
</t>
  </si>
  <si>
    <t xml:space="preserve">Cuenta Anual - Contratación
En la Revisión del formato F20_ 1Âª "Acciones de control a la contratación de sujetos- se observó que para la vigencia 2018 rindió un total de 3+6 contratos celebrados así: por modalidad directa 28, concurso de méritos 2, mínima cuantía 4, selección abreviada 2, por un valor de $ 2.540.185.883.00, más las adiciones que fueron por un valor de $ 62.728.000.00, (rendido en el formulario F20_1B) PARA UN VALOR TOTAL DE $ 2.602.913.883.00. Al realizar la comparación con la rendición de la contratación en la plataforma SIA OBSERVA se encontró que se rindieron 37 contratos en la vigencia 2018, por un valor total de $ 3.054.505.833.00 encontrándose una diferencia equivalente a $ 451.592.000.00. Dicha diferencia radica en la no rendición de un convenio Interadministrativo en el formato F20_1A, en el cual se deben rendir toda la contratación celebrada por el sujeto de Control, durante la vigencia Auditada.
CRITERIO: Resolución 0097 de 29 de enero de 2016, articulo 9 forma de rendir la cuenta.
CAUSA: Insuficiente control frente a la rendición de cuenta.
EFECTO: Información no confiable.
</t>
  </si>
  <si>
    <t>CUENTA MENSUAL MARZO 201803
- [F97_CDC]: ANEXOS ADICIONALES A LA CUENTA
La Secretaría cargó en la plataforma El Decreto No. 0257 "Por el cual se modifica el Presupuesto del Departamento para la vigencia fiscal de 2017-. 
Este documento no corresponde a ninguno de los anexos requeridos en el formato.
- [F98_CDC]: INFORMACIÓN REPRESENTANTE LEGAL Y/O ORDENADOR DEL GASTO
Solicitud: Certificación laboral con último salario dirección y teléfonos. La Certificación rendida no indica la dirección y teléfonos.
RENDICIÓN DE LA CUENTA ANUAL 201813
- F20_1A_AGR]: ACCIONES DE CONTROL A LA CONTRATACIÓN DE SUJETOS
- De acuerdo con la información suministrada en la ejecución del proceso auditor, por la Secretaría de Planeación, se tiene que celebraron 87 contratos con un valor inicial de $5.978.319.336, lo cual difiere de lo reportado en valor por $9,759,437,744 y en cantidad en 77 contratos con el formato F20_1A_AGR, así:
INFORMACIÓN CONTRATACIÓN CANTIDAD TOTAL DE CONTRATOS VALOR
F20_1A_AGR 164 15.737.757.080 
CERTIFICACIÓN SECRETARÍA DE PLANEACIÓN 87 5.978.319.336
DIFERENCIA 77 $9.759.437.744
- Adicionalmente en el formato F20_1A_AGR en las columnas (D) Recursos Propios (En Pesos) y (D) Regalías (En Pesos) no se reportó información alguna, en la respuesta dada por el sujeto de control se totaliza por recursos propios $5,978,319,336 y por el sistema general de regalías $1,186,953,495.
- CONVENIOS REPORTADOS
CLASE DE CONTRATO Suma de (D) Valor Inicial Del Contrato Cantidad de contratos
CONSULTORÍA 4,965,455,880 3
CONTRATOS INTERADMINISTRATIVOS 117,047,821 2
CONVENIO INTERADMINISTRATIVO 1,862,196,149 23
PRESTACIÓN DE SERVICIOS 8,793,057,230 136
TOTAL GENERAL $15,737,757,080 164
En el formato F20_1A_AGR se reportaron 23 convenios interadministrativos por valor de $1.862.196.149, lo cual difiere de lo informado por la Secretaría, en donde indica que se suscribieron 2 convenios para la vigencia 2018.
- [F20_1B_AGR]: B. ACCIONES DE CONTROL
Así mismo, la Secretaría de Planeación informó que se realizó adiciones por valor total de $52.100.000, valor que difiere de lo reportado en el formato F20 1B AGR, debido a que se totalizaron adiciones por valor de $28.000.000, así:
Número Del Contrato Valor Total De Las Adiciones En Pesos
84 17,000,100
97 11,000,000
Total $28.000.100
- [F98_CDC]: INFORMACIÓN REPRESENTANTE LEGAL Y/O ORDENAR DEL GASTO
Solicitud: Certificación laboral con último salario dirección y teléfonos. 
La Certificación rendida no indica la dirección y teléfonos.
- [F99]: ANEXOS ADICIONALES A LA CUENTA
La Secretaría NO rindió los siguientes anexos de este formato:
- Plan de Acción y su Ejecución y/o Plan de Atención en Salud (PAS) 
- Ficha Técnica En Formato Excel</t>
  </si>
  <si>
    <t>CONTRATACIÓN PLAN DE MEJORAMIENTO
En revisión a la acción de mejoramiento del hallazgo 7 de la vigencia 2013, se evidencio que:
Condición: No se ha implementado en ninguno de los 27 municipios (han dado respuesta 13 certificando que no están utilizando el aplicativo) para los cuales se desarrolló, el aplicativo KunSIT (impuestos prediales e industria y comercio) por la Universidad de Cundinamarca, producto del convenio interadministrativo SRC-011 de 2012, suscrito por la Secretaria de Integración Regional de Cundinamarca.
Criterio: Artículo 3 de la Ley 80 de 1993 y Art. 6 Ley 610 del 2000 y Art. 34 de la Ley 734 de 2002
Causa: En respuesta D/SIR 89 del 16 de mayo de 2017 la Secretaria de Integración Regional de Cundinamarca afirma que", se hace necesario solicitar por escrito a cada uno de los municipios para que certifiquen si desarrollaron la fase II, que es donde iniciaban a dar aplicación al mismo, ya que la herramienta fue puesta a disposición de estos municipios en ambiente Web y ellos mismo decidían si desarrollaban una segunda fase del proyecto-, es decir que no se ha desarrollado la fase II en mención.
Efecto: No se han beneficiado los 27 municipios con la implementación de este aplicativo KunSIT, es decir que se contrato y desarrollo un producto (aplicativo KunSIT), que no se está utilizando, evidenciándose una gestión antieconómica e ineficaz</t>
  </si>
  <si>
    <t xml:space="preserve">Convenio de Asociación SIR 09, suscrito el 2 de agosto de 2016, con CORPOSUMAPAZ, con el objeto de Aunar esfuerzos técnicos, administrativos y financieros para implementar acciones de fortalecimiento a los pequeños productores campesinos en las provincias de SUMAPAZ y UBATÉ, por valor de $320.455.500, el departamento aporta $290.000.000 y el Asociado $30.455.500; periodo de Ejecución 4 meses. 
Este se enmarca en el proyecto fortalecimiento del proceso de integración regional en la región capital y zonas limítrofes.
De lo manifestado en acta de sesión de Comité de Contratación 039 del 27 de julio de 2016 y una vez revisados los soportes precontractuales por parte de la auditoría, se evidencia que el valor estimado del contrato no se encuentra soportado técnicamente, dado que no se señalan los datos sobre los cuales se promedia o soporta el valor estimado.
El acta de inicio, el plan de trabajo y acta de recibo y ejecución, se presentaron en la misma fecha, 4 de agosto de 2016, al respecto se allegaron a la comisión de auditoría dos actas suscritas en mayo de 2016, según las cuales el asociado está cooperando desde el 2007 y ha participado en el proceso agroalimentario establecido entre Bogotá y Cundinamarca y se proyecta su fortalecimiento.
En la cláusula octava de las pólizas, en el inciso D se exige el amparo del buen manejo y correcta inversión de los recursos que cubrirá la totalidad de los recursos que se entregan, por valor equivalente al 20% del convenio, con una vigencia igual plazo del convenio y 4 meses más, amparo que no se registra en la póliza de cumplimiento de Seguros del Estado, No. 21-44-101227519 del 2 agosto de 2016, se incluyó el amparo de manejo de materiales. 
En el marco del proyecto se plantea la consolidación de la oferta de productos agroalimentarios a través de la conformación de redes de pequeños productores campesinos en términos de mejorar su asociatividad, buenas prácticas agropecuarias, la comercialización y por parte de la demanda, el fortalecimiento de redes de tenderos y pequeños fruver en Bogotá.
Como resultado de la ejecución del convenio se creó el Nodo Logístico Regional el cual está bajo la responsabilidad del operador, al igual que una base de datos que se está alimentando a nivel de la oferta (red de productores) y demanda (Nutrired); se brindó asistencia técnica a los pequeños productores y se fortalecieron 6 comités de gestión Veredal en la región del Sumapaz que se constituyen en centros de operación de los pequeños productores, Adicionalmente se estructuran dos planes de negocios para cada uno de los municipios, pendiente la interconexión, en relación con la articulación de la oferta y la demanda y conformación de la red integral.
Dada la importancia del proyecto es necesario garantizar lo consolidación de los diferentes componentes en razón al alcance del objeto contractual y la sostenibilidad del proyecto, con el fin que se logre impactar a la población objeto del mismo y salvaguardar el patrimonio público en relación con los recursos invertidos.
</t>
  </si>
  <si>
    <t xml:space="preserve">Convenio de Asociación 011 del 26 de agosto de 2016, para aunar esfuerzos administrativos, técnicos y financieros para la segunda fase del proyecto ruta del agua, mediante el fortalecimiento de acciones en educación ambiental, recuperación de memoria, inversión 2016, $327.000.000.
Se anexa un presupuesto de referencia - por actividad y fuentes de financiación que corresponden al convenio interadministrativo SIR 77 de 2014, en el cual se establecen unos costos por actividad, sin que medie ningún parámetro, según se indica en el estudio previo ECOAGRO presenta una propuesta técnica y económica para la realización del proyecto, tomando como referente programas de características similares, sin embargo no se menciona ni presenta ningún referente, tanto a nivel de recursos humano como de materiales y suministros.
Con respecto al análisis del sector no se establecen parámetros que permitan fundamentar este acto contractual, de conformidad con la guía de elaboración de los estudios del sector de COLOMBIA COMPRA EFICIENTE. 
Al respecto es importante revisar los antecedentes de este acto contractual , dado que esta Secretaría y CORPOGUAVIO celebraron convenio interadministrativo SIR 77 el 16 de diciembre de 2014, para adelantar las acciones conjuntas para iniciar la primera fase de ruta del agua, cuyo objeto fue "Aunar esfuerzos administrativos, técnicos y financieros para diseñar el producto turístico la Ruta del Agua-, promoviendo el desarrollo de un turismo sostenible, responsable con la conservación y preservación ambiental de los cuerpos de agua como patrimonio natural de la región para el uso de actividades turísticas que contribuyan al mejoramiento de la calidad de vida de los habitantes de la región del Guavio-, por valor de $750.000.000 y plazo de ejecución 6 meses.
Suscrito con la CORPORACIÓN AUTÓNOMA REGIONAL DEL GUAVIO, CORPOGUAVIO, el Departamento a través de la SIR, aportó $500.000.000 y CORPOGUAVIO $250.000.000, esta fase se dirigía a los municipios de Guasca, Junín, Gacheta, Ubalá y Gachalá, se identificaron los atractivos turísticos potenciales; así:
*Municipio de Guasca: Cerro El Santuario
*Municipio de Gacheta, cascadas del Zaque
*Municipio de Junín Laguna de la bolsa en la vereda Valle de Jesús
*Municipio de Ubalá: Sendero San Pedro de Jagua y Sendero Algodones
* Municipio de Gachalá. Sendero Montecristo
De las acciones adelantadas en esta fase se caracterizaron actores y líderes comunitarios, para la identificación, caracterización y formación de agentes turísticos mediante procesos de capacitación orientados al servicio eco-turístico, con una cobertura de 80 personas, se propende el acercamiento a actores privados y públicos, estos pueden generan procesos sostenibles basados en empoderamiento de la comunidad.
Con respecto al convenio 011 de 2016, se incluyeron los siguientes atractivos turístico:
Municipio de Medina : Sendero del Acueducto
Municipio de Fómeque: Camino Monfortiano 
Municipio de Gama: Laguna La esmeralda o Chinchorro
En cuanto al avance en el mantenimiento de senderos, de acuerdo con lo indicado en el informe correspondiente al oficio del 30 de diciembre de 2016, remitido por la ONG " El mantenimiento de los senderos se dio a través de la poda y despojo de maleza sobre 500 metros lineales en tramos en los que el paso fuera más complejo.
De acuerdo con el informe de supervisión de la CORPORACIÓN AUTÓNOMA REGIONAL DEL GUAVIO, se establece el avance del 100%por componente, en Diseño e instalación de la señalética, según informe presentado a la comisión de auditoría se instalaron 8 juegos de señalética (1 valla, 1 atril y flecha), y distintivos y diferenciadores (Atril y Columna Ruta del Agua), en los municipios de Medina, Gama y Fómeque.
En razón a la inversión total $1.077.000.000, se debe determinar el avance efectivo del proyecto y el impacto ambiental que se está generando a la región en el desarrollo e implementación del turismo ecológico, motivo por el cual se solicita a la Subdirección de Infraestructura y Transporte una visita técnica.
</t>
  </si>
  <si>
    <t xml:space="preserve">Convenio de Asociación 13 del 26 de septiembre de 2016, suscrito con la Organización Ecológica Y Agropecuaria - ECOAGRO
Objeto. aunar esfuerzos, técnicos económicos y administrativos con el fin de generar acciones intersectoriales articuladas para la implementación de la estrategia a la conservación, recuperación y regeneración natural del bosque en predios de municipios que hacen parte de la cuenca del rio Bogotá, como acciones de apoyo y cumplimiento del fallo del Consejo de Estado. Sentencia emitida el 28 de marzo del 2014. Dentro de las acciones que ordena el Consejo de Estado, con plazos perentorios e improrrogables, se establece 18 meses, inventariar zonas que necesitan reforestación protectora con especies nativas.
Se tomó como referencia técnica el documento resultados de los convenios 002 y 138 de 2015, suscrito entre la Secretaría de Medio Ambiente de Cundinamarca, Corporación Autónoma Regional de Cundinamarca y Fundación Natura para la definición de las zonas de la cuenca del Rio Bogotá para realizar procesos de reforestación bajo el enfoque de Restauración Ecológica.
Valor $144.202.758, aportes de la Secretaría de Integración Regional $119.202.758 y ECOAGRO $25.000.000, con una participación del asociado inferior al 20%. Periodo de ejecución inicial 3 meses.
Se suscribió OTROSI sin fecha, según el cual se modifica el convenio en cuanto al plazo de ejecución , CLÍUSULA SEGUNDA EL PLAZO DE EJECUCIÓN será de 2 meses y 20 días contados a partir de la suscripción del acta de inicio, previa aprobación de la garantía única de cumplimiento y expedición del registro presupuestal, lo anterior de acuerdo con justificación calendada el 4 octubre de 2016, argumentando que la póliza de cumplimiento y aprobación como requisitos de ejecución se suscribieron el 4 de octubre de 2016, que se hace necesario modificar el plazo de ejecución del convenio en mención, de tal forma que no exceda la vigencia fiscal de 2016; por lo tanto se acorta el tiempo de ejecución en dos meses y dos días.
La supervisión da concepto favorable para realizar la modificación, el 28 de octubre de 2016, con respecto a las áreas destinadas a aislamiento, establecimiento y mantenimiento, de acuerdo con los recorridos realizados a cada uno de los municipios, es así que el municipio de Guatavita tendrá aislamiento en una longitud de 0.6 kilómetros dejando un restante de 2.4 Km de aislamiento para que se desarrolle en actividades de establecimiento y mantenimiento. Lo que representa 3.8 Ha de más que se distribuirán en los municipios de Tausa, Cogua, Subachoque adicionalmente en el municipio de Guatavita solo se encuentra un área disponible 0.8 ha, disponible en un predio de la alcaldía pero con los requisitos de aislamiento, por lo que se propone llevar esta Írea al municipio de Guasca. La anterior modificación evidencia la falta de planeación y de conocimiento de las áreas a intervenir, está modificación se da en forma posterior a la transferencia del primer desembolso. 
La Dirección de Bienes e Inventarios el 12 de diciembre de 2016, certifica que los predios correspondientes a los municipios de Tausa, Subachoque y Guasca, son de propiedad del Departamento, sin embargo, para su intervención se debe coordinar con la Secretaria de Medio Ambiente, dado que estos fueron adquiridos como recursos hídricos o reservas forestales.
En la respuesta al Preinforme se anexa comunicación dirigida al secretario del medio ambiente por parte de la SIR. Del 02 de junio de 2017, mediante la cual se notifica la intervención de los predios objeto del convenio y se manifiesta la ratificación del aval emitido por la secretaria del medio ambiente, la cual no se corresponde a la manifestación expresa de esta última secretaria. 
En el municipio de Guatavita el proyecto de reforestación se orientó a un predio diferente al proyectado, de propiedad del municipio, según acta del 13 de octubre de 2016, se selecciona el predio Tras el alto Vereda Corrales, según informe de avance de noviembre de 2016, se realiza la respectiva socialización con el Director de Desarrollo Económico y Ambiental del Municipio; No se encuentran los permisos correspondientes para la intervención de los mencionados predios. 
No reposa en el expediente contractual acta de entrega del predio del municipio de Guasca, en la respuesta al preinforme se anexa acta de verificación de actividades de mantenimiento, del 23 de enero de 2017.
En los actos contractuales que respaldan la ejecución, entre otros el informe de supervisión del 26 de diciembre de 2016, se registra como recomendación realizar la supervisión de mantenimiento del material vegetal los meses quinto y octavo, siguiendo las especificaciones técnicas establecidas tanto en la reposición como la fertilización, para logar óptimos resultados y la liquidación queda pendiente una vez se hagan los respectivos mantenimientos de acuerdo con las actas de compromiso y una vez se efectúe la devolución de los rendimientos financieros. 
Adicionalmente, que el diseño de los folletos informativos está para la aprobación por parte de la Oficina de Prensa de la Gobernación, los cuales deben ser entregados por el asociado como contrapartida del convenio, en el componente de educación ambiental en cada uno de los municipios, así como la copia del informe y realizar las recomendaciones y ajustes solicitados por los mismos. Lo cual se realizará en la etapa de liquidación.
De acuerdo con lo planteado en los párrafos anteriores, se evidenciaron deficiencias en la planeación del proyecto en cuanto a la determinación de las áreas a intervenir y los permisos que se debían obtener con respecto a los predios; por otra parte se debe hacer seguimiento a los compromisos adquiridos por los municipios los cuales se fijaron en forma posterior al termino establecido para el contratista.
</t>
  </si>
  <si>
    <t xml:space="preserve">Contrato de Prestación de Servicio de Apoyo Logístico, Diseño y Montaje de stands, SIR 08 del 26 de junio de 2016, suscrito con la Sociedad de Responsabilidad Limitada COLOMBIA TRADE EXPO LLC.
Objeto prestación de servicios de apoyo logístico, diseño y montaje de stands para la participación de Cundinamarqueses del sector agroindustrial, artesanal y turístico en la feria COLOMBIA TRADE EXPO LLC MIAMI 2016, en el mencionado estudio se encuentran discriminados los valores por ítem, sin que medien cotizaciones o soportes que sustente los valores establecidos, por otra parte, se indica que con fundamento en el literal g numeral 4 del art. 2 de la ley 1150 de 2017, una persona puede proveer el servicio por ser titular de los derechos, lo anterior obedece a que COLOMBIA TRADE EXPO LLC., es realizado por la empresa COLOMBIA TRADE EXPO, quienes son los únicos autorizados para ofrecer los servicios de la feria, por tal razón se considera prudente adelantar una contratación directa.
Valor $150.000.000, de los cuales la Secretaria de Integración Regional participa con los $50.000.000 periodo de ejecución un mes
Se anexa certificación de ROSARIO COELLO, como presidenta de COLOMBIA TRADE EXPO, según se indica se consideran los dueños y únicos autorizados para ofrecer los servicios de la feria, es el equivalente ante el certificado de existencia y representación legal que existe ante las Cámaras de Comercio de Colombia, la cual contiene sello del notario público del condado y estado mencionado, calendado el 18 de mayo de 2016.
El contrato se encuentra firmado por el señor CARLOS ADRIANO TRIBIN MONTEJO en calidad de apoderado especial del responsable legal de responsabilidad Ltda. COLOMBIA TRADE EXPO LLC, en aplicación del art 58 del "Código General del Proceso-.
Como soportes de ejecución se presentan copias de registros fotográficos, la programación del evento, folletos y revistas de Colombia Trade Expo, donde se publica una página entera, los datos de contacto en la página web de Colombia Trade Expo, no obstante, no se encuentran los soportes de los gastos en los cuales incurrio el contratista. Lo anterior en aras de los principios de economía y eficiencia de la inversión pública.
De acuerdo con el informe de ejecución, es pertinente determinar el beneficio obtenido por los veinte empresarios del Departamento con ocasión de su participación en este evento. 
</t>
  </si>
  <si>
    <t>Convenio Interadministrativo SIR 28 del 29 de diciembre de 2016, suscrito con el municipio de Soacha 
Objeto aunar esfuerzos técnicos, económicos y administrativos entre el municipio de Soacha y el departamento de Cundinamarca-Secretaria de Integración Regional para la rehabilitación de las vías carrera 26Âª este entre calles 59 y 61 y carrera 24 b este, entre calles 59 y 61 de la comuna 4 del municipio de Soacha.
Valor $139.939.638, el departamento aportó $70.000.000 y el municipio $69.939.638
Periodo de Ejecución. 7 meses
El 14 de diciembre de 2016, se solicita por parte del Secretario de Integración, concepto técnico para la inscripción en el Banco de proyectos; en respuesta el Subgerente de infraestructura del ICCU (Instituto de Infraestructura y Concesiones de Cundinamarca), indica que una vez revisado el contenido de la carpeta del proyecto en la parte documental, técnica, metodológica y de soportes tanto en medio físico como en medio magnético, se puede considerar que este proyecto cumple con los requisitos mínimos para ser presentado en la Oficina de Planeación Departamental.
Según acta de recibo y ejecución del 29 de diciembre de 2016, el supervisor autoriza el pago contra entrega del plan de trabajo y cronograma de actividades entre otros de acuerdo con los requisitos establecidos. No se encuentra en el expediente contractual el plan de trabajo de acuerdo con lo registrado en la referida acta, en relación con las condiciones establecidas para el desembolso de la Secretaría de Integración Regional. Mediante oficio de enero de 2017 se remite por parte del Secretario de Infraestructura, Valorización y Servicios Públicos de la Alcaldía de Soacha, cronograma del flujo de inversión. 
En la póliza de cumplimiento de la Compañía NAPFRE-COLOMBIA No. 2201317000024 del 24 de enero de 2017, se constituye el amparo de cumplimento a 29 de noviembre 2017 y pago de salarios y prestaciones sociales 29 de julio de 2020.
Póliza de responsabilidad civil extracontractual, No. 2201217000077 del 1 de febrero de 2017, vigencia amparo del 29 de diciembre de 2016 Al 29 de julio de 2017, fecha de aprobación 2 de enero de 2017, evidenciándose que esta se aprueba en forma posterior a la suscripción del acta de inicio, siendo este un requisito Sine qua non, para la ejecución del contrato, la cual data 29 de diciembre de 2016. 
De acuerdo con soportes documentales se presentó a la comisión de auditoría, comunicación calendada 11 de mayo de 2017, según la cual el alcalde del municipio de Soacha solicita la liquidación del convenio en atención al informe técnico presentado por la Secretaría de Infraestructura, Valorización y Servicios Públicos, según el cual la estructura sanitaria y red de agua potable son provisionales y se requiere a través de la Empresa de Acueducto y Alcantarillado de Bogotá, normalizar estos servicios, razón por la cual se hace necesario liquidar el convenio en aras de proteger los recursos de inversión del Departamento y del Municipio.
Por otra parte, se dirige comunicación dirigida al SIR, por parte de Subgerente de Infraestructura con radicado del 11 de mayo de 2017, según el cual en atención a la revisión técnica y lógica realizada el pasado 5 de diciembre de 2016 a la carpeta del proyecto de la referencia en donde se presentan soportes tanto en medio físico como en medio magnético en cuanto a constancias y certificaciones de redes de servicios y de acuerdo con la inspección realizada en el sitio el día 24 de abril de 2017, con los funcionarios de la Secretaría de Infraestructura y de la Secretaría de Integración Regional a las vías de las direcciones del proyecto de la referencia se pudo evidenciar que estas no cuentan con las redes de servicios públicos que cumplan con las condiciones mínimas requeridas para la prestación de un buen servicio. Por lo que no es recomendable ejecutar proyectos de rehabilitación de vías en las calles y carreras que se proyecta intervenir, hasta tanto no se cuente con las debidas redes de acueducto y alcantarillado en perfectas condiciones para su uso. 
En razón a lo anteriormente expuesto, la comisión de auditoria evidencia la ausencia de estudios de factibilidad consistentes y elaborados previamente a la presentación y aprobación de este proyecto, no obstante que se emitió concepto favorable del proyecto por Planeación Departamental con base en un concepto de viabilidad por parte del ICCU, no se entiende porque razón se presentan estas consideraciones de carácter técnico una vez se suscribe el convenio interadministrativo y más aun habiéndose transferido recursos por el departamento, Secretaria de Integración Regional.
Adicionalmente no es claro para esta comisión como se efectúa un pago sin el lleno de requisitos en razón a la necesidad de agotar los trámites presupuestales correspondientes para dar cumplimiento a la anualidad del ejercicio, sin tener en cuenta otras consideraciones, como es la ocurrencia de contingencias que generen pérdida del recurso público, hecho que con respecto a este acto contractual se previene en parte, con la constitución de las referidas pólizas. Por lo tanto se presenta una alerta con el fin que se garantice la devolución de los recursos con la mayor celeridad posible con el fin de que este recurso sea debidamente gestionado para el servicio de la comunidad, de acuerdo con las priorización de necesidades.Art 34, numeral 21 de la Ley 734 de 2002.</t>
  </si>
  <si>
    <t xml:space="preserve">Contrato de Prestación de Servicios 05 de 19 de abril de 2016, suscrito con Juan Pablo Malagon Villamil
Objeto. Prestar los servicios profesionales de integración regional en los procesos tendientes a formular las estrategias de recreación y deportes y articular los programas y proyectos para el desarrollo del tema de recreación y deportes en el ámbito de la integración Bogotá Cundinamarca, articulados con la Nación.
Valor $36.000.000
Plazo 8 meses 
Se presentan informes de actividades mensuales en los cuales se esbozan las obligaciones específicas de los contratistas y la descripción de acciones realizadas durante el periodo correspondiente:
Se solicitaron las evidencias de la gestión desplegada por el contratista, una vez analizados y según el acervo documental se presentaron entre varios:
Escrito relacionado con los juegos de Integración de la RAPE, Cundinamarca, Bogotá, Tolima, Meta y Boyacá.
Proyecto Deportivo y Turístico Regional de Tejo, Copa Integración Regional, Puerto Bogotá, Guaduas, con el estudio previo correspondiente para cada uno de estos casos:
Proyectos de carreras atléticas de los siguientes municipios: definidas como CARRERAS ATLÉTICAS INTÉGRATE 2016, de los municipios de SUSA, SIMIJACA, ANOLAIMA Y FUQUENE, anexos a estos se encuentran los estudios previos de los convenios a suscribirse con cada una de estas administraciones locales y la Secretaria de Integración Regional y el estudio previo correspondiente al contrato de abastecimiento de multiparques, entre otros.
Adicionalmente, en los informes mensuales de actividades, se mencionan entre otras con las siguientes: COLDEPORTES, INDEPORTES CUNDINAMARCA
Acercamiento con el Centro de Investigación de Alemania y Holanda
Se realizaron reuniones con el IDRD, para mejorar relaciones con Bogotá.
Con respecto a las gestiones desplegadas por el contratista, la administración debe aclarar e informar si con ocasión de las mismas se realizaron acciones efectivas por parte de esta Secretaría en el logro de las metas propuestas, y de sus competencias de acuerdo con la misión institucional, toda vez que en algunos casos estas deben ser asumidas por otra instancia departamental, lo anterior en razón a los procesos transversales de la administración departamental en cada una de sus competencias.
</t>
  </si>
  <si>
    <t>CUENTA MENSUAL MARZO 201803
CONDICIÓN
[F98_CDC] Información Representante legal y/o ordenador del gasto
La certificación rendida no indica la dirección y telefonos
CUENTA ANUAL 201813
F20_1A_agr: Acciones de control a la contratación de sujetos
Al verificar la contratación reportada en el formato F20_1A_AGR, la Secretaría de Integración Regional reportó 23 contratos por valor de $6.862.714.012, la información de este formato no se encuentra determinada de acuerdo a los caracteres que señala el aplicativo SIA, por ejemplo, en el item de avlor se observa el objeto del contrato; para efectos de conocer el valor se organizo la información (Ver cuadro anexo Pag.65)
La Secretaría de Integración Regional en el formato F20_1B_AGR reportó una adición por valor total de $119.999.957, al realizar la sumatoria del formato F20 1A AGR, y el F20 1B AGR, se establece ua contratación total de la vigencia 2018, por valor de $6.982.713.969; al verificar en la muestra de contratación se evienció que el contrato SIR-CDCTI-011-2018 se rindió n el formato F20_1A_AGR por el valor total ($1.537.969.456.00) mas no con el inicial ($1.417.969.499), por lo tanto, se concluye que la información rendida en el formato F20 1A AGR no corresponde al valor de la contratación inicial
[F98_CDC] Información representante legal y/o ordenador del gasto
La certificación rendida no indica la dirección y telefonos
CrRITERIO: Resolución 097 de 2016 y la guia para la rendición de formatos de la plataforma SIA CONTRALORIAS
CAUSA: La Secretaría de Integración Regional de Cundinamarca rindió los formatos F98_CDC y F20_1A_AGR, sin seguir los lineamientos establecidos en la guía para la rendición de formatos de la plataforma SIA CONTRALORÍAS
EFECTO: Información no confiable</t>
  </si>
  <si>
    <t>PUBLICACIONES EN EL SECOP
CONDICIÓN: Se observo en la revisión de la muestra contractual, que la entidad no esta cumpliendo con la publicación de los documentos del proceso dentro de los tres (3) días siguientes a su expedición
CRITERIO: Incumplimiento del principio de publicidad
CAUSA: Posibles deficiencias en la responsabilidad, control y seguimiento
EFECTO: La información no se refleja en el tiempo prudencial</t>
  </si>
  <si>
    <t>CONTRATO SIR-CDCTI-011-2018
OBJETO: Prestación de servicios de logistica integral para realizar segunda versión de los mercados campesinos, en el marco del proyecto de abestecimiento alimentario del Departamento de Cundinamarca
CONDICIÓN: En la elaboración del contrato se evidenció irregularidad e inconsistencia en las cláusulas septima y octava indicando que la supervisión y el informe estara a cargo de FONDECUN y en el paragrafo primero numeral 2 de la cláusula octava que los entregables deben ir contramarcados con el logo de EXPOCUNDINAMARCA, situación que no es coherente ni consistente con l ejecución y desarrollo del contrato.
De igual manera, el balance financiero, del acat de liquidación, no es concordante con la realidad del contrato por cuanto el valor incial no es de $1.537.969.456 sino de $1.417.969.499 y no se discrimina la adición que fue de $119.999.957
Es de anotar que el contrato SIR-CDCTI-011-2018 suscrito con la Empresa Inmobiliaria y de Servicios Logisticos de Cundinamarca con el objeto de la prestación de servicios de logistica integral para realizar segunda versión de los mercados campesinos, en el marco del proyecto de abestecimiento alimentario del Departamento de Cundinamarca por valor incial $1.417.969.499 cuyo alcance del objeto indicado en la cláusula segunda del contrato fue: "realizar las labores logisticas integral para la realización de los mercados campesinos 2018, en razon a la necesidad la Secretaría de Integración Regional, de realizar la operación logistica de los eventos, brindando calidad del personal, capacidad logistica, montaje del sonido, publicidad, ademas de adquirir algunos elementos propios para el desarrollo de los mercados campesinos, entre otros, en donde se beneficiaran mas de 500 productores rurales del departamento mediante la celebración de 35 mercados campesinos en la ciudad de Bogotá, 14 mercados camepsinos en las provincias del departamento y 1 mercado en la Gobernación de Cundinamarca, como estrategia de comercialización directa en la plazoleta de la paz
Posteriormente, el supervisor del contrato solicito una adición por valor de $119.999.957 aprobado mediante acta de sesion del comite de contratos No. 068 de 20 de noviembre de 2018 y la adición firmada el 15 de noviembre del mismo año. Dentro de la justificación de la adición parrafo 4 de la pagina 2, se indica que para "continuar fortaleciendo el desarrollo de los pequeños productores campesinos del departamento de Cundinamarca alrededor del proyecto denominado mercados campesinos, los municipios de la Villa de San Diego de Ubaté, Cogua, Cajica y El Colegio, consideran de vital importancia consolidar el proyecto al interior de sus municipios.."
Asi mismo, e el parrafo 3, pagina 3 se dice que: "...debido a la solicitud hecha por cada uno de los municipios para fortalecer el proyecto de mercados campesinos en cada uno de sus territorios, la Secretaría de Integración Regional determino la viabilidad del fotalecimiento,.., asi pues se tomo la decisión de otorgar un mobiliario idoneo y especifico para fortalecer los mercados en cada uno de los municipios referidos"
El mobiliario adquirido esta a conformado por 25 exhibidores reclinables, 50 sillas rimax, 25 carpas 3*3, 25 mesas rectangulares y 800 libretas para anotación para entregar a los municipios de Ubaté, Cogua, Cajica y el Colegio, con el fin de continuar fortaleciendo el desarrollo de los pequeños productores campesinos, situación que desvía el cumplimiento del objeto y el alcance del contrato inicial que esta relacionada con la prestación de servicios logisticos para el desarrollo de 50 mercados campesinos. Asi mismo, no se encontro determinada la forma de entrega de los elementos, solamente se pudo evidenciar hasta que se hizo la entrega traves de kits, entregando 5 a cogua, 10 a Ubaté, 5 a Cajicá y 5 al municipio de Mesitas del Colegio, lo que permite observar que la adición no se encuentra direccionado con las necesidades del estudio previo y el objeto mismo del contrato
CRITERIO: Principio de planeación frente a la modificación del contrato en razon a que el objeto del contrato esta direccionado en la realización de 50 eventos de mercados campesinos y la adición en la compra de elementos para el fortalecimiento del proyecto en mercados campesinos de los municipios de Villa de San Diego de Ubaté, Cogua, CajicÂ´pa y el Colegio
CAUSA: Falta de seguimiento y gestión para el cumplimiento de la norma
EFECTO: Debilidades en el control de las modificaciones del contrato</t>
  </si>
  <si>
    <t>SIR- CDCVI-20-2018APROBACIÓN DE LA GARANTÍA
OBJETO: Aunar esfuerzos administrativos, tecnicos y financieros entre el Departamento de Cundinamarca Secretaría de Integración Regional y el municipio de Ubaté, para el fortalecimiento de las iniciativas regionales de desrrollo socioeconomico, cultural, turístico a traves del mejoramiento del atractivo turistico del Cerro de la Teta
CONDICIÓN: De la revisión al convenio interadministrativo SIR-CDCVI-20-2018, se pudo observar que en materia de la exigibilidad de la garantía no concuerda lo establecido en el estudio previo con el clusulado del contrato, ya que de un lado en los estudios previos numeral 7 garantías de la entidad estatal, parrafo segundo, se establecio que: si bien existe la no obligatoriedad de las garantías, de acuerdo a lo señalado en la matriz de riesgos, se deberan exigir las siguientes garantías: CUMPLIMIENTO en cuantía equivalente al 20% del valor del contrato interadministativo, con vigencia igual al plazo de ejecución y cuatro meses mas, contados a partir de la fecha de su expedición, y en el convenio en la cláusula 8- garantías, señalo: "teniendo en cuenta a naturaleza de las partes y en virtud que se trata de un convenio interadministrativo no se exigirá la constitución de garantías de conformidad con e articulo 2.2.1.2.1.4.5 del Decreto 1082 de 2015 en el cual reza "No obligatoriedad de garantías. En la contratación directa... no es obligatoria y la justificación para exigirlas o no debe estar en los estudios y documentos previos". Valga decir, que la entidad no expuso desde el estudio previo, las razones por las cuales no las exigiría
CRITERIO: Estudios previos numerales 7 garantías de la entidad estatal, parrafo segund y artículo 2.2.1.2.1.4.5 del Decreto 1082 de 2015
CAUSA: Inobservancia de lo establecido de manera particular en los estudios previos
EFECTO: Posibles riesgos de incumplimiento en las obligaciones del contrato</t>
  </si>
  <si>
    <t>SIR-CDCVI-022-2018
OBJETO: Aunar esfuerzos tecnicos, financieros y administrativos con el fin de implementar acciones regionales para la adaptación y mitigación al cambio y variabilidad climática
CONDICIÓN: No se evidencian los informes mensuales de avance por parte del contratista como se eneucntra establecido en los estudios previos y el convenio. Los informes presentados por el supervisor no dan cuenta de como se esta ejecutando el contrato y el avance alcanzado en cada periodo mensual teniendo en cuenta que los cumplimientos estan bajo la responsabilidad de este. Los informes adjuntos en la carpeta no permite evidenciar el estado del proyecto frente al plan de trabajo y cronograma por cuanto son muy ambiguos, lo que no permite evidenciar las actividades adelantadas por las diferentes entidades que desarrollan el proyecto. El contrato se encuentra sin liquidar
CRITERIO: Articulo 83 de la Ley 1474 de 2011
CAUSA: Debilidades en la responsabilidad, seguimiento y control
EFECTO: Información incompleta frente a la ejecución del contrato, ocasionando incertidumbre frente al cumplimiento</t>
  </si>
  <si>
    <t>SOPORTES CONTRACTUALES
CONDICIÓN: En la revisión de los procesos contractuales la comisión auditora pudo establecer que para los contratos seleccionados en la muestra, no se evidenció la totalidad de los soportes como informes de supervisión, soportes de convocatoria, entre otros, afectando la trazabilidadad, al igual los documentos no se enontraron archivados en orden cronologico lo que dificultó el analisis
CRTERIO: Ley 594 de 2000
CAUSA: Fallas en los puntos de control y verificación de los expedientes contractuales
EFECTO: Información no confiable</t>
  </si>
  <si>
    <t>Se observaron cambios en la ubicación de los módulos de recepción de mieles, caldera y tanques de almacenamiento, al respecto durante el desarrollo de la visita no se observó justificación técnica sobre estos cambios los cual genera incertidumbre en la funcionalidad del proyecto.</t>
  </si>
  <si>
    <t xml:space="preserve">Al cierre de la visita la entidad presento prórroga de tres meses a los contratos que ejecutan el proyecto, al respecto no se identifica un documento que dé cuenta de la ejecución de las actividades en el periodo indicado.
</t>
  </si>
  <si>
    <t>Los informes de supervisión evidenciados en el expediente, no presentan la totalidad de elementos informativos que permitan realizar adecuado seguimiento al convenio de cooperación ya que no se exponen elementos de información agregada relacionados con la calidad de los entregables subcontratadas por FEDEPANELA, diferentes a la construcción de la planta adicionalmente en los informes de interventoría no se observan conceptos relacionados con la calidad de las obras que conforman la planta homogeneizadora de mieles.</t>
  </si>
  <si>
    <t xml:space="preserve">En el momento de la visita el proyecto se encuentra afectado por no conformidades realizadas por la certificadora de energía, lo cual impide a expedición de la certificación RETIE y sin la cual no sería posible el suministro de energía, situación que impide también concluir actividades propias del proyecto tales como; pruebas de equipo, funcionamiento de la planta homogeneizadora como tal y capacitación de los operarios responsables del manejo. Dada esta situación el Departamento de Cundinamarca - Secretaría de Agricultura y Desarrollo Rural suscribe la prorroga No. 2 al contrato interadministrativo SADR - 031 - 2016, ampliando el plazo a tres meses.
</t>
  </si>
  <si>
    <t>Según prorroga No. 1 - Modificatorio No.1 al convenio de asociación SADER - 029 -2016 celebrado entre el departamento de Cundinamarca - Secretaria de Agricultura y Desarrollo Rural, la Federación Nacional de Productores de panela FEDEPANELA y el municipio de Quipile, se registran ítems inicialmente programados para el proyecto que luego fueron excluidos en cantidades y valor total, lo cual genera incertidumbre para el cumplimiento del alcance del proyecto.</t>
  </si>
  <si>
    <t>El proyecto presenta un retraso de 0.77 meses con corete a la fecha de visita (20 de abril de 2018), entre la programación y lo que se ejecutó realmente, esto debido retrasos originados en la ejecución de la convocatoria 803 de 2018 según adenda No. 1 por dificultades en la gestión de las alianzas, así como en la consecución de la documentación requerida, se observa también una inadecuada distribución del costo de las actividades del proyecto. Esta situación ocasiona variaciones a la proyección financiera prevista en el Plan Operativo del convenio. Lo anterior conlleva a riesgos e incertidumbres que podrían afectar los atributos de tiempo, costo y alcance del proyecto. Adicional a lo comentado la entidad cuenta con un Plan Operativo y el mismo hace parte del "Cronograma convocatoria innovación-, el cual es mencionado en las actas de los comités técnico y operativo pero no se evidenciaron conceptos de aprobación del mismo.</t>
  </si>
  <si>
    <t>Los informes de supervisión evidenciados en el expediente no presentan la totalidad de elementos informativos que permitan realizar adecuado seguimiento al convenio de cooperación, ya que no se exponen elementos de información como el avance físico del proyecto en términos de porcentaje y el detalle del costo de las actividades que comprenden cada uno de los paquetes.</t>
  </si>
  <si>
    <t>Dentro de los documentos que hacen parte de la formulación del proyecto, se encontró el denominado "Cronograma convocatoria de investigación- el cual presenta las actividades y los meses para el desarrollo del proyecto con un horizonte de 32 meses, encontrando que el plan operativo se realizaría en los dos primeros meses de ejecución. No obstante en la revisión de los documentos aportados por la entidad en la presente visita, no se identifica el plan operativo aprobado que refleje la ejecución de las actividades y productos a entregar con respecto a los atributos de tiempo y costo, permitiendo realizar una adecuada ejecución del mismo.</t>
  </si>
  <si>
    <t>Durante la visita de seguimiento no se encontraron informes de supervisión de los años 2016, 2017, 2018, lo que significa que la entidad no dispuso de información que reflejara la dinámica del proyecto, a pesar que durante ese tiempo se identificaron acciones de las partes que pactaron la ejecución del proyecto, solo se evidenciaron informes de supervisión hasta el mes de 2015.</t>
  </si>
  <si>
    <t>Revisada la información disponible en el aplicativo GESPROY, el proyecto presenta un avance físico del 85,97%, valor que no se pudo verificar por cuanto en los informes de interventoría y supervisión revisados en la visita no se encontró información detallada de la ejecución del proyecto conforme a cada uno de los entregables del contrato de consultoría No. 053-2014, en términos de tiempo y costo, los cuales se encuentran relacionados con el anexo No. 01 del contrato en mención y que hacen parte integral del mismo.</t>
  </si>
  <si>
    <t>A la fecha de la presente visita el proyecto presenta un retraso de 40.9 meses si se tiene en cuenta el acta de inicio del 31 de julio de 2014. Este plazo adicional está distribuido en 3 prorrogas que suman 7,5 meses, además de 9 suspensiones y ampliaciones por 33.4 meses, no se identificó la programación actualizada que permita verificar los entregables pendientes (estudios de accesibilidad, movilidad, estudio de tránsito, licencia de construcción expedida ante curaduría urbana, además de la actualización del presupuesto detallado con especificaciones constructivas por actividades) todo lo anterior en términos de costo tiempo y alcance.</t>
  </si>
  <si>
    <t>El proyecto está avanzando en la ejecución de los entregables en un 59% del rendimiento esperado, se identifica un retraso de 22 meses con respecto a la planeación inicial, originada por la actividad relacionada con la convocatoria, que se había programado inicialmente para terminarse a julio de 2015, pero esta actividad no pudo ser realizada de esta forma y se tuvieron que realizar diez (10) convocatorias para seleccionar a los 115 beneficiarios totales. Si se tiene en cuenta que la última selección de estudios de maestría se realizó en el mes de diciembre de 2016, el plazo para realización de estudios, condonación y liquidación del contrato con este beneficiario no es el adecuado y no cubriría el plazo total.</t>
  </si>
  <si>
    <t>Los informes de supervisión no reflejan la ejecución mensual acumulada y por tanto, no se está mostrando el valor del costo actual conforme a lo ejecutado reportado en los informes de fiducia, dadas las inconsistencias identificadas en los documentos que hacen parte del expediente del proyecto, lo que genera incertidumbre en el costo actual conforme a las actividades ejecutadas y los documentos que soportan dichas actividades.</t>
  </si>
  <si>
    <t>No se evidencia informes actualizados de supervisión del proyecto de forma completa y pertinente que reflejen control y seguimiento del alcance, tiempo, aspectos financiero y costo, legal, calidad, riesgos y aspectos relevantes externos que suceden en el proyecto, en el que incluye soportes de lo ejecutado, análisis entre lo ejecutado y lo planeado, soluciones y/o propuestas de los hechos que generen afectaciones al proyecto responsables de acciones correctivas, plazos de ejecución y seguimientos a los mismos. Además, los informes actualizados de supervisión no dan cuenta del avance de los diferentes entregables y/o servicios del proyecto y de los costos reales de su ejecución. En este sentido, se establece una oportunidad de mejora para que la entidad formule acciones que permitan mitigar los riesgos relacionados con estas deficiencias, dando cumplimiento a lo establecido en la ley 1474 de 2011 en lo relacionado vigilancia contractual.</t>
  </si>
  <si>
    <t>El proyecto presenta un retraso de 1,83 meses, entre lo programado para entregar o ejecutar con corte al periodo visita (20 de abril de 2018) y lo que se ejecutó realmente, esto debido a retrasos originados en la ejecución de las convocatorias tanto para la selección de empresas beneficiarias como para la selección de entidades asesoras. Esta situación ocasiona variaciones a la proyección financiera prevista en el Plan Operativo del convenio. Lo anterior conlleva riesgos e incertidumbres que podrían afectar los atributos de tiempo, costo y alcance del proyecto. En este sentido, se establece una oportunidad de mejora para que la entidad formule acciones que permitan mitigar los riesgos e incertidumbres relacionadas con el retraso en la ejecución del proyecto y la variación de la proyección financiera del POA para cada uno de los entregables y/o servicios del proyecto.</t>
  </si>
  <si>
    <t>A corte de la visita de seguimiento, se identifica que convenio No. 016 de 2015 con el cual se ejecuta el objeto principal se encuentra suspendido desde el 22 de diciembre de 2017, restando tan solo 25 días de plazo contractual y teniendo un amplio desfase de ejecución, que tomando los datos de ejecución física ponderada de la interventoría técnica, estaría cercano al 49,8% de retraso físico.</t>
  </si>
  <si>
    <t>A corte de la visita de seguimiento, se identifica que convenio No, 020 de 2016 con el cual se realiza las labores de interventoría técnica culmina su plazo de ejecución en fecha del 21/04/2018, por lo cual no existe claridad en la continuación de las labores de control y vigilancia sobre las actividades del objeto principal a desarrollar.</t>
  </si>
  <si>
    <t>Al cierre de la visita de seguimiento, el acta de prórroga de la suspensión del convenio interadministrativo, el cual tenía fecha de reinicio el día 21 de marzo de 2018, no se había legalizado (faltaban algunas firmas) y no se encontraba con la fecha de suscripción de la misma. Por lo tanto, no se pudo verificar y hacer seguimiento al mismo.</t>
  </si>
  <si>
    <t>En lo relacionado con el contrato de Interventoría, se realiza el primer pago por valor de $19.200.000, se evidencia que el primer pago, no es consistente, por cuanto en el aplicativo GESPROY, aparece "cargado" a nombre el Centro Internacional de Física y no a la Universidad Distrital Francisco José de Caldas, esta situación se subsanará por parte de la Entidad, según lo informado por la funcionaria encargada del área de tesorería del departamento de Cundinamarca.</t>
  </si>
  <si>
    <t>Durante la realización de la visita de campo del día 18/04/18, se identificó que el prototipo de panel fotovoltaico instalado el 19/11/18 a modo de prueba en la Escuela Los Volcanes, presentó un fallo en su operación el día 23/11/18, por lo cual el conveniente correspondiente (PUJ), recogió el gabinete con las baterías y las tarjetas de poder y control, para verificar y validar las posibles causas de desperfecto, labor esta última que fue verificada en los laboratorios en la visita realizada a las universidades el 16/04/18. Es importante que se informe a la Regional Centro Oriente del Sistema de Seguimiento, Monitoreo y Evaluación del SGR, los resultados de estos análisis y las acciones que se implementarán para garantizar que en las futuras instalaciones estas situaciones no se generen.</t>
  </si>
  <si>
    <t>Es de aclarar que de estos dispositivos se instalarán 1850, se ubicarán en cada luminaria de las cabeceras municipales de los 8 municipios a beneficiar (Caparrapi, Guataquí, Jerusalén, La Palma, Medina, Nocaima, Quebradanegra y Vergara), los cuales transmitirán información de consumo de energía en forma individual e inalámbricamente hasta el concentrador. No obstante, se evidencia, que por tiempos de ejecución del proyecto, el municipio de Nocaima, había adquirido 150 luminarias de otra tecnología, del SECOP, donde se observa el contrato de prestación de servicios número 096 del 27 de junio de 2017, suscrito entre el municipio y ADMINISTRACION E INGENIERAS S.A.S, para el SUMINISTRO E INSTALACIÓN DE MATERIALES PARA EL MANTENIMIENTO Y MEJORAMIENTO DEL ALUMBRADO PUBLICO EN EL MUNICIPIO DE NOCAIMA, CUNDINAMARCA, por valor de $39.9999.935. Se requiere claridad en lo relacionado con este aspecto, pues como se expresa, el municipio de Nocaima se encuentra entre los priorizados para la instalación de lo fotocontroles.</t>
  </si>
  <si>
    <t>A corte de la visita de seguimiento, se identifica que el
Convenio No. 021 de 2014 suscrito con las Empresas Públicas
de Cundinamarca termina su plazo de ejecución el 27 de abril de
2018, y aún resta por terminar la ejecución del componente de
obra e instalación de equipos de la planta de tratamiento de
residuos sólidos orgánicos en Pacho.</t>
  </si>
  <si>
    <t>Se identifica que la periodicidad de los informes de interventoría no es la adecuada para reflejar el seguimiento de las actividades técnicas, administrativas, financieras del proyecto, dado que desde septiembre de 2017 a la fecha, sólo se cuenta con dos (2) informes que muestran el seguimiento a las actividades de los tres componentes del proyecto.</t>
  </si>
  <si>
    <t>Actualmente, el proyecto no cuenta con programación integral de actividades a ejecutar incluyendo el costo y tiempo y productos a obtener con el plazo y recursos aprobados. Así mismo, se genera incertidumbre en el desarrollo de las actividades del proyecto aprobado en los grupos 1 y 2 dado que de acuerdo con el proceso precontractual adelantando, no fueron adjudicados. Aún cuando no se pudo calcular el retraso, se evidencia que la demora en la contratación de los componentes de restauración y reconversión posiblemente afecte la normal ejecución del proyecto.</t>
  </si>
  <si>
    <t>En la nota 1 del numeral "1.3 Presupuesto oficial estimado" de los pliegos de condiciones definidos del proceso llevado a cabo para contratar la interventoría, se especifica que "en caso de que el contrato de obra no sea adjudicado en todos los complejos de páramos se deberá hacer la disminución del presupuesto de conformidad con la tabla con relación al complejo que no se adjudique y en consecuencia no requiere interventoría"; todo lo anterior, se presenta actualmente en el proyecto dado que de los ocho (8) grupos de complejos asociados para la ejecución del proyecto, sólo se adjudicaron seis (6) y en tal virtud, la disminución del presupuesto.</t>
  </si>
  <si>
    <t>No se identificaron soportes de la instalación de la valla informativa del proyecto, de conformidad con la Circular No. 0006 de 2014</t>
  </si>
  <si>
    <t>El proyecto aprobado incluye la dotación de elementos necesarios para realizar monitoreo a las áreas restauradas, tales como cámara trampa, binoculares, materiales para captura de insectos, cámara fotográfica, análisis de suelos, por un valor de $103.103.690. Sin embargo, revisando algunas de las actas de compromiso con los propietarios de los predios que serán objeto de restauración, no se refleja el compromiso adquirido por dichos propietarios, lo que genera incertidumbre en las acciones que garantizan la sostenibilidad del proyecto.</t>
  </si>
  <si>
    <t>Se recomienda a la entidad ejecutora reportar un informe con el listado de los municipios no certificados beneficiarios del proyecto identificados en la muestra del presente informe, en los cuales se detalle la cuenta aperturada, sus rendimientos generados y los rendimientos financieros que este a reportado al departamento para los convenios suscritos en la vigencia 2013 con corte a 31 de diciembre de 2013 y los suscritos en la vigencia 2014 con corte al mes de Septiembre de 2014.</t>
  </si>
  <si>
    <t>La entidad ejecutora deberá reportar los informes de supervisión no suministrados de la muestra tomada como son los de los municipios relacionados a continuación así: Vigencia 2013 los Municipios de Anapoima, Tocancipá, Gachalá, Guaduas, Albán, Suesca y Medina; para la Vigencia 2014 los municipios de Tibacuy,Silvania, Funza, Madrid, Tocancipa, Subachoque, Sibaté, La Vega, Guasca, Gachalá, Caparrapi, El rosal y Sesquilé. Con corte a la fecha de la visita del presente informe.</t>
  </si>
  <si>
    <t>La entidad ejecutora deberá reportar un informe con todos los pagos realizados a los municipios no certificados beneficiarios del proyecto una vez se hayan cotejado entre tesorería y la secretaria de educación realizado tanto Con para la vigencia 2013 y su consolidado total del proyecto, indicando sus respectivos comprobantes de egreso, fecha y valor e indicando el porcentaje de avance financiero correspondiente.</t>
  </si>
  <si>
    <t>En el sitio de obra no se evidenció valla informativa, la Cual debe contener información suficiente y requerida sobre fuentes de financiación y demás información importante del proyecto, según lo dispuesto en la Circular 006 del 5 de marzo 2014.</t>
  </si>
  <si>
    <t>Teniendo en cuenta que solamente se ha presentado un informe de supervisión del convenio, la entidad ejecutora deberá ajustar este aspecto en cuanto a periodicidad e información relacionada con los avances de obra ejecutada y programada.</t>
  </si>
  <si>
    <t xml:space="preserve">El supervisor por parte de la Secretaria de Gobierno de Cundinamarca debe disponer lo conveniente para que se ajusten algunos aspectos en desarrollo del Convenio:
a) Se requiere efectuar reprogramación de obra debido a las mayores cantidades obra, pues se ha prolongado la ejecución de estos ítems, los cuales son parte integral de la ruta crítica de la programación inicial que se vio afectada incidiendo directamente en el plazo de ejecución
b) Adecuar los informes de interventoría en concordancia con la ejecución acorde a las cantidades de obra ejecutadas y legalizadas; así, se reflejara un avance real en función de las cantidades 
c) El proyecto no tiene definido con claridad las obras inherentes a proveer el servicio de agua y a disponer del servicio de alcantarillado del centro de atención.
d) Elaborar proyecto que incluya evacuación de las aguas de escorrentía del costado occidental del centro de atención occidental del centro de atención.
e) Se requiere elaborar un acta de modificación de cantidades de obra y de creación de ítems no previstos que tenga en cuenta las cantidades no reales de movimiento de tierra y excavaciones correspondientes a las terrazas, relleno con material del sitio compactado mecánicamente, además de ítems no previstos como excavación varias en roca en seco. Además de las anteriores, se deberán incluir aquellas actividades que así lo ameriten.
</t>
  </si>
  <si>
    <t>Se evidencia en la plataforma GESPROY recursos por un valor de $79.914.391 aportados por universidad de los Andes no obstante se anota que estos recursos se aportaran en especie y que la entidad ejecutora se encuentra haciendo trámites para la aprobación en el OCAD de dicha adición.</t>
  </si>
  <si>
    <t>La entidad no ha expedido a la fecha los registros presupuestales con los que pretende financiar las adiciones aprobadas en el OCAD.</t>
  </si>
  <si>
    <t>De acuerdo a los informes presentados por la Dirección de Educación Superior, Ciencia y Tecnología de la Secretaria de Educación Departamental se constata que a la fecha se han pagado con cargo al proyecto la suma de $4.754.287.321. Sin embargo en esta visita no se puede verificar la coherencia de estos pagos con los informes de avance porque se presentan deficiencias en los informes de supervisión a los contratos lo cual no permite establecer con claridad el estado actual del proyecto frente al avance financiero.</t>
  </si>
  <si>
    <t>En la MGA aparece la actividad de Centros de Tecnologías Apoyados, pero no aparece en el documento técnico y tampoco aparece en el presupuesto, por lo cual el proyecto nunca lo planteó. Al inicio del proyecto se presentan actividades a ejecutar para alcanzar metas en el año 2012 y 2013 pero el proyecto firma convenios con las Universidades en diciembre de 2013 e inicia actividades en enero de 2014.</t>
  </si>
  <si>
    <t>Se evidencia un bajo seguimiento por parte de la Entidad Ejecutora. La supervisión debe realizar un seguimiento continuo al proyecto. Según la Ley 80 de 1993 y la Ley 1474 de 2011, el 13 de diciembre de 2013 se designa a la funcionaria Fabiola Pardo Pardo para la supervisión de los convenios.</t>
  </si>
  <si>
    <t>El proyecto fue objeto de modificaciones en actividades que no fueron reportadas a traves de los sistemas de información existentes y a la secretaria tecnica del OCAD respectivo y 2g) las modificaciones realizadas a las cantidades de obra no han sido debidamente legalizadas por el ordenador del gasto, ni reportadas a la Secretaría tecnica del OCAD respectivo</t>
  </si>
  <si>
    <t>La entidad debe verificar el valor del indicador denominado "productores beneficiadoscon el incentivo a la asistencia tecnica", 560 productores, ya que esta cifra supera el numero de beneficiarios del proyecto</t>
  </si>
  <si>
    <t>El supervisor del contrato no ha presentado informes de supervisión del proyecto</t>
  </si>
  <si>
    <t>El módulo de planeación de actividades del sistema GESPROY se encuentra desactualizado. No refleja las condiciones actuales del contrato</t>
  </si>
  <si>
    <t>El contratista del convenio debe presentar pruebas y ensayos de calidaddebidamente firmados por un profesional responsable</t>
  </si>
  <si>
    <t>La entidad debe verificar que el contratista presente los diseños de cada uno de los trapiches mejorados, avaladospor el respectivo profesional competente. En estos diseños se debe tener en cuenta la norma NSR-10, toda vez que las actividades ejecutadas en algunos trapiches Íštica, la Peña, Vergara, requieren trabajos de ampliación de estructuras que deben estar en total alineación con esta normatividad</t>
  </si>
  <si>
    <t>Se evidenciaron algunos muros con grietas que debe ser verificados por el contratista (adecuaciones realizadas al trapiche del municipio de Sasaima)</t>
  </si>
  <si>
    <t>En lo referente a la implementación de sistemas de eficiencia térmica de las hornillas e implementación de proyecto de manejo de aguas dulces y grises, se debe tener en cuenta las siguientes observaciones: se deben modificar las tuberias del tipo ventilación (tuberias de color naranja) utilizadas para el sistema séptico, estas deben ser en tuberia sanitaria, el aparato reciculador del sistema de eficiencia termica debe ser instalado en sitios que permitan un soporte adecudo de esta estructura</t>
  </si>
  <si>
    <t>Suministro de información: la entidad debe actualizar la información del proyecto y de la ejecución de sus contratos al SMSCE de manera completa y oportuna, a traves del GESPROY, con plazo máximo 15 de julio de 2014</t>
  </si>
  <si>
    <t>De la formulación y aprobación del proyecto: ajuste ante el OCAD de los aportes en especie de la empresa Inmobiliaria de Cundinamarca</t>
  </si>
  <si>
    <t>De la ejecución del proyecto. Hacer la entrega de la certificación del cumplimiento de los requisitos</t>
  </si>
  <si>
    <t>El proyecto fue objeto de una modificación de las cantidades, obra y creación de nuevos ítems</t>
  </si>
  <si>
    <t>Durante la visita a las diferentes sedes se evidencia cambios en las especificaciones técnicas de los ítems relacionados con la dotación de muebles de archivo y recepción</t>
  </si>
  <si>
    <t>Se debe verificar la humedad presente en uno de los muros ubicados en la recepción del CREA del municipio de Caquezá</t>
  </si>
  <si>
    <t>El equipo de seguimiento manifiesta a la entidad ejecutora que el proyecto presenta un retraso de 35,8% y solo restan 13 días para la finalización del subcontrato 220 suscrito por la Inmobiliaria Cundinamarquesa para la ejecución del convenio, este periodo de tiempo se considera insuficiente para la culminación de las obras, la entidad debe reportar las medidas o acciones adelantadas para superar estos inconvenientes</t>
  </si>
  <si>
    <t>De la contratación: realizar el cargue de los estudios previos y acto administrativo de justificación de la contratación directa ante el portal único de contratación SECOP</t>
  </si>
  <si>
    <t>Suministro de la información: la entidad debe actualizar la información del proyecto y de la ejecución de sus contratos al SMSCE de manera completa y oportuna a traves del aplicativo GESPROY, con un plazo máximo al 15 de julio de 2014</t>
  </si>
  <si>
    <t>De la ejecución física y financiera: No se evidencia un cronograma relacionado con las actividades a realizar con ocasión a la suscripción de la prorróga del convenio (elementos a entregar, modalidad de entrega, encargados de la custodia y demas información), la cual permita ejercer un seguimiento y control de los mismos)</t>
  </si>
  <si>
    <t>En el acta de sesión del OCAD regional, el valor total del proyecto difiere del evidenciado en el GESPROY</t>
  </si>
  <si>
    <t>Se evidencia informe de supervisión donde se describen las actividades ejecutadas durante el periodo y se cuenta con un listado de héctareas sembradas por beneficiario, sin embargo no se realiza la descripción del balance del estado general del proyecto en cada informe (avance físico y financiero del proyecto total)</t>
  </si>
  <si>
    <t>Es necesario que la entidad ejecutora realice un control del tipo y periodicidad de la asitencia técnica realizada por la Federación Nacional de Cafeteros a los beneficiarios del convenio</t>
  </si>
  <si>
    <t>De la formulación: el proyecto no contempla en la formulación la suscripción de un convenio con el Fondo de Adaptación, los recursos del proyecto son aportados por el SGR, la Federación Nacional de Cafeteros y los beneficiarios del proyecto</t>
  </si>
  <si>
    <t>De la contratación: se opta por la suscripción de un convenio con el Fondo de Adaptación, pero no se evidencia uno que contenga las actividades y acciones descritas en la formulación del proyecto aprobado</t>
  </si>
  <si>
    <t>De la contratación: No se evidencia suscripcion del convenio con la Federación Nacional de Cafeteros</t>
  </si>
  <si>
    <t>De la ejecución física y financiera: Se suscribe convenio con el Fondo de Adaptación hace más de 7 meses, sin que se evidencie la realización de las actividades contenidas en el proyecto aprobado, el avnce físico y financiero del mismo es del 0%</t>
  </si>
  <si>
    <t>De la ejecución física y financiera: La entidad ejecutora debe tomar acciones necesarias para asegurar la ejecución de los recursos en terminos de eficacia, eficiencia y calidad de acuerdo a lo aprobado en el proyecto</t>
  </si>
  <si>
    <t>De la contratación: realizar la publicación en SECOP, de los estudios previos, acto de justificación de la contratación directa del convenio otros modificatorio Nos. 1 y 2, asi como mantener actualizada la publicación en este portal de las actas de convenio, documentos que permitirán dar información sobre el avance del proyecto</t>
  </si>
  <si>
    <t>De la ejecución física y financiera: no se videncian los documentos de propiedad de los predios en donde se construirán los centros de acopio de los municipios de Caparrapí y Yacopí</t>
  </si>
  <si>
    <t>De la ejecución física y financiera: es necesario que el Departamento verifique el cumplimiento por parte de los municipios en cuant al permiso de conexión a las redes electricas, debido a que se necesita conectar y poner en funcionamiento los tanques de almacenamiento de leche, cumplimiento en cuanto a la propiedad del predio y en cuanto a la expedición de la licencia de construcción a que hubiere lugar, asi mismo, el departamento debe apoyar a los muncipios, con la solicitud del concepto de requerimiento del plan de manejo ambiental y/o requerimiento de permiso ambiental a la autoridad ambiental competente teniedno en cuenta que se realizarán descargas de agua de lavado de los tanques de almacenamiento de leche c) se evidencia que los centros de acopio a la fecha no estan construidos, lo que puede afectar la instalación y puesta en marcha del proyecto en cuanto a la implementación del manejo de recolección y centro de acopio.</t>
  </si>
  <si>
    <t>De la ejecución física y financiera: se recomienda buscar otros mecanismos de convocatoias futuras a las socializaciones y/o reuniones y/o capacitaciones que se realicen en desarrollo del proyecto con el fin de tener mayor concurrencia de productores de la región, aun cuando no correspondan a los 215 beneficiarios</t>
  </si>
  <si>
    <t>De la ejecución física y financiera: se evidencia informes de supervisión donde se describen las actividades ejecutadas durante el periodo y se cuenta con la descripción de manera general de las actividades del proyecto, sin embargo, no se realiza la decsripción del balance del estado general del mismo en cada informe (avance físico y financiero del proyecto total)</t>
  </si>
  <si>
    <t>Del reporte de información: a) realizar la verificación y ajuste (si es el caso) en el aplicativo de CUENTAS, con el fin de que el pago ejecutado a la Pontificia Universidad Javeriana, como entidad articuladora de los recursos, pueda verse reflejado en el módulo de pagos del contrato en GESPROY</t>
  </si>
  <si>
    <t>Se evidenció cronograma del proyecto, herramienta indispensable para que la entidad ejecutora realice seguimiento y control a la ejecución del mismo, sin emabrgo, este no se ha actualizado de acuerdo con los tiempos de ejecución real del proyecto</t>
  </si>
  <si>
    <t>No se identificaron dentro de los informes de interventoría técnica puestos a disposición, contenido que permitiera incluir sobre el avance físico programado según el POA para así evaluar desfases en su ejecución y tampoco información del grupo de estudiantes de las universidades que se encuentran vinculado al proyecto, que permitiera relacionar línea de investigación , nombre de la investigación desarrollada, universidad de estudio, nivel de formación, lugar donde desarrollan su investigación y estado de avance de su proceso de investigación.</t>
  </si>
  <si>
    <t>De la formulación: el proyecto no contempla en la formulación la suscripción de un convenio con el Fondo de Adapatción, los recursos del proyecto son aportados por el SGR, la Federación Nacional de Productores de Panela y los beneficiarios del proyecto</t>
  </si>
  <si>
    <t>De la contratación: el parágrafo segundo de la cláusla primera de la minuta contractual del convenio 076 contiene la relación de municipios beneficiarios, sin emabrgo, el equipo de seguimientoidentificó, que el municipio de Vergara, municipio contemplado en el proyecto aprobado por el OCAD, no se encuentra incluido en el parágrafo en mencipon, lo que implica que le convenio no desarrollará actividades en este municpio priorizado en el proyecto. Es de anotar que la entidad incluye en este parágrafo un municpio que no se encuentra incluido en el proyecto aprobado, municipio de Guaduas. El supervisor del contrato manifiesta que en este municipio se realizarán actividades con recursos del Fondo de Adapatación</t>
  </si>
  <si>
    <t>De la contratación: se opta por la suscripción de un convenio con el Fondo de Adaptación, pero se evidencia que este no contempla las actividades y acciones descritas en la formulación del proyecto aprobado</t>
  </si>
  <si>
    <t>De la ejecución física y financiera: se suscribe convenio con el Fondo de Adaptación hace más de 10 meses, sin que se evidencie la realización de las actividades contenidas en el proyecto aprobado, el avnce físico y financiero del mismo es del 0%</t>
  </si>
  <si>
    <t>Realizar los trámites de solicitud de ajustes ante el OCAD, teniendo en
cuenta que el proyecto presenta las siguientes consideraciones:
 Dentro de la ejecución del proyecto se incluyeron actividades por valor de
$12.000.000 relacionadas con los costos de avalúo, gastos de escrituración y
legalización, los cuales se pactaron en los convenios y son financiadas con
recursos financieros de cada municipio; sin embargo, estas actividades no se
encuentran relacionadas dentro del último presupuesto ajustado del proyecto, lo
cual modificaría el aporte finalmente realizado por parte de parte de los
municipios en la cofinanciación del proyecto.
 Debido al cambio de operador de servicio de gas combustible para los
municipios de Anolaima, Cachipay, Choachí, Fómeque y Ubaque, generado por
el desistimiento de Gas Natural como ejecutor de las obras y operador del
servicio.
 La redefinición de costos que podría generarse en los aportes que deben
realizar los operadores de gas para las obras de city-gate en los municipios
dónde Gas Natural realizó el desistimiento, lo cual modificaría el aporte
finalmente realizado por parte de los operadores en la cofinanciación del
proyecto.</t>
  </si>
  <si>
    <t xml:space="preserve">Realizar los trámites correspondientes a la actualización de las garantías, así
como su respectiva aprobación, teniendo en cuenta que la vigencia de las
pólizas constituidas para respaldar el cumplimiento de los convenios
interadministrativos No. SME-009-2013, SME-010-2013, SME-011-2013 y SME019-2013, no se ajustan a lo pactado en las minutas contractuales ni a la
suficiencia señalada en el Estatuto de Contratación Estatal. De igual manera,
se debe realizar la aprobación de la póliza del convenio No. SME-015-2013, a
través del acto correspondiente.
</t>
  </si>
  <si>
    <t>Instalar de conformidad a la Circular No. 006 de 2014, la valla informativa del proyecto en lugar visible.</t>
  </si>
  <si>
    <t>Realizar los trámites correspondientes para que finalmente se culmine la
adquisición de los predios dónde se ubicarán las estaciones de city-gate en los
municipios de Fómeque, Ubaque y Anolaima</t>
  </si>
  <si>
    <t>Realizar los trámites correspondientes para que finalmente se identifiquen los
operadores del servicio de gas para los municipios de Choachí, Fómeque,
Ubaque, Anolaima y Cachipay, y que estos a su vez expidan los respectivos
avales técnicos</t>
  </si>
  <si>
    <t>Elaborar informes de supervisión en el marco de los 6 convenios suscritos
para la ejecución de las obras civiles de las estaciones de city-gate, con el fin
de llevar un seguimiento a la ejecución de los componentes pactados tanto en
dinero como en especie</t>
  </si>
  <si>
    <t>Solicitar informes de ejecución del aporte en especie que deben realizar los
operadores del servicio de gas combustible, con el fin de llevar un seguimiento
a la ejecución de dichos componentes del proyecto pactados en especie</t>
  </si>
  <si>
    <t>Se evidencian informes de supervisión del proyecto, sin embargo, en los mismos no se registra el porcentaje de avance físico del mismo, se precisa que los informes deben ser concluyentes de tal manera que se tenga un panorama porcentual físico y financiero de la respectiva ejecución, con el cual el informe a la entidad el panorama general de ejecución del mismo</t>
  </si>
  <si>
    <t>La fuente de financiación de la universidad distritl no se evidencia y los docentes investigadores no tinene disponibilidad de cooperar en el convenio, generando un situación de desfinanciación que afecta el presupuesto en especie en $78.326.012, que corresponde a actividades previstas para la financiación de los productos pactados</t>
  </si>
  <si>
    <t>La garantía de salarios y prestaciones sociales no se ajusta a lo establecido en el convenio</t>
  </si>
  <si>
    <t>No hay claridad con relación a la figura del primer desembolso, toda vez que presenta caracteristica de anticipo y de pago anticipado, limitando la toma de decisiones con la identificación de los riesgos en el manejo de la inversión y sus correspondientes acciones de mitigación y distribución</t>
  </si>
  <si>
    <t>Los informes de supervisión para el pago de los desembolsos no permiten identificar los avances fisico, técnico, administrativo, ambiental, legal y de calidad establecido en el Manual de Contratación del Departamento y el Estatuto Anticorupción (ley 1474 de 2011)</t>
  </si>
  <si>
    <t>Sobre la gestión y seguimiento adelantado por parte de la entidad ejecutora a traves de la supervisión designada, se establece lo siguiente: si bien los profesionales asignados por la entidad han presentado los informes de supervisión, estos documentos no detallan las actividades ejecutadas por el contratista ni permiten verificar el avance fisico y financiero del proyecto. lo anterior, evidencia deficiencias en los informes de interveentoría y/o supervisión ya que estos no dan cuenta de la situación actual del proyecto en cuanto a su ejecución fisica y financiera toda vez que estos son insuficientes por no permitir medir con claridad los avances de los proyectos. Adicionalmente se establec lo siguiente sobre el estado actual del proyecto: si bien se identificó que el proyecto se encuentra en ejecución, no fue posible determinar el avance físico del proyecto, pues la entidad ejecutora no ha presentado informes intregrales que brinden datos consolidados sobre su ejecución. La entidad presenta productos- documentos técnicos presentados por el contratsista de las actividades desarrolladas a la fecha, sin embargo, no se presento al equipo de seguimiento deocumento y/o soporte que evidencian el avance fpisico y financiero general del proyecto</t>
  </si>
  <si>
    <t>Durante la ejecución del proyectose preve la compra de bienes, entrega de computadores y equipos, prevista en la estructura de costos del proyecto, sin embargo, una vez solicitada la información sobre la titulación de estos bienes la entidad manifiesta lo siguiente: la titularidad de los bienes entregados en el marco del proyecto se realiza como una figura de comodato, sin embargo a la fecha no se ha elaborado el documento que formalice esta situación.</t>
  </si>
  <si>
    <t>No fue posible conceptuar sobre la calidad de los bienes y servicios, pues los documentos técnicos del proyecto- MGA, esudios previos y minuta del covenio de ejecución- no especifican los paramétros mínimos que se deben cumplir durante la eleboración de los documentos técnicos del proyecto. Lo anterior, representa un riesgo para la ejecución del proyecto, pues la carencia de parámetros mínimos de calidad podría generar dificultades, retrasos e inconvenientes en la adecuada ejecución de los recusrso del proyecto</t>
  </si>
  <si>
    <t>Revisados los documentos puestos a disposición por el ente ejecutor se constata que aun no se han hecho pagos con cargo a fondo del SGR. La entidad solo ha hecho un pago con los recursos que confinancian el proyecto con valor de $165.110.531. Sin emabrgo, estos pagos no reflejan coherencia con el avance en la ejecución del proyecto pues a la fecha existen varios informes de avance presentados por el contratista pero solo se ha hecho un solo pago lo cual refleja que no se esta cumpliendo con la estipulación de pagos pactada en el contrato la cual consistia en hacer pagos parciales con cada informe presentado</t>
  </si>
  <si>
    <t>Las actividades reportadas en GESPROY no son consistentes con los estudios previos, pliego de condiciones y minuta de contrato. Aún corresponden a las actividades de la ficha MGA inicial que no ha tenido moficicaciones en sus indicadores y años de ejecución</t>
  </si>
  <si>
    <t>Las garantías no garantizan la suficiencia de tiempo porque la ejecución del convenio se inició el día 26/11/14 y las pólizas establecen cubrimiento desde el 22/10/14 en concordancia con el título III- Garantías del Decreto 1510 de 2013</t>
  </si>
  <si>
    <t>La ejecución del proyecto presenta retraso para la fecha de visita del 01/07/2015 sin poderse determinar el No. De días de desfase por no disponerse del cronograma ni los informes continene información clara sobre las causas del mismo</t>
  </si>
  <si>
    <t>En la visita no se dispuso de informes de interventoría que abarcarán la totalidad del periodo de ejecución del proyecto, ni tampoco de documentos que respaldaran las gestión de la supervisión en este tema</t>
  </si>
  <si>
    <t>La entidad presenta deficiencias en el tema de informes de supervisión ya que solamente uno (1) se ha elaborado, y, ademas han pasado cinco (5) meses hasta la fecha de la visita integral (01/07/2015) sin que haya cualquier informe de supervisión que contenga información sobre avance físic, de actividades desarrolladas, de avance de metas, etc. En consecuencia, no hay medición con claridad de los avances del proyecto que se refleje en informes de supervisión</t>
  </si>
  <si>
    <t>No se evidencia reintegro de los rendimientos financieros del primer semestre correspondientes al primer desembolso entregado al Departamento</t>
  </si>
  <si>
    <t>Las garantías pretenden proteger los riesgos o amenazas inherentes a la contratación estatal y por ello se han establecido unas coberturas tanto en valores asegurados comoen los tiempos; situación que permite minimizar posibles detrimentos que afecten negativamente a las partes contratantes. Las garantías no son suficiente plazo, ni en el monto asegurado</t>
  </si>
  <si>
    <t>La entidad presenta deficiencias en los informes de interventoria y/o supervisión ya que estos no dan cuenta de la situación actual del proyecto en cuanto a su ejecución física y financiera (aspectos administrativos, financieros y técnicos) toda vez que estos son insuficientes por no permitir medir con claridad los avances del proyecto</t>
  </si>
  <si>
    <t>Los amparos de cumplimiento y de calidad de las polizas expedidas y aprobadas que se constituyeron para amparar el convenio principal, no son corcondantes en el valor a amparar de conformidad a lo expuesto en el estatuto de contratación pública- Decreto No. 1510 de 2013, ya que solo amaparan el valor de recursos SGR y no el valor total del convenio</t>
  </si>
  <si>
    <t>No hay claridad con relación a la figura del primer desembolso, toda vez que presenta caracteristica de anticipo y de pago anticipado, limitando la toma de decisiones con la identificación de los riesgos en el manejo de la inversión y sus correspondientes</t>
  </si>
  <si>
    <t>La valla afirmativa instalada, no presenta la totalidad de elementos informativos de conformidad a la Circular No. 066 de 2014 del DNP, especificamente, no presentab ainformación sobre la persona que realiza las lasbores de interventoría, la fuente de financiación del SGR, y correo electrónico para informar inquietudes, observaciones, quejas o denuncias</t>
  </si>
  <si>
    <t>Los informes de supervisión evidenciados en el expediente, no presentan la totalidad de elementos informativos que permitan realizar adecuado seguimiento al convenio de cooperación ya que no se exponen elementos de información que relacionen lo acontecido con el periodo de reporte, no expone sobre aspectos de cumplimiento de aspectos de calidad, asi como tampoco se identifica información sobre las actividades subcontratadas por FEDEPANELA para la ejecución del contrato</t>
  </si>
  <si>
    <t>Con relación a los aspectos de ejecucíon en el componente de obra sse observo en la visita que:
1. Existe un talud al costado derecho del acceso principal del edificio de bodega que no presente medida de mitigación, el cual presenta un alto grado pendiente, y sobre el cual en su sección superior se adelantan las obras de cerramiento perimetral, lo cual puede afectar la instalación de dicho cerramiento, e igualmente, podria presentar afectación por deslizamiento sobre edificio de bodega 
2. Se observo que existe un talud al respaldo de la fachada posterior (trasera) del edificio administrativo que no presenta medida de mitigacion, el cual presenta un alto grado de pendeinte y un materail granular que que no se encuentra muy consolidado, lo cual al momento de temperada invernal, puede colmatar el sistema lateral de recolección de aguas lluvias, e igualmente, podría presentar afectación por deslizamiento sobre el beneficio administrativo</t>
  </si>
  <si>
    <t>Se pudo evidenciar tanto documentalmente como según lo expuesto por los delegados del operador, que la ejecución de los componentes sociales (asistencia técnica, fortalecimiento instucticional y plan de negocios) son los que presentan retraso en el marco del proyecto debido a la dificultad en el trabajo con comunidades, lo anterior teniendo en cuenta que solo restan 2 meses para la culminación del plazo del convenio</t>
  </si>
  <si>
    <t>Para el ejercicio de supervisión del proyecto, si bien se han elaborado informes que contemplan las acciones adelantadas por cada uno de los aportantes,estos no han sido cuantificados, lo que resulta en una subestimación del avance financiero para el reporte de información en los aplicativos correspondientes y se constituye en una oportunidad de mejora que debe ser incluida en los informes de supervisión generados a partir de este momento de modo tal que den cuenta de la ejecución física y financiera del proyecto que permitan identificar el desglose del avance físico de acuerdo a cada componente o sub-actividad, y
así mismo el avance agregado físico y financiero, seguimiento al
cronograma del POA, pronunciamiento sobre la ejecución financiera de los subcontratos que respaldan el convenio principal, registro fotográfico de las actividades reportadas y
concepto de la calidad de los productos y/o servicios que se entregan por parte de los contratistas (operadores).</t>
  </si>
  <si>
    <t>Frente a la constitución de garantías, de acuerdo a lo estipulado en la cláusula décima primera del Convenio Especial de Cooperación 021 de 2014, se aprecia que para los amparos de Cumplimiento y Calidad del Servicio estos apenas salvaguardan el valor del aporte del Departamento de Cundinamarca, siendo este en su totalidad con cargo a los recursos del Sistema General de Regalías, lo que se constituye en un riesgo para estos, al no
contemplar el valor total del convenio de conformidad a lo expuesto en el estatuto de contratación pública</t>
  </si>
  <si>
    <t>Teniendo en cuenta que actualmente las labores de control y vigilancia son llevadas a cabo por la supervisión designada del proyecto, los informes de supervisión evidenciados no presentan ejecución fisica de forma desagregada de acuerdo a sus componentes y/o sub actividades, y así mismo no presenta avance físico y financiero en forma agregada, no presenta seguimiento a la ejecución del cronograma del POA, no conceptúa sobre el cumplimiento de aspectos de calidad de los productos, bienes ylo servicios desarrollados ylo entregados, no expone detalles de la información financiera sobre los recursos girados al operador, y los
recursos en especie aportados por los cooperantes</t>
  </si>
  <si>
    <t>Teniendo en cuenta que actualmente las labores de control y vigilancia son llevadas a cabo por la supervisión designada del proyecto, el informe de supervisión fue remitido en fecha del 11 de julio de 2016, con corte de información al mes de diciembre de 2015, por lo cual presenta un alto rezago en su información, ademas que no presenta ejecución física de forma desagregada de acuerdo a sus componentes y/o subactividades y asi mismo, no presenta avance físico y financiero en forma agregada, no presenta seguimiento a la ejecución del cronograma POA, no conceptua sobre el cumplimiento de aspectos de calidad de los productos bienes y/o servicios desarrollados y entregados no expone información financiera sobre los subcontratos que se ahn suscrito producto de los recursos girados al operador y de este con lo cooperantes</t>
  </si>
  <si>
    <t>En cuanto a la sostenibilidad, se indica lo siguiente en los documentos del proyecto: "la custodía, mantenimiento, operación y administración del cuarto frío, insumos, talleres, fondo de comercialización, seguimiento técnico, adecuación de parcelas, toma de análisis, entrega de insumos, ECAES, supervisión y seguimiento son a cargo del Departamento de Cundinamarca". En ese sentido, se identifica que el Departamento de Cundinamarca, como entidad ejecutora del proyectose encuentra a cargo de la sostenibilidad del proyecto, y con ello, asume la responsabilidad en el funcionamiento del componente del proyecto relacionado con el fondode comercialización, que como se indica en los documentos de soporte, debe estar en funcionamiento al finalizar la ejecución del proyecto, sin embargo, tal como se evidencio en la visita de seguimiento al centro de acopio de Mangocol, localizado en el municipio de Tocaima, esta infraestructura no cuenta con la fecha y con las condiciones necesarias para garantizar la sostenibilidad del proyecto y con ello el funcionamienro del fondo de comercialización. En erse sentido, se identifica un posible riesgo en la inversión de los recursos del fondo de comercialización, ñpues las condiciones actuales del centro de acopio no permiten su correcta implementación</t>
  </si>
  <si>
    <t>El proyecto está avanzando en la ejecución de los entregables en un 59% del rendimiento esperado, se identifica un retraso de 22 meses con respecto a la planeación inicial, originada por la actividad relacionada con la convocatoria, que se había programado inicialmente para terminarse a julio de 2015, pero ésta actividad no pudo ser realizada de esta forma y se tuvieron que realizar diez (10) convocatorias para seleccionar a los 115 beneficiarios totales. Si se tiene en cuenta que la última selección de estudios de maestría se realizó en el mes de diciembre de 2016, el plazo para realización de estudios, condonación y liquidación del contrato con este beneficiario, no es el adecuado y no cubriría el plazo total</t>
  </si>
  <si>
    <t>Como resultado de las visitas adelantadas a las 16 instituciones educativas oficiales de 13 municipios no certificados del departamento, se identificaron algunas deficiencias e insuficiencias técnicas que se especifican en el concepto de la visita de campo y se relacionan con:
Las instalaciones físicas y sanitarias (limpieza, organización, mallas anti-insectos), almacenamiento de materias primas e insumos, condiciones de preparación (registros, control de temperatura), cumplimiento de menús-gramajes, personal manipulador de alimentos (dotación, evidencias de formación), condiciones de saneamiento (limpieza y desinfección, soportes de potabilidad del agua, manejo de residuos sólidos y líquidos, control de plagas y animales), equipos y utensilios (insuficiencia de menaje, termómetros y equipos de preparación, registros de mantenimientos), salud ocupacional (inexistencia o extintores contra incendios con recarga vencida, inexistencia de botiquín o elementos de primeros auxilios) y gestión social (publicación de Fichas Técnicas del PAE), entre otras.
En el archivo anexo denominado "Detalle Oportunidades de mejora PAE Cundinamarca 2019-, se presenta el detalle por municipio e institución educativa, sin incluir aquellos aspectos que no se encuentran dentro del alcance del proyecto y se relacionan con las instalaciones físicas y dotación de menaje.</t>
  </si>
  <si>
    <t>Si bien se evidencian informes de supervisión al proyecto, estos son deficientes; se observa insuficiencia en el contenido y no han sido presentados en los términos señalados en el artículo tercero de los actos de delegación de los supervisores expedidos el 27 de junio y 30 de julio de 2019, que señalan "La supervisión deberá presentar informes al ordenador del gasto sobre la ejecución del contrato de manera frecuente y periódica, tres informes parciales durante la ejecución del convenio y uno final de liquidación-.</t>
  </si>
  <si>
    <t>Para el año 2014 existe la evidencia de niveles subóptimos de vacunación efectiva en 51 municipios del departamento de Cundinamarca, respecto de la población asignada el total de los 116 municipios en Cundinamarca y según los registros de vacunación para polio, DPT,BCG Hepatitis B y triple viral que registraron coberturas de vacunación inferiores al 50% (Hallazgo 12 )</t>
  </si>
  <si>
    <t>Para el año 2015 existe la evidencia del total de 116 municipios que "en cuarenta (43) municipios del departamento d Cundinamarca fue evidenciados registros de vacunación en niveles subóptimos de las coberturas efectivas de vacunación para la población asignada por vacunación de polio, DPT,BCG Hepatitis B y triple viral en porcentajes inferior al 50% (Hallazgo 13)</t>
  </si>
  <si>
    <t>Existe hallazgo que evidencia del No reporte de información de los casos confirmados de cáncer infantil al PIC y a la secretaria de salud de Cundinamarca por la mayoría de hospitales de Cundinamarca
Según la búsqueda activa infantil desde la consulta hospitalaria en segundo nivel de atención construida en tabla Excel para el año 2015 fueron reportados 33 casos de cáncer , y según los registros allí consignados presuntamente de 33 casos de cáncer infantil, solo 8 fueron reportados a Sivigila, en consecuencia se evidencia inconsistencia respecto del total de casos con cáncer versus los reportados hecho que presuntamente impacta respecto de los casos por cáncer que afecta la veracidad del dato estadístico por subregistro (Hallazgo 14)</t>
  </si>
  <si>
    <t>Existe falta de reconocimiento por los diferentes actores del sistema de salud de Derechos Fundamentales y Logros que es necesario proteger en población infantil con sospecha de cáncer o diagnostico confirmado, hechos que presuntamente corresponden a presuntos incumplimientos por parte del ente Departamental de Salud a normas del SGSSS y de protección a la niñez. (Hallazgo 15)</t>
  </si>
  <si>
    <t>En Cundinamarca se determina la población infantil sospechosa de cáncer utilizando como insumo el mecanismo intramural de búsqueda en las Instituciones Prestadoras de Salud Publica del "Signo de Anemia" por el personal asistencial, estrategia evaluada como de bajo impacto, por presumir que deja presuntamente una parte importante de población con otros tipos de Cáncer Infantil sin diagnostico oportuno, en sub registro, incumpliendo responsabilidades del Ente Territorial (Hallazgo 16)</t>
  </si>
  <si>
    <t>Existen en Cundinamarca medidas insuficientes de tamizaje en salud mental, detección temprana, canalización, seguimiento, rehabilitación comunitaria , que llevan a establecer que existe desconocimiento de la población que presenta la enfermedad mental en Cundinamarca y por lo tanto sin establecer de forma determinada la población objetivo, hace difícil implementar la estrategia de "Atención primaria en Salud Mental", en coordinación con las entidades promotoras de salud -EPS, Administradoras de Riesgos profesionales, ARP, los actores de otros sectores y la comunidad como también valorar la efectividad y eficacia de cualquier intervención en salud mental.(Hallazgo 17)</t>
  </si>
  <si>
    <t>Presunto incumplimiento en mantener y ejecutar un programa de nutrición para toda la población infantil de manera continua y de forma completa para toda la anualidad. Evidenciando que cada vigencia solo existió personal para soportar el programa de Nutrición durante dos terceras partes de la vigencia es decir 8 meses, lo que se refleja en una menor cobertura del programa que debe garantizarse para 12 meses. Hallazgo No 18.</t>
  </si>
  <si>
    <t>Se evidencia el presunto incumplimiento por el ente territorial de salud para la identificación de menores que puedan ser participantes de los programas de recuperación nutricional. (Hallazgo 19)</t>
  </si>
  <si>
    <t>Existe evidencia del presunto incumplimiento por parte del departamento de Cundinamarca en la ejecución presupuestal, contratación y ejecución del Plan territorial de salud programa ERA en menores de cinco años de edad el grueso de la contratación del personal que fue contratado de 8 meses y cuatro personas por periodos de 7,6,5 y 4 meses respectivamente para la vigencia (Hallazgo 20)</t>
  </si>
  <si>
    <t>Existe presunto incumplimiento por parte de la secretaria de salud de Departamento de Cundinamarca a sus competencias establecidas en la ley 715 de 2001 por el hallazgo que los prestadores de salud del departamento de Cundinamarca presentaron demoras en la atención de niños que fallecieron por causas de enfermedad respiratoria aguda por " falta de adherencia a los protocolos de manejo de esta patología y de la estrategia AIEPI que sirve de guía al profesional de salud en la toma de decisiones para brindar una mejor atención en salud (Hallazgo 21).</t>
  </si>
  <si>
    <t>HALLAZGO No. 1: La Empresa de Licores de Cundinamarca, presenta información desactualizada en su página web, contraviniendo presuntamente los principios de la Ley 1712 de 2014, especialmente los de calidad y oportunidad, contenidos en el artículo 3 y el parágrafo 1 del artículo 9 de la norma en comento.</t>
  </si>
  <si>
    <t>HALLAZGO No. 2: La Empresa de Licores de Cundinamarca no presenta soportes de evaluación a los funcionarios frente al conocimiento y cumplimiento de las normas contempladas en el código de ética y buen gobierno. Por lo anterior, presuntamente incumple los acuerdos, compromisos y protocolos éticos que se estable en MECI 2014 adoptado mediante Decreto 943 de 2014, lo referente a la evaluación de los procesos con el fin determinar su adherencia, establecido en el literal b del artículo 14 del Decreto 2145 de 1999 y el artículo 3 del Decreto 1537 de 2001.
NORMA PRESUNTAMENTE INCUMPLIDA: Artículo 4 del Decreto 943 de 2014, Literal b del artículo 14 del Decreto 2145 de 1999, y el artículo 3 del Decreto 1537 de 2001.</t>
  </si>
  <si>
    <t>HALLAZGO No. 3: La Empresa de Licores de Cundinamarca presuntamente incumple al presentar falta de consistencia y calidad de la información, dado que presenta diferencia entre el valor registrado en el Balance General con corte al 31 de diciembre de 2015 del grupo Efectivo y Equivalentes al Efectivo y los saldos registrados en los libros de Bancos presentados como evidencia, observando una diferencia en Bancos Nacionales - Cuentas Corrientes por $239.541miles. NORMA PRESUNTAMENTE INCUMPLIDA: Párrafo 126 numeral 9.1 y Párrafo 342 y 343 numeral 9.2.3 del Título II, Libro I Plan General de Contabilidad Pública.</t>
  </si>
  <si>
    <t>HALLAZGO No. 4: La Empresa de Licores de Cundinamarca no presenta soporte documental del seguimiento y control de las cuentas por pagar por edades y tercero, como se evidencia en el requerimiento de información en el acta de apertura de la visita de auditoria y una vez verificada la información entregada en el acta de cierre, limitando el análisis del equipo auditor, incumpliendo presuntamente lo establecido en la norma.</t>
  </si>
  <si>
    <t>HALLAZGO No. 5: La Empresa de Licores de Cundinamarca presenta diferencia entre las unidades producidas y el número de etiquetas entregadas por el almacén a producción, se observó para la vigencia 2015 en la muestra del producto Néctar Club en sus presentaciones de 2000 ML, 750 ML y 375 ML, diferencia total de 1.046.619 por mayor número de unidades producidas y para la vigencia 2016 persiste la inconsistencia por 139.062 por mayor valor de unidades producidas; así mismo se presentan diferencias entre las unidades producidas y la cantidad de envase entregado por el almacén a producción, en la muestra del producto Néctar Club en sus presentaciones de 1500 ML, 1000 ML, 250 ML y 170 ML, observando para 2015 una diferencia por 715.299 por mayor número de unidades producidas y para 2016 una diferencia por &lt;93.533&gt; por menor valor de unidades producidas. De lo anterior no se evidenció soporte alguno que justifique la diferencia de mayores unidades producidas en relación con el insumo para las mismas de etiquetas y envases, generando con ello presunta inexactitud en la realidad de unidades finales reconocidas en el inventario respecto a los materiales suministrados para su fabricación y a su vez presunta inexactitud en el cálculo del Impuesto al Consumo ya que no se observan bajas, ni roturas de las diferencias en insumos mencionadas, incumpliendo presuntamente lo establecido en el Párrafo 126 y Párrafo 163 numeral 9.1 Título II, Libro I Plan General de Contabilidad Pública.
NORMA PRESUNTAMENTE INCUMPLIDA: 
Párrafo 126 y Párrafo 163 numeral 9.1 Título II, Libro I Plan General de Contabilidad Pública.</t>
  </si>
  <si>
    <t>HALLAZGO No. 6: La empresa de Licores de Cundinamarca registra en el Inventario de cierre de 2.015, 2.160.267 unidades de producto terminado expresadas en 750 ML, al validar el movimiento de inventarios de producto terminado de saldo inicial, ventas, degustaciones y bajas, presenta una diferencia de 1.730.613 unidades expresadas en 750 ML denotando falta de consistencia y calidad de la información presentada, presuntamente dejando de reflejar en su inventario final o de reportar la venta de 1.730.613 unidades expresadas en 750 ML, incumpliendo presuntamente el Párrafo 126 y Párrafo 163 del numeral 9.1 Título II, Libro I Plan General de Contabilidad Pública, artículo 114 y 116 de la Ley 1438 de 2001 del Congreso. NORMA PRESUNTAMENTE INCUMPLIDA: Párrafo 126 y Párrafo 163 del numeral 9.1 Título II, Libro I Plan General de Contabilidad Pública, artículo 114 y 116 de la Ley 1438 de 2001 del Congreso.</t>
  </si>
  <si>
    <t>HALLAZGO No. 8: La empresa de Licores de Cundinamarca registra en el Inventario de cierre de 2.016, 2.305.034 unidades de producto terminado expresadas en 750 ML, al validar el movimiento de inventarios de producto terminado de saldo inicial, ventas, degustaciones y bajas, presenta una diferencia de 465.615 unidades expresadas en 750 ML en el inventario de cierre de producto terminado, denotando falta de consistencia y calidad de la información presentada, presuntamente dejando de reflejar en su inventario final o de reportar la venta de 465.615 unidades expresadas en 750 ML, incumpliendo presuntamente el Párrafo 126 y Párrafo 163 del numeral 9.1 Título II, Libro I Plan General de Contabilidad Pública, artículo 114 y 116 de la Ley 1438 de 2001 del Congreso. NORMA PRESUNTAMENTE INCUMPLIDA: Párrafo 126 y Párrafo 163 del numeral 9.1 Título II, Libro I Plan General de Contabilidad Pública, artículo 114 y 116 de la Ley 1438 de 2001 del Congreso.</t>
  </si>
  <si>
    <t>HALLAZGO No. 9: La Secretaria de Salud del Departamento de Cundinamarca durante la vigencia 2015 realizo cargue extemporáneo de los archivos tipo 275 y 277 que debe reportar en cumplimiento de la Circular Íšnica, para los periodos marzo y diciembre. De otra parte, la Secretaria de Hacienda para la vigencia 2015 cargo de manera extemporánea los archivos 271 y 273 el periodo correspondiente al mes de septiembre y para la vigencia 2016 los meses de junio y noviembre, incumpliendo lo establecido en la Circular Íšnica con respecto al reporte de la información dentro de los tiempos establecidos.</t>
  </si>
  <si>
    <t>HALLAZGO No. 10: Se presentaron diferencias en las declaraciones de Impuesto al Consumo para la vigencia 2015, frente a lo reportado en los archivos Tipo 230 por la Empresa de Licores de Cundinamarca; en las presentadas al Departamento de Arauca de la segunda quincena de marzo y al Departamento de Bolívar de la segunda quincena del mes de junio y segunda quincena del mes de Octubre, generando una diferencia total de $ 3.492.500 para la vigencia 2015. NORMA PRESUNTAMENTE INCUMPLIDA: Artículo 116 de la Ley 1438 de 2011 y Título III Capítulo Cuarto, Título XI Anexo Técnico - Archivo Tipo 230 - Circular Externa 047 de 2007 y modificatorias. Numerales 130.7 y 130.13 del artículo 130 de la Ley 1438 de 2011 del Congreso de la República.</t>
  </si>
  <si>
    <t>HALLAZGO No. 11: La Gobernación de Cundinamarca, en el proceso de programación presupuestal para la vigencia 2015 incorporo apropiaciones que superaron el valor presupuestado, lo que implicó asumir posibles compromisos sin contar con una fuente cierta que respalde su pago, situación que afecta estabilidad económica de la entidad, aspecto que conlleva a configurar un presunto incumplimiento de los artículos 7 y 12 del Decreto 115 de 1996 de la Presidencia de la República artículo 10 del Decreto 4836 de 2011 de la Presidencia de la República, Numeral 25 Artículo 48 Ley 734 de 2002 Código Disciplinario Íšnico. NORMA PRESUNTAMENTE INCUMPLIDA. Artículos 7 y 12 del Decreto 115 de 1996 de la Presidencia de la República. Artículo 10 del Decreto 4836 de 2011 de la Presidencia de la República. Numeral 25 Artículo 48 Ley 734 de 2002 Código Disciplinario Íšnico.</t>
  </si>
  <si>
    <t>HALLAZGO No. 13
Según el detallado de las cuentas por pagar entregado por el vigilado por concepto de rentas cedidas, la Gobernación de Cundinamarca para la vigencia 2015 adeuda $5.258.028.869 y para la vigencia 2016 adeuda $606.418.607, lo que significa que no está cancelando de manera oportuna las obligaciones adquiridas, lo cual puede afectar entre otros aspectos, la adecuada utilización de los recursos destinados al sector salud, incumpliendo lo establecido en el Artículo 1 del Decreto 1281 del 2002.
NORMA PRESUNTAMENTE INCUMPLIDA: 
Artículo 1 del Decreto 1281 del 2002</t>
  </si>
  <si>
    <t>HALLAZGO No. 14
La Secretaria de Salud del departamento de Cundinamarca presuntamente incumple con lo establecido en los literales 2.1.6, 2.1.7 de la Resolución 119 del 2006 modelo estándar de procedimientos de contabilidad pública, puesto que no está adelantando las gestiones necesarias para lograr en el menor tiempo posible que las partidas identificadas en las conciliaciones bancarias y las diferencias registradas en libros sean resueltas, ya que se identificaron partidas identificadas en los extractos bancarios que no han sido registradas en libros durante la vigencia 2015.
NORMA PRESUNTAMENTE INCUMPLIDA: 
Literales 2.1.6, 2.1.7 de la Resolución 119 del 2006 modelo estándar de procedimientos de contabilidad pública</t>
  </si>
  <si>
    <t>HALLAZGO No. 15
En el Fondo Departamental de Salud de Cundinamarca, no se evidenció trazabilidad alguna que permita la identificación de la distribución de recursos recaudados por concepto Monopolio de Licores, transferidos por La Empresa de Licores de Cundinamarca, en relación a los porcentajes de aplicación de los mismos, establecidos en la norma. Incumpliendo presuntamente el artículo 1 y 2 del Decreto 4692 de 2005 de la Presidencia de la República, Artículo 2 de la Resolución 3042 del 2007, Artículo 193 de la ordenanza 066 del 2015 y el Artículo 183 Ordenanza 0265 del 2016.
NORMA PRESUNTAMENTE INCUMPLIDA: 
Artículo 2 de la Resolución 3042 del 2007.
Artículo 193 de la ordenanza 066 del 2015.
Artículo 183 Ordenanza 0265 del 2016.</t>
  </si>
  <si>
    <t>HALLAZGO No. 16
De acuerdo a la información suministrada por la Secretaría de Salud de Cundinamarca, durante la visita de auditoría, se evidencio en los análisis de los contratos documentación incompleta y la no presencia de los informes mensuales de supervisión, actas de liquidación sin firmas, tal como se observa en el contrato 803 de CEDIMEC año 2015 por $1.800.000.000 y el contrato 1131 de la ESE Hospital San Rafael de Faca año 2016 por $1.862.000.000.
A su vez el contrato No. 1131 de la ESE Hospital San Rafael de Faca, refleja un presunto incumplimiento en la prestación del servicio contratado al no evidenciar los soportes e informes de supervisión conforme a lo descrito en la minuta contractual, donde la Secretaría de Salud de Cundinamarca indica que hubo cumplimiento a cabalidad pese a encontrar temas de habilitación incumplidos relacionados con infraestructura, recurso humano no calificado para las labores a desarrollar, ausencia de registro de medicamentos pendientes por entregar, ausencia en la cadena de frío de los medicamentos, generando así contradicción.
La misma situación anteriormente expuesta, se presenta en la farmacia INSUMEQUI con el contrato 802, JAZMINE MARTINEZ DIAZ Y/O INSUMEQUI DISTRIBUIDORES del año 2015 por $7.600.000.000, lo cual conlleva a un presunto incumplimiento en la adecuada prestación del servicio conforme a lo estipulado en las normas de habilitación y poniendo en riesgo la seguridad del paciente, de acuerdo a lo estipulado en el Decreto 1011 de 2006, Resolución 2003 de 2014; de igual manera se evidenció presunto incumplimiento al faltar así las funciones de inspección y vigilancia como administrador de los recursos destinados para uso en salud conforme a lo establecido por la Ley 715 de 2001, Resolución 3042 de 2007, Ley 1122 de 2007.
NORMA PRESUNTAMENTE INCUMPLIDA: 
Artículo 5, 6 del Decreto 4692 de 2005; 30, 31 de la Resolución 3042 de 2007, artículo 43, 89 de la Ley 715 de 2001; Decreto 1011 de 2006, Resolución 2003 de 2014.</t>
  </si>
  <si>
    <t>HALLAZGO No. 17: La Empresa de Licores de Cundinamarca según inspección visual del equipo auditor presenta un presunto incumplimiento en la elaboración y aplicación de las Tablas de Retención Documental, ya que la Gestión Documental en materia contractual de las carpetas que contemplan el proceso no están debidamente organizadas de tal forma que faciliten su utilización y consulta, lo que no permite que se identifiquen cada una de las etapas precontractual, contractual y pos contractual, incumpliendo presuntamente el principio de gestión documental establecido en la ley 594 de 2000 y el Acuerdo 39 del 31 de octubre de 2002, expedido por el Archivo General de la Nación, en cuanto a las actividades administrativas y técnicas que se deben desarrollar para el manejo y organización de documentos de las entidades, con el fin de facilitar su utilización y consulta.
NORMA PRESUNTAMENTE INCUMPLIDA: 
Artículo 11, artículo 19 literal a) de la ley 594 de 2000 y el Acuerdo 39 del 31 de octubre de 2002, expedido por el Archivo General de la Nación.</t>
  </si>
  <si>
    <t>HALLAZGO No. 18
La Secretaria de Salud del Departamento de Cundinamarca, a la fecha presenta los siguientes contratos sin liquidar de la vigencia 2015 No. 578, 592, 617,876 y en la vigencia y 2016 los contratos No. 839, 914, 982, 1099, 1131, 1137, incumpliendo presuntamente con el marco normativo general de la liquidación de los contratos estatales está previsto en el artículo 60 de la Ley 80 de 1993, modificado por el artículo 217 del Decreto 019 de 2012. El trámite aplicable a la liquidación de los contratos estatales se encuentra en el artículo 11 de la Ley 1150 de 2007.
NORMA PRESUNTAMENTE INCUMPLIDA: 
Artículo 60 de la Ley 80 de 1993, modificado por el artículo 217 del Decreto 019 de 2012. El trámite aplicable a la liquidación de los contratos estatales se encuentra en el artículo 11 de la Ley 1150 de 2007.</t>
  </si>
  <si>
    <t xml:space="preserve">HALLAZGO No. 1 Al comparar la información del presupuesto de ingresos del Fondo Local de Salud en las diferentes fuentes como la página web de la Entidad Territorial, el Formulario Íšnico Territorial -” FUT del Consolidador de Hacienda e Información Pública - CHIP de da Contaduría General de la Nación, formato AIFTO26 y la ejecución presupuestal suministrada por la Entidad, se evidenció que : existen diferencias que no permiten conocer la ejecución real del presupuesto de ingresos de la Entidad.
De igual forma, en "instrumento NO PBS- se observa diferencia de infromación presentada para la misma vigencia en los diferentes espacios a diligenciar, en campo, se solicitó información 2019 por cuánto ya se contaba con información de 2018, sin embargo, la entidad entrego nuevamente información de la vigencia 2018 pero no es coincidente con la entregada mediante NURC 1- 2019-354242 el 18 de junio de 2019, Así mismo, al comparar la información respecto a la dimensión de Sexualidad, Derechos Sexuales y Reproductivos en ta ejecución presupuestal de gastos, plan Nacional de Salud - PAS y fuentes y usos de
Gestión y PIC de salud pública de los formatos AIFT37 y 38 presentan diferencia en la vigencia 2019. Estas diferencias no permiten conocer la ejecución real del presupuesto de gastos.
Incumplimiento del artículo 114 de la Ley 1438 de 2011, que determina la obligación de las Entidades Territoriales de Salud de proveer la información solicitada de manera confiable, oportuna y clara dentro de los plazos establecidos.
</t>
  </si>
  <si>
    <t>HALLAZGO No. 2 De acuerdo con el Estatuto Orgánico de Presupuesto, la anualidad es uno de los principios presupuestales, es decir que el presupuesto tendrá una vigencia de un año comprendido entre el 1 de enero hasta el 31 de diciembre de cada año; después del 31 de diciembre no podrán asumirse compromisos con cargo a las apropiaciones del año fiscal que se cierra en esa fecha y los saldos de apropiación no afectados por compromisos expiran sin excepción.
Así mismo, el artículo 76 de la Ordenanza No. 227/2014, Por la cual se expide el Estatuto Orgánico de Presupuesto del Departamento de Cundinamarca y de sus Entidades Descentralizadas, se conceden unas facultades al Gobernador del Departamento y se dictan otras disposiciones, establece: "ARTICULO 76. CONSTITUCIÓN Y EJECUCIÓN DE RESERVAS PRESUPUESTALES. Con corte a diciembre 31 de cada vigencia, los órganos y entidades que conforman el presupuesto general del departamento sólo podrán constituir reservas presupuestales ante la verificación de eventos imprevisibles o excepcionales que impidan la ejecución de los compromisos dentro del plazo inicialmente convenido y que se traduzca en que la recepción del bien o servicio solo pueda ser verificada en la vigencia fiscal siguiente, y en aquellos eventos en tos que de manera sustancial se afecte el ejercicio básico de la función pública, casos en los cuales las entidades que decidan constituir
reservas presupuestales deberán justificarlas por el ordenador del gasto. Se entiende como imprevisible o excepcional el evento extraordinario que constituye la excepción a la regla común o aquello que se aparta de lo ordinario o que ocurre rara vez. (Subrayado y negrilla fuera del texto).
Y el artículo 41 del Decreto 03697 de 2017, ordena:"ARTICULO 41. Vigencias futuras. Cuando un órgano que hace parte del presupuesto General del Departamento requiera celebrar compromisos que cubran varias vigencias fiscales, deberá obtener una autorización previa de la Asamblea Departamental para comprometer vigencias futuras, previa aprobación del Consejo Superior de Política Fiscal (Confiscún), conforme a la Norma Orgánica del presupuesto Departamental y a la Ley 819 de 2003...- (Subrayado y negrilla fuera del texto).
Se evidencia que la Secretaria de Salud de Cundinamarca en los periodos objeto de la auditoria, presenta reservas presupuestales que no cumplen con lo establecido en la normatividad como eventos imprevisibles o excepcionales, sino que se presume se utiliza esta figura como un mecanismo ordinario de ejecución presupuestal, vulnerando el principio de anualidad y evadiendo el proceso de aprobación de vigencias futuras.
Esas situaciones generan deficiencias de control en el proceso de programación y ejecución del presupuesto y desatención o desconocimiento de las directrices y normativa relacionada con ta constitución del rezago presupuestal que radican en deficiencias en los procesos de planeación contractual, que además de constituir las reservas sin la respectiva justificación, no se ejecutan en su totalidad en la siguiente vigencia, lo que puede afectar las metas establecidas para garantizar la adecuada prestación de servicios de salud a la población.</t>
  </si>
  <si>
    <t>HALLAZGO No. 3 De acuerdo con el análisis realizado al Estado de Situación Financiera de la Secretaría de Salud de Cundinamarca en la vigencia 2018, se determina que en el mismo no se refleja la deuda NO PBS en el pasivo correspondiente. Tampoco se evidencian reportes que permitan determinar las estadísticas de deudas NO PBS y de Población Pobre no Afiliada.
Con lo anterior, se incumple lo establecido en el Marco Normativo de las Entidades de Gobierno, la Resolución 135 de 2018 expedida por la Contaduría General de la Nación y lo establecido por la misma entidad territorial en su Manual de Políticas Contables.
Así mismo se vulnera el principio de contabilidad de devengo que establece: "los hechos económicos se reconocen en el momento en que suceden, con independencia del instante en que se produce el flujo de efectivo que se deriva de estos, es decir el reconocimiento se efectúa cuando surgen los derechos y obligaciones, O cuando la transacción u operación originada por el hecho incide en los resultados del periodo.
Lo anterior conlleva a que la información financiera no sea confiable afectando los indicadores que deben ser sujeto de seguimiento por parte de la Superintendencia Nacional de Salud y podría tener un efecto sobre el adecuado flujo de recursos en el Sistema General de Seguridad Social en Salud.</t>
  </si>
  <si>
    <t>HALLAZGO No. 4 La Entidad Territorial no cumple con los lineamientos establecidos en el Parágrafo 1- del artículo 20 de la Resolución 518 de 2015, expedida por el Ministerio de Salud y Protección Social, sobre la distribución de la Resolución 518 de porcentual de los recursos para el financiamiento del Plan de Salud Pública de Intervenciones Colectivas y de las acciones de Gestión de la Salud Pública, para los Distritos.</t>
  </si>
  <si>
    <t>HALLAZGO No. 5 De acuerdo con la traza realizada en el numeral: Seguimiento al estado de aseguramiento -” Afiliación - casos trazadores Base de pacientes con patologías de alto costo y el numeral: Seguimiento al estado de aseguramiento -” Afiliación -” casos trazadores Base de pacientes con Morbilidad Materna Extrema la Secretaria de Salud de Cundinamarca para las Vigencias 2018 y primes semestre 2019 la ley 715 de 2001 presuntamente incumple sus responsabilidades de vigilancia y control del aseguramiento en los municipios de su jurisdicción tal como sed evidencio infringiendo lo establecido en el numeral 43.4.1 de la ley 715 de 2001. Por su parte los municipios incumplen sus obligaciones frente al aseguramiento dispuestas en el artículo 44 de la ley 715 de 2001 al no identificar a las personas pobres y vulnerables de su jurisdicción para priorizarlas y afiliarlas a una EPSS, así como, la obligación frente a la depuración y actualización de base de datos municipal para el reporte de novedades, infringiendo lo dispuesto en la Resolución 4622 de 2016.</t>
  </si>
  <si>
    <t>HALLAZGO No. 6 El Departamento de Cundinamarca - Secretaría Departamental de Salud, presuntamente incumple sus competencias de vigilancia y control del aseguramiento de los municipios de su jurisdicción, en razón a que se identificó usuarias notificadas al SIVIGILA a través del evento de morbilidad materna extrema sin aseguramiento. Con estos hechos, el Departamento de Cundinamarca - Secretaría de Salud Departamental al parecer incumplió lo establecido en el numeral 43,4.1. del artículo 43 de la Ley 715 que indica "(...) Ejercer en su jurisdicción la vigilancia y el control del aseguramiento en el Sistema General de Seguridad Social en Salud (...), en concordancia con el artículo 11 de la Ley 1751 de 2015 que dispone: Sujetos de especial protección. La atención de niños, niñas y adolescentes, mujeres en estado de embarazo gozarán de especial protección por parte del Estado. ...- En el caso de las mujeres en estado de embarazo, se adoptarán medidas para garantizar el acceso a los servicios de salud que requieren durante el embarazo y con posterioridad al mismo y para garantizar que puedan ejercer sus derechos fundamentales en el marco de acceso a servicios de salud. -.</t>
  </si>
  <si>
    <t xml:space="preserve">HALLAZGO No. 7 El departamento de Cundinamarca -” Secretaria de Salud Departamental presuntamente está incumpliendo con su responsabilidad de vigilancia y control a sus municipios de acuerdo con lo establecido en el Articulo 43.1.5 de la Ley 715 de 2001, frente al cumplimiento de lo señalado por ta Resolución 4622 de 2016.
</t>
  </si>
  <si>
    <t>HALLAZGO No.8 El departamento de Cundinamarca -” Secretaria de Salud Departamental presuntamente incumple sus responsabilidades frente a la vigilancia y control del aseguramiento en su jurisdicción contrariando lo estipulado en el Articulo 43,4.1 de la ley 715 de 2001, al igual que lo señalado en el artículo 29 
de la Ley 1438 de 2011, la Circular 6 de 2011, el Articulo 2.6.1.2.1.1del
1438 de 2011, la Circular 6 de 2011, el Articulo| decreto 780 de 2016. 2.6.1.2.1.1 del decreto 780 de 2016.</t>
  </si>
  <si>
    <t xml:space="preserve">HALLAZGO No. 9 La Secretaría de Salud de Cundinamarca no cumplió con la ejecución del Plan de Visitas de Verificación programado a sus prestadores de servicios de salud para la vigencia 2018, incumpliendo presuntamente lo estipulado en el artículo 2.5.1.3,2.15 del Decreto 780 de 2016 y artículo 14 de la Resolución 2003 de 2014 que establece "Las Entidades Departamentales y Distritales de Salud, anualmente,formularan y ejecutarán un plan de visitas a los Prestadores de Servicios de Salud inscritos en el REPS, para verificar el cumplimiento y mantenimiento de las condiciones de habilitación y del desarrollo del Programa de Auditoría para el Mejoramiento de la Calidad de la Atención en Salud.-
</t>
  </si>
  <si>
    <t>HALLAZGO No. 10 La Secretaría de Salud de Cundinamarca no realizó la contratación de la Red de baja, mediana y alta complejidad que garantizara la atención y prestación de los servicios de salud de la Población Pobre No Asegurada -” PPNA, de manera oportuna, continua e integral para la vigencia 2018, incumpliendo lo establecido en los Artículos 43.2.1 y 43.2.2 de la Ley 715 de 2001.</t>
  </si>
  <si>
    <t>HALLAZGO No. 11 La Secretaría de Salud de Cundinamarca no garantizó la baja complejidad en 66 municipios no certificados del departamento, situación que impidió Hallazgo el acceso de los servicios a la PPNA en su sitio de residencia, vulnerando así lo establecido en el artículo 20 de la Ley 1122 de 2007 y parágrafo del Artículo 2.5.3.4.5. del Decreto 780 de 2016.</t>
  </si>
  <si>
    <t>HALLAZGO No. 12 La Secretaría de Salud de Cundinamarca reportó la información de las tecnologías sin cobertura en el POS a través de la Plataforma PISIS del Ministerio de Salud y Protección Social, de forma extemporánea para el 1Â° semestre de 2018 y no efectuó reporte alguno para el 2Â° semestre de 2018, vulnerando así lo establecido en el artículo 4 16 de la Resolución No. 1479 de 2015</t>
  </si>
  <si>
    <t>HALLAZGO No. 13 La Gobernación de Cundinamarca -” Secretaría de Salud Departamental no suministró información completa, durante el desarrollo de la visita, toda vez : que no entregó la totalidad de la muestra de facturas solicitada por la Superintendencia Nacional de Salud, para el cobro y/o recobro de servicios y tecnologias sin cobertura en el Plan de Beneficios en Salud suministradas a los afiliados del régimen subsidiado en salud, correspondientes a la vigencia 2018 y primer semestre 2019, vulnerando lo establecido en los numerales 11, 12 y 17 del artículo 130 de la Ley 1438 de 2011 modificado por el artículo 3Â° de la Ley 1949 de 2019.</t>
  </si>
  <si>
    <t>HALLAZGO No. 14 La Secretaria de Salud Departamental de Cundinamarca presuntamente incumplió sus obligaciones frente a los términos y plazos definidos para los procesos de preauditoria y auditoria integral, lo que generó retrasos en los pagos de las solicitudes de cobro y/o recobro de los servicios y/o tecnologías sin cobertura en el Plan de Beneficios en Salud, incumpliendo lo establecido en el Anexo Técnico de la Resolución 920 del 19 de marzo 2019, en concordancia con lo dispuesto en el Artículo 11 de la Resolución 1479 de 2015, así lo dispuesto en el Artículo 35 de la Resolución 539 de 2013.</t>
  </si>
  <si>
    <t>HALLAZGO No. 15 En la oficina perteneciente al Despacho de la Secretaria de Salud en donde reposan las facturas y sus soportes para continuar con su disposición en el archivo de gestión, existe un alto riesgo de pérdida de información y de la integridad de los soportes de estas, teniendo en cuenta el volumen de documentos existentes y el poco espacio físico con el que cuentan para su archivo. Artículo 16 de la Ley 594 de 2000 "Obligaciones de los funcionarios a cuyo cargo estén los archivos de 2000 las entidades públicas. Los secretarios generales a los funcionarios administrativos de igual o superior jerarquía, pertenecientes a las entidades públicas, a cuya carga estén los archivos públicos, tendrán la obligación de velar por la integridad, autenticidad, veracidad y fidelidad de la información de los documentos de archivo y serán responsables de su organización y conservación (...)</t>
  </si>
  <si>
    <t>HALLAZGO No. 16 La Gobemación de Cundinamarca, Secretaría de Salud, presuntamente omitió la responsabilidad en la aprobación del Plan de Acción en Salud PAS de la vigencia 2019, por parte de los miembros del Consejo de Gobierno, toda vez que no se aportó el acto administrativo que avale la realización de la actividad para la vigencia verificada.</t>
  </si>
  <si>
    <t>HALLAZGO No. 17 La Gobernación de Cundinamarca -” Secretaría de Salud presuntamente omitió sus deberes frente a la contratación del Plan de Intervenciones Colectivas (PIC) en su territorio al no garantizar las características de calidad de las intervenciones colectivas, consistentes en la "accesibilidad, oportunidad a que está obligado, teniendo en cuenta que para las vigencias 2018 y 2019 no es evidenciable la continuidad en la contratación del Plan de intervenciones Colectivas Departamental. Es decir, los habitantes del Departamento de Cundinamarca no tuvieron acceso a las intervenciones, procedimientos y actividades del Plan Intervenciones Colectivas en las vigencias 2018 y 2019 de manera continua, siendo este un plan del beneficios gratuito y obligatorio a cargo de la Entidad Territorial.</t>
  </si>
  <si>
    <t>HALLAZGO No. 18 La Gobernación de Cundinamarca -” Secretaría de Salud presuntamente incurrió en el incumplimiento de la normatividad vigente para la vigilancia y seguimiento del evento "Mortalidad Materna", configurado este como prioridad internacional y nacional en su reducción a través de la toma de decisiones que redunden en la mitigación de tos riesgos que la desencadenen, tomando en cuenta que: - Se evidenció extemporaneidad en la oportunidad de realización de las unidades de análisis de las mortalidades matemas notificadas que para la vigencia 2018 fue de 85,7% y para la vigencia 2019 ha sido del 50%, contraviniendo así lo planteado en el "Manual para la realización de unidades de análisis de los eventos de interés en salud pública- del Instituto Nacional de Salud que establece que la actividad deberá realizarse dentro de los 45 días posteriores a la notificación del caso y que para el caso del evento 550 -” 551 es liderada por la entidad territorial departamental. De manera adicional su respectivo ingreso al Sistema de Vigilancia en Mortalidad materna basada en la web: SVEMMEW. - No hay evidencia del seguimiento a los planes de mejoramiento surgidos de las demoras establecidas en las unidades de análisis, a fin de orientar la toma de decisiones que logren de manera efectiva intervenir y mitigar los factores de riesgo evidenciados en el ciclo de atención y que pudieron desencadenar la muerte de las mujeres gestantes notificadas. - No fue posible establecer acciones determinantes en el proceso de Inspección, Vigilancia y Control IVC de acuerdo con las competencias territoriales frente a los hallazgos surgidos en las unidades de análisis, encontrándose que en un número importante de los casos evaluados y cuya conclusión consideré que la muerte era "evitable-, no estableció y ejecutó presuntamente intervenciones específicas, especialmente de aquellos atribuidos a fallas en la atención en salud.</t>
  </si>
  <si>
    <t>HALLAZGO No. 19 Sobre la información reportada por la Entidad Territorial en el marco del "Programa de Atención Psicosocial y Salud Integral a Víctimas -”PAPSIVI-, puede decirse que este programa inicio su ejecución por parte de la Entidad Territorial, sin aval emitido por parte del Ministerio de Salud y Protección Social. De acuerdo con lo anterior, la Gobernación de Cundinamarca -” Secretaría de Salud, incumplió los lineamientos PAPSIVI establecidos por el Ministerio de salud y Protección Socual, debido a que dicho programa se finalizó y no se realizó el envió oficial del Secretarias informe final de ejecución técnica y financiera. De igual manera se hizo caso omiso a la solicitud del Ministeriojen de Salud y Protección Social donde se solicitó la radicación de estos procductos por correo electronico el dia 29/04/2019. De esta manera la Entidad Territorial, presuntamente incumplió lo establecido en nuemeral 12 "Responsabilidades de las Secretarias Departamentales de Salud", en relacion los "Lineamientos tecnicos para la continuidad de la implementación, seguimiento y monitoreo del Programa 12de atención Psicosocial y Salud Integral a Víctimas del Conflicto Armado -”PAPSIVI, para la vigencia 2017-.</t>
  </si>
  <si>
    <t>HALLAZGO No. 20 La Gobernación de Cundinamarca -” Secretaría de Salud, incurrió en la omisión del pago de los aportes a la Aseguradora de Riesgos Laborales ARL de los contratistas que desarrollaron el Programa de Atención Psicosocial y Salud Integral a Víctimas PAPSIVI en el departamento, debido a que se realizaron los aportes sobre riesgo lll durante el beriodo 2018 los cuales debieron ser liquidados sobre riesgo V. Por lo anterior, los contratistas del programa estuvieron expuestos en el desarrollo de la acorde a la actividad. Secretaría de Salud y los "Lineamientos técnicos para a continuidad de la implementación, seguimiento y monitoreo del programa de atención psicosocial y salud integral a víctimas del conflicto armado -” PAPSIVI no se realizó el proceso de formación a sus equipos a cargo en el eje de monitoreo y seguimiento. Pese a que estos cuenta con la experiencia previa de haber laborado en este programa en vigenciasn anteriores. Decreto 723 de 2013 que en su Capitulo III "Cotización y Pago-, Artículo 13, Lineamientos técnicos para la continuidad de la implementación, seguimiento y monitoreo del programa de atención psicosocial y salud integral a víctimas del conflicto armado - PAPSIVI del Ministerio de Salud y Protección Social.</t>
  </si>
  <si>
    <t xml:space="preserve">EVALUACIÓN DE LA CONTRATACIÓN
OBSERVACIONES GENERALES. 
Condición: Con respecto a los contratos interadministrativos revisados por la comisión auditoria se determinaron las siguientes observaciones: 
-¢ Con respecto a los expedientes contractuales y en razón a los lineamientos establecidos por Colombia Compra Eficiente, se evidenció que no cuentan con parámetros estandarizados para la conformación de los expedientes y el tipo de documentos archivados en el mismo (original firmado o copia), por otra parte, en la vigencia se presentan medidas coyunturales por parte de la Dirección de Contratación del departamento, en cuanto a la publicación de tipo de contratos en las plataformas SECOP I y SECOP 2, circunstancias que generan incertidumbre ante la ocurrencia de contingencias, dado que no hay unidad de criterios para su publicación y acervo documental. -¢ En cuanto a los soportes de ejecución de los contratos, la naturaleza de los objetos contractuales, la tipología de componentes contratados (tangibles e intangibles), no se tiene claridad con respecto a las evidencias de ejecución y cumplimiento de los mismos y su salvaguarda. -¢ En los estudios previos de algunos contratos seleccionados, con respecto al ítem del valor estimado del contrato y en los análisis del sector, no se evidencia parte de los soportes que respalden los lineamientos de la Dirección de Contratación. 
Criterio: Lineamientos de Colombia Compra Eficiente, Ley 80 de 1993 y sus decretos reglamentarios y la Ley 594 del 2000. 
Causa: No se han unificado los criterios en relación con la publicación, organización documental y otros aspectos del proceso contractual en relación con los lineamientos de Colombia Compra Eficiente
Efecto: Deficiencias en el proceso contractual, desgaste administrativoy riesgo ante la falta de evidencias sólidas de las actuaciones contractuales
</t>
  </si>
  <si>
    <t xml:space="preserve">Contrato STIC-SAMC-116- 2018-50T, del 26 de diciembre de 2018, suscrito con Soluciones de Tecnología e Ingeniería S.A.S. 
Condición: este contrato tiene como objeto adquirir elementos para la autopista digital de Cundinamarca, por valor de $278.999.070, hasta el 31 de diciembre de 2018, contados a partir del cumplimiento de los requisitos de ejecución del contrato, cuales son la expedición del registro presupuestal y la suscripción del acta de inicio. 
El alcance está definido por la adquisición de los elementos para la autopista digital Cundinamarca, que debe atender el futuro contratista con las condiciones técnicas exigidas en el estudio previo. 
Por parte de la supervisión del contrato, se hizo una presentación de repuestos para el mantenimiento de la red de intercomunicación contratada con ANDITEL S.A.S., dado que los equipos adquiridos a través de este contrato, son equipos de mantenimiento y operación de esta red. 
Al respecto se entregaron las actas de instalación de los equipos, adicionalmente la relación en excel, con el sitio de ubicación en donde se reporta la existencia en bodega de elementos por valor de $145,639,070 y en uso se valorizan en $86,599,780, para un total de $232,238,850, se efectuó por parte de la comisión auditora visita al área en donde están almacenados, evidenciándose que estos no se encuentran organizados, están dispuestos en el espacio tanto equipos nuevos, sin uso, como también equipos para dar de baja y no cuentan con las condiciones adecuadas para su conservación. 
Criterio: Condiciones técnicas para el almacenamiento y conservación de equipos de mantenimiento y operación de red. 
Causa: No se ha destinado un área adecuada para el almacenamiento de esta clase de equipos y no se han implementado medidas para su organización conservación y control. 
Efecto: Se puede presentar daño, deterioro e inconvenientes en la operación de los mismos
</t>
  </si>
  <si>
    <t xml:space="preserve">Contrato STIC -CD-090-del 3 de julio de 2018 
Condición: contrato suscrito con QUIPUX S.A.S., para el arrendamiento de la licencia de SOFTWARE QX impuestos -” plus y portal web con servicios de actualización soporte técnico y mantenimiento servicio del aplicativo que incluye el desarrollo necesario para los módulos específicos de administración fiscalización y ejecución de la liquidación incluido el mejoramiento tecnológico sobre nuevos desarrollos requeridos del impuesto sobre vehículos automotores del Departamento de Cundinamarca. 
En el expediente contractual se encuentran las actas de seguimiento al contrato de los meses de julio y agosto de 2018, de acuerdo con el acta de reunión del 4 de julio, se indica la situación evidenciada en cuanto que se están presentando pagos realizados por PSE (pago seguro electrónico), que se encuentran en estado pendiente y no se actualiza su estado desde el 22 de junio de 2018, presentándose 968 casos; según acta del 11 de julio estos se están actualizando manualmente. 
De acuerdo con la mencionada acta, se debe aclarar la situación expuesta con respecto al desarrollo de la reclamación, con ocasión de la liquidación del impuesto de vehículos a los contribuyentes en desarrollo de lo dispuesto en la Ordenanza 33 de 2017, mediante la cual se establece una condición especial de pago, se siguió efectuando por la administración departamental al momento de la liquidación de dicho impuesto, fenecida la fecha de 31 de mayo de 2017, un cobro mayor del porcentaje el 10 y 2 de junio de 2017 en el descuento del impuesto del 60% y no del 40% al contribuyente, atribuible al parecer, al cambio de fecha en el formato preestablecido del servicio que ocasionó que se alterará el valor del porcentaje arrojado el tiempo de la liquidación del beneficio en el impuesto a favor del contribuyente y no del Departamento; según lo expuesto como antecedente en el oficio calendado 8 de mayo de 2019, del Director de Conceptos y Estudios Jurídicos, en respuesta al Secretario de las TIC 'S, a la consulta del 5 de abril de 2019 y aclaración del 29 de mayo del 2019, en cuanto a la directriz para determinar el responsable de la no actualización de la fecha del servicio, lo que originó al parecer el no recaudo de unas sumas de dinero a favor del departamento, por concepto de liquidación de impuesto de vehículos en atención de la citada circular 
Al respecto se suministró a la comisión auditora oficio calendado 22 de mayo del 2019, dirigido al Secretario de Hacienda según el cual el Secretario de la TICS, con respecto a la responsabilidad por presunto incumplimiento presentado en el desarrollo de la aplicación de la "CONDICIÓN ESPECIAL DE PAGO" en desarrollo de la liquidación de impuesto sobre vehículos 2017, la Secretaría de las TICS , remite el presente caso por presunto incumplimiento del contrato SH 106 de 2016. 
Revisado el mencionado concepto jurídico, se sugiere al Secretario de las TIC 'S, verificar el contenido obligacional de los contratos suscritos tanto por la Secretaría de las TICS como por la Secretaría de Hacienda, a efectos de establecer a cargo de quién se encontraba la obligación de realizar las actualizaciones de los software utilizados para la gestión tributaria en el Departamento y con ello poder determinar si hubo algún tipo de incumpliendo por parte de los contratistas, luego de ello adelantar el trámite previsto en el Art. 86 de la Ley 1474 del 12 de julio de 2011. 
Teniendo en cuenta los fundamentos del análisis técnico de los supervisores del contrato STIC-CD-028 de 2017, los informes presentados por la Empresas QUIPUX S.A.S y EVOLUTION S.A.S. y el concepto jurídico emitido por el Director de Conceptos y Estudios Jurídicos del Departamento de Cundinamarca se indicó que dentro de las obligaciones contractuales no se encuentra la configuración de las fechas del servidor y que dichas configuraciones corresponden a la administración que se ejecuta actualmente mediante contrato SH 106 de 2016 de la Secretaría de Hacienda, anexando los soportes del incumplimiento. 
Criterio: obligaciones contractuales en concordancia con el alcance técnico del objeto del contrato. 
Causa: deficiencias en la parametrización del software en la operación del impuesto sobre vehículos automotores. 
Efecto: Posible pérdida del recurso departamental, en razón a las deficiencia en la operación y trámite del impuesto. 
</t>
  </si>
  <si>
    <t xml:space="preserve">EVALUACIÓN A LA REVISIÓN DE LA CUENTA
SIA OBSERVA- Rendición extemporánea
Condición: De acuerdo con la comunicación del 22 de enero de 2019 de la Subdirección Técnica de Finanzas Públicas en el reporte de incumplimientos en la Rendición de la cuenta SIA Observa, se evidencia que en la vigencia 2018, esta Secretaría rindió extemporáneamente la cuenta correspondiente al mes de Septiembre. 
Criterio: Resolución 0097 de 29 de enero de 2016.Art. 11. 
Causa. No se rindió oportunamente la información, en concordancia con los plazos estipulados. 
Efecto. No se cuenta con información oportuna, lo cual imposibilita el control. 
</t>
  </si>
  <si>
    <t xml:space="preserve">Deficiencias en la Rendición de la Cuenta- SIA Contralorías -”SIA Observa. 
Condición: Una vez verificadas las fuentes de información se evidenció que de acuerdo con los reportes rendidos para la vigencia 2018, a través de las plataformas SISTEMA INTEGRAL DE AUDITORÍA SIA Observa, SIA Contralorías y la relación de contratos suministrada por la administración, mediante correo del 10 de octubre de 2018, se advierten diferencias tal como se ilustra en el siguiente cuadro: 
FUENTE No. VALOR INICIAL ADICIÓN 1 ADICIÓN 2 SUBT ADIC. TOTAL SIA CONTRALORIAS 71 8,715,883,165 718,712,559 9,434,595,724 SIA OBSERVA 103 11,035,640,826 11,035,640,826 REPORTE ADMINISTRACIÓN 122 11,315,152,588 1,191,162,235 39,143,239 1,230,605,474 12,545.758,062 
Según se evidencia con respecto a lo reportado por el sujeto de control, en el aplicativo SIA Contralorías, se presenta una diferencia de 51 contratos por valor de $3,111,162,338 y en relación con SIA observa hay una diferencia de 19 contratos por valor de $ 1,510,117,236. 
Adicionalmente efectuando una verificación selectiva de los soportes contractuales publicados en plataforma SIA Observa no se encontraron los documentos requeridos en su totalidad y/o a nivel de algunos actos contractuales no se encuentra ninguno de los soportes establecidos como obligatorios, como es el caso del contrato 085 de 2018, no obstante mediante el link del SECOP se tiene la opción de acceso de los documentos publicados en esta última plataforma. 
Con respecto a la rendición de la cuenta 201813, en relación con los anexos adicionales al Formato 99, no se rindieron: Indicadores de Gestión, Mapa Riesgos Institucional, Ficha Técnica. Anexo a la cuenta anual, 201903, no se publicó el acto administrativo de liquidación del presupuesto vigencia 2018. 
Criterio: Resolución 097 de 2016 
Causa: Falta de consistencia en la información rendida a través de las plataformas SIA, por ausencia de control y puntos de verificación. 
Efecto. No se cuenta con información confiable para la toma de decisiones adecuadas y deficiencia para el control social y seguimiento a la gestión institucional 
</t>
  </si>
  <si>
    <t>Como resultado de las visitas adelantadas a las 16 instituciones educativas oficiales de 13 municipios no certificados del departamento, se identificaron algunas deficiencias e insuficiencias técnicas que se especifican en el concepto de la visita de campo y se relacionan con:
Las instalaciones físicas y sanitarias (limpieza, organización, mallas anti-insectos), almacenamiento de materias primas e insumos, condiciones de preparación (registros, control de temperatura), cumplimiento de menús-gramajes, personal manipulador de alimentos (dotación, evidencias de formación), condiciones de saneamiento (limpieza y desinfección, soportes de potabilidad del agua, manejo de residuos sólidos y líquidos, control de plagas y animales), equipos y utensilios (insuficiencia de menaje, termómetros y equipos de preparación, registros de mantenimientos), salud ocupacional (inexistencia o extintores contra incendios con recarga vencida, inexistencia de botiquín o elementos de primeros auxilios) y gestión social (publicación de Fichas Técnicas del PAE), entre otras.
En el archivo anexo denominado "Detalle Oportunidades de mejora PAE Cundinamarca 2019-, se presenta el detalle por municipio e institución educativa, sin incluir aquellos aspectos que no se encuentran dentro del alcance del proyecto y se relacionan con las instalaciones físicas y dotación de menaje.</t>
  </si>
  <si>
    <t>informes de Supervion convenios de trasnporte escolar, aspectos tecnicos de los vehiculos que prestan el servicio de transporte escolar en algunos municipios</t>
  </si>
  <si>
    <t>CUENTA MENSUAL 201803
CONDICIÓN. En los formatos rendidos por el sujjeto de control en la cuenta mensual de marzo (201803) se evidencia falta de rendición de documentos en los formatos establecidos para la rendición de la misma, así:
(F98 CDC) FORMATO 98.
Información representante legal y/o ordenador del gasto.
Certificación lboral con último salario, dirección y teléfonos. No rendidos.
CRITERIO: Resolución 0097 de 2016 y la guía para la rendición de formatos de la platforma SIA Contralorías
CAUSA: La UEGD, rindió el formato F98 CDC sin seguir los lineamientos establecidos en la guía para la rendición de formatos de la plataforma SIA Contraloría.
EFECTO: Información no confiable</t>
  </si>
  <si>
    <t>CUENTA ANUAL 201813
CONDICIÓN: (F98 CDC) 98. Información representante legal y/o ordenador del gasto
. Hoja de vida de la función pública. Rendido, no legible
. Declaración de bienes y rentas de la función pública. Rendido, los datos no son concordntes con la realidad. No está actualizada</t>
  </si>
  <si>
    <t xml:space="preserve">SIA CONTRALORÍAS Vs SIA OBSERVA
Al revisar la inforamción relacionada con la contratación, se encontraron diferencias en cuandto al valor contratado, de acuerdo con la información rendida en el aplicativo SIA CONTRALORIA Y SIA OBSERVA, así:
Cantidad de contratos rendidos Cantidad Diferencia cantidad Valor
SIA Contraloría cuentas 201813 38 4 $2.612.279.363
SIA OBSERVA 42 $3.086.722.452
CRITERIO: REsolución 097 de 2016 y la guía para la rendición de formatos de la plataforma SIA Contralorías
CAUSA: La UAEGD rindió los anexos de os formatos F98 CDC y F99 CDC sin dar cumplimiento a la periodicidad y términos establecidos en la guía para rendición de formatos de la plataforma SIA Contralorías
EFECTO:Información no confiable
</t>
  </si>
  <si>
    <t>CUENTA MENSUAL 201803
CONDICIÓN: En los formatos rendidos por el sujeto de control en la cuenta mensual de marzo (102803) se evidenció que a documentación que anexan no es la solicitada por el aplicativo
(F98 CDC) FORMATO 98 Información representante legal y/o ordenador del gasto
Certificción laboral con último salario, dirección y teléfonos. No rendido, anexó el desprendible de pago
CRITERIO: Resolució 097 de 2016 y la guía para la rendición de formatos de la pataforma SIA Contralorías
CAUSA; La Consejería pra la Felicidad y el Bienestar de Cundinamarca rindó el formato F98 CDC sin seguir los lineamientos establecidos en la guía para la rendición de formatos de la plataforma SIA contralorías.
EFECTO: Información no confiable</t>
  </si>
  <si>
    <t>CUENTA ANUAL 201813
CONDICIÓN: En los formatos rendidos por el sujeto de control en la cuena anual (201813) se evidencia falta de rendición de documentos en los formatos establecidos para la rendiciónmisma.
(F99 CDC) Fomato 99 ANEXOS ADICIONALES A LA CUENTA
1. Plan anual de adquisiciones y su ejecución NO RENDIDO
2. Manual de contratación NO RENDIDO
3. Planb de acción y su ejecución y/o plan de atención en salud (PAS). NO RENDIDO.
4. Plan operativo anual de inversiones 2017. NO RENDIDO
5. Indicadores de gestión. NO RENDIDO
6. Mapa de riesgos institucional evaluado vigencia 2017. NO RENDIDO.
7. Ficha técnica debe ser rendida en formato excel. NO RENDIDO.
CRITERIO: Resolución 097 de 2016 y la guía para la rendición de formatos d ela plataforma SIA contralorias.
CAUSA: La Consejería para la Felicidda y el Bienstar de Cundinamarca rindió los anexos del formato F99 CDC, sin seguir los lineamientos establecidos en la guía para la endición de formatos d ela platforma SIA Contralorias.
EFECTO: Información no confiable.</t>
  </si>
  <si>
    <t>SIA OBSERVA
CONDICIÓN: Las cuentas correspondientes alos meses de enero, febrero, amrzo, abril, mayo y agosto fueron rendidos de manera extemporánea.
CRITRIOS: Resolución 097 de enero de 2016, Art. 11 Perioricidad y términos.
CAUSA: La Consejería para la Felicidad y el Bienstar de Cundinamarca. rindió los anexos del formato F99 CDC, sin dar cumlimiento al a periodicidda y términos establecidos en la guía para la rendición de formatos de la plataforma SIA Contralorías.
EFECTO: Información no confiable.</t>
  </si>
  <si>
    <t>[F20_1A_AGR] A. Acciones de control a la contratación de sujetos.
Condición: Realizada la comparación de los procesos contractuales entre los formatos F 20 1 A y el SIA Observa, se encontró una diferencia de $1.385.000, valor mayor en SIA Observa, en el contrato SJ-CPS-014, cifra que la Secretaría Jurídica de la Gobernación de Cundinamarca, deberá aclarar y soportar.
Criterio: Resolución 0775 del 18 de septiembre de 2015 de la Contraloría de Cundinamarca
Causa: Desconocimiento de normas; Inadvertencia del problema.
Efecto: Pérdida de credibilidad de la Entidad, Información no confiable.</t>
  </si>
  <si>
    <t>[F98_CDC] Información Representante Legal yo Ordenador del Gasto - Hoja de vida de la Función Pública, Certificación laboral con último salario, dirección y teléfonos.
Condición: La hoja de vida formato del Departamento Administrativo de la Función Pública - DAFP, se encuentra incompleta, en algunos casos, no tiene el registro de correo electrónico, dependencia y dirección de los empleos anteriores, además, no está firmada por parte del servidor público Germán Enrique Gómez González. En el mismo sentido, la certificación laboral no tiene la dirección y teléfono, tal como se establece en la guía de diligenciamiento.
Criterio: Resolución 0775 del 18 de septiembre de 2015, expedida por la Contraloría Departamental.
Causa: Desconocimiento de las normas aplicables, Falta de información
Efecto: Posibles incumplimientos en procesos auditores, información no confiable.</t>
  </si>
  <si>
    <t>[F99] Anexos Adicionales a la Cuenta - Ficha técnica debe ser rendida en formato Excel.
Condición: La ficha técnica rendida, no tiene la firma del representante legal de la Secretaría Jurídica, así como, la información del servidor público que revisó y aprobó.
Criterio: Resolución 0775 del 18 de septiembre de 2015, expedida por la Contraloría Departamental.
Causa: Desconocimiento normativo, Falta de supervisión.
Efecto: Posible pérdida de credibilidad institucional.</t>
  </si>
  <si>
    <t>CUENTA MENSUAL DEUDA PÚBLICA- F18_1CDC-FMT
El sujeto de control en la rendición de la cuenta mensual deuda pública, correspondiente al mes de diciembre de 2019 – 201926, no reportó los anexos de las Certificaciones Bancarias y los Planes de Desempeño y requeridas por la Contraloría de Cundinamarca, conforme a lo establecido en la Circular CD 0021 del 12 de diciembre de 2019.
La Secretaría de Hacienda, informó en la respuesta a la controversia del reporte en enero de 2020 vía correo electrónico de las certificaciones bancarias de la deuda pública, igualmente, que las mismas fueron cargadas a la plataforma SIA en mayo 8 de 2020, situación que no es de recibo de la Auditoría por cuanto que estos documentos de deuda pública a 31-12-2019, debieron ser reportadas a la Contraloría en la cuenta 201926, a través del Sistema Integrado de Auditoría-SIA.
Con relación a los Planes de Desempeño, se acepta la respuesta dada en la controversia, en el sentido que la Gobernación de Cundinamarca no se acogió al artículo 9 de la Ley 358 de 1997, información que debió reportarse en la rendición de la cuenta mensual deuda pública del formato- F18_1CDC-FMT del aplicativo SIA.
Criterio: Circular CD 0021 del 12 de diciembre de 2019, de la Contraloría de Cundinamarca.
Causa: Debilidades en el sistema de control interno
Efecto: No Fenecimiento Formal de la Cuenta.
Páginas 8 a 9</t>
  </si>
  <si>
    <t>INFORMACIÓN REPRESENTANTE LEGAL y/o ORDENADOR DEL GASTO – FORMATO F98_CDC:
Los anexos requeridos en este formato fueron rendidos, sin embargo, la declaración de bienes y rentas y la hoja de vida de la representante legal, se reportaron sin firma y sin fecha.
A pesar que en la respuesta a la controversia, el sujeto de control adjuntó el formato de la hoja de vida y la declaración de bienes y rentas de la representante legal, firmadas y con fecha del 8 de mayo de 2020, se cuestiona el no reporte de estos documentos debidamente diligenciados a través del SIA, como anexo a la cuenta anual.
Criterio: Circular CD 0021 del 12 de diciembre de 2019, de la Contraloría de Cundinamarca.
Causa: Debilidades en el sistema de control interno.
Efecto: No Fenecimiento Formal de la Cuenta.
Páginas 28 a29</t>
  </si>
  <si>
    <t xml:space="preserve">ANEXOS ADICIONALES A LA CUENTA – FORMATO F99
Dentro de los anexos requeridos en esta rendición, el reporte del Plan Anual de Adquisiciones y su Ejecución, en PDF que no es legible, no permitiendo su revisión.
Criterio: Circular CD 0021 del 12 de diciembre de 2019, de la Contraloría de Cundinamarca.
Causa: Debilidades en el sistema de control interno
Efecto: No Fenecimiento Formal de la Cuenta.
Página 29
</t>
  </si>
  <si>
    <t>Formatos no Rendidos según Guía de Rendición de Cuentas
Condición: Finalizado el ejercicio de análisis a la información de la Secretaría a través de los formatos y anexos reportados en el aplicativo SIA Contralorías correspondientes a la vigencia 2019, se evidencian fallas en la rendición las cuales fueron descritas en el cuerpo del informe y que corresponden a cada uno de los siguientes: F_ 10. Ejecución Reserva Presupuestal; F_11. Ejecución Presupuestal De Cuentas Por Pagar; F_ 12A. Convenios Interadministrativos; F_ 99. Anexos adicionales a la cuenta.
Criterio: Resolución 097 del 29 de Enero de 2016, Guía para la rendición de formatos SIA CONTRALORÍAS.
Causa: Debilidades en la revisión oportuna y verificación de los formatos y anexos que se suben a la plataforma.
Efecto:
Riesgo de Incumplimiento para la entidad en su deber de
rea lizar el reporte de información que cumpla los requisitos de calidad
y coherencia según lo establecido por el ente de control.</t>
  </si>
  <si>
    <t xml:space="preserve">SIA OBSERVA - Parámetros De Contratación
Condición: Según información suministrada vía correo electrónico por parte de la Subdirección Técnica de Finanzas Públicas, quien consolida la rendición de cuentas de los sujetos de control se tiene que: Criterio: Resolución 097 del 2016.
Causa: Falta de seguimiento y Control frente a la información reportada.
Efecto: Riesgo de Incumplimiento para la entidad en su deber de realizar el reporte de información solicitada.
“Le informamos que la Secretaría de Gobierno en el aplicativo SIA OBSERVA en la vigencia 2019, rindió en términos sus cuentas mensuales de Contratación, sin embargo la entidad no ha rendido la información correspondiente a parámetros de contratación vigencia 2019, por lo tanto debe cargar la información solicitada en este menú y solicitar la habilitación extemporánea para su rendición”. </t>
  </si>
  <si>
    <t>Diligenciamiento de Anexos
Condición: Formato 98 Anexos Adicionales a la Cuenta
El anexo de hoja de vida para el formato F_98 no se diligencia adecuadamente, ya que no relaciona empleo actual como se describe en el mismo.
Criterio: Resolución 097 del 2016.
Causa: Falta de seguimiento y Control frente a la información reportada.
Efecto: Riesgo de confiabilidad en la información rendida en los anexos.</t>
  </si>
  <si>
    <t>LA ADMINISTRACIÓN ACATÓ PARCIALMENTE LOS LINEAMIENTOS DE LA RESOLUCIÓN 097 DE 2016, EMITIDA POR LA CONTRALORÍA DE CUNDINAMARCA, RESPECTO A LA RENDICIÓN DE LA CUENTA, EN RAZÓN A LA EXTEMPORANEIDAD CON QUE LA SECRETARÍA DE EDUCACIÓN DE CUNDINAMARCA RINDIÓ LOS FORMATOS DE LAS CUENTAS MENSUALES DE MARZO Y NOVIEMBRE DE 2019.</t>
  </si>
  <si>
    <t>Condición:
La Secretaria de Desarrollo e Inclusión Social, rindió la cuenta anual el 20 de febrero de 2020 y no el 17 de febrero de 2020, se evidencia la extemporaneidad de la rendición.
Causa:
El motivo que esgrime la entidad es: el cambio de administración, sumado a la falta de personal.
Efecto:
Información rendida a los aplicativos SIA por parte de la Secretaria de Desarrollo e Inclusión Social no es confiable y dificulta las labores de le auditoría.
Criterio:
La Secretaria de Desarrollo de Inclusión Social no dio cumplimiento a la Resolución 097 del 29 de enero de 2016, expedida por este Ente de Control.</t>
  </si>
  <si>
    <t>Cifras rendidas no acorde con la realidad
X
Condición:
La Secretaria de Desarrollo e Inclusión Social, rinde 116 convenios interadministrativos, por $5.950.000.000, de los cuales 113 están sin liquidar, como se evidencia en el ANEXO AL FORMATO F12A_CDC CONVENIO INTERADMINISTRATIVOS SIN LIQUIDAR DE LA VIGENCIA A RENDIR Y ANTERIORES, por $6.082.141.709, comparados los dos valores se evidencia que el de los convenios interadministrativos sin liquidar ($6.082.141.709) debiera ser menor que el de los convenios interadministrativos rendidos ($5.950.000.000) rendidos, en consecuencia se establece una observación para que aclaren tal circunstancia.
Causa:
Relacionaron convenios interadministrativos por liquidar (8 y 1 de las vigencias 2018 y 2017 respectivamente), según afirma: la entidad: no debieron relacionar en la rendición.
Efecto:
Información rendida a los aplicativos SIA por parte de la Secretaria de Desarrollo e Inclusión Social no es confiable y dificulta las labores de le auditoría.
Criterio:
La Secretaria de Desarrollo e Inclusión Socia no dio cumplimiento a la Resolución 097 del 29 de enero de 2016, expedida por este Ente de Control.</t>
  </si>
  <si>
    <t>Condición:
ANEXOS REQUERIDOS PARA TODOS LOS SUJETOS DE CONTROL - Formato F99. CUENTA 201913
Revisada la plataforma SIA CONTRALORIAS, se evidencia que la Secretaría de Competitividad y Desarrollo Económico de Cundinamarca no rindió el anexo denominado Ficha Técnica, requerido en el formato F99.
Criterio
Resolución 0097 de 29 de enero de 2016.
Causa
Falta de seguimiento y control frente a la información reportada.
Efecto
No fenecimiento de la cuenta</t>
  </si>
  <si>
    <t>201913_F20A – Régimen de contratación
Condición: La Alta Consejería para la Felicidad reporta una contratación con diferencia entre SIA CONTRALORÍA y SIA Observa, este último reporta 8 contratos por valor de $ 115.645.038, mientras en el SIA Contraloría reporta los mismo 8 contratos por valor de $211.945.035, de igual forma se rindió en el Formato 20_1B cuatro adiciones por valor $38.800.000
Criterio: Resolución 097 del 29 de enero de 2016, en armonía con lo dispuesto en la Resolución 0775 del 18 de septiembre de 2015.
Causa: Falta de seguimiento y gestión para el cumplimiento de la norma. Efecto: Riesgo al rendir información no confiable.</t>
  </si>
  <si>
    <t xml:space="preserve">1. SECRETARIA DE PRENSA Y COMUNICACIONES
1. La Secretaría de Prensa y Comunicaciones, rindió la Cuenta Anual de manera extemporánea el 22 de abril de 2020.
La rendición de esta cuenta fue autorizada por la Contraloría de Cundinamarca, mediante Habilitación No. 085-2020 de fecha Abril 17 de 2020. 
2. Del Formato 99. Anexos Adicionales a la Cuenta: El Plan de acción y su ejecución y/o plan de atención en salud (PAS) y la ficha técnica, no se rindió. 
3.La Secretaría de Prensa y Comunicaciones rindió de manera extemporánea la cuenta correspondiente al  mes de Julio, correspondiente al Sia Observa, así:
Fecha de Vencimiento: Agosto 05 de 2019
Fecha de solitud de Habilitación: Agosto 06 de 2019
Término de Habilitación: agosto 06 al 12 de agosto de 2019.
4- Al revisar la cascada de recursos públicos tienen diligenciado hasta agosto, pendiente septiembre, octubre, noviembre y diciembre.
5- Realizando el análisis a la matriz de legalidad que hasta la fecha se ha rendido en el Aplicativo SIA Observa se encuentra lo siguiente:
MODALIDAD CONTRATACIÓN CANTIDAD CUMPLIMIENTO (%)
Contratación Directa 1 11,1%
Contratación Directa 4 16,7%
Contratación Directa 11 22,2%
Contratación Directa 2 27,8%
Contratación Directa 4 33,3%
Contratación Directa 5 38,9%
TOTAL 27  
SIA Observa 2019 – Control de legalidad a Contratos (observar cuadro del informe)
Podemos ver que ningún contrato ha sido rendido en su totalidad, de los 18 anexos que se requieren para cada contrato no se encuentra ninguno con documentación completa.
</t>
  </si>
  <si>
    <t xml:space="preserve">2. SECRETARIA DE COOPERACIÓN Y ENLACE INSTITUCIONAL
1.Realizando el análisis a la matriz de legalidad que hasta la fecha se ha rendido en el Aplicativo SIA Observa se encuentra lo siguiente:
MODALIDAD CONTRATACIÓN CANTIDAD CUMPLIMIENTO (%)
Contratación Directa 1 50,0%
Contratación Directa 1 55,6%
Mínima Cuantía 3 55,6%
Contratación Directa 2 66,7%
Contratación Directa 4 72,2%
Contratación Directa 1 77,8%
TOTAL CONTRATOS 12
Fuente: SIA Observa 2019 – Control de legalidad a Contratos (observar cuadro del informe)
Realizando el análisis a la matriz de legalidad que hasta la fecha se ha rendido en el Aplicativo SIA Observa se encuentra que ningún contrato ha sido rendido en su totalidad, de los 18 anexos que se requieren para cada contrato no se encuentra ninguno con documentación completa. 
CRITERIO: Resolución 097 de 2016, mediante la cual se reglamenta la rendición de cuentas, en el aplicativo SIA Observa.
CAUSA: Deficiencia en la presentación de los contratos, rendidos en el aplicativo SIA Observa.
EFECTO: Incumplimiento a los deberes, ya que es una obligación la rendición de cuentas de la totalidad de los contratos, con sus respectivos soportes en el aplicativo SIA Observa.
</t>
  </si>
  <si>
    <t xml:space="preserve">1. SEGUIMIENTO A LOS RECURSOS TRANSFERIDOS AL PLAN DEPARTAMENTAL DE AGUAS.
Condición. En cuanto a los proyectos de inversión con recursos propios se registra la transferencia anual por parte de la Secretaría de Ambiente para la implementación del Plan Departamental para el Manejo Empresarial de los Servicios de Agua y Saneamiento Básico PAP –PDA de Cundinamarca, durante el periodo de gobierno, reflejándose en la ejecución de gastos a 31 de diciembre de 2019, la suma de $47,876,722,265, con recursos ordinarios y $17,472,744,967, Sistema General de Participaciones (SSF SGP) 
Al respecto, se le asignó a esta la función de realizar seguimiento y control administrativo y financiero a las inversiones que se realicen con recursos transferidos al gestor del Plan Departamental de Aguas, Empresas Públicas de Cundinamarca S.A. E.S.P. la cual desarrolla las funciones que legal y contractualmente le corresponden.
Según el instructivo de seguimiento, suministrado a la comisión auditora, “este se inicia con la revisión y el análisis de las metas y objetivos trazados para el Sector de Agua Potable y Saneamiento Básico en el Plan Departamental de Desarrollo …la confirmación del giro de los recursos correspondientes por el Departamento al esquema financiero; continuando con la verificación del ingreso de los recursos transferidos a la cuenta fiduciaria respectiva y la realización de actividades dirigidas al seguimiento de la ejecución de su inversión; finalizando con la consolidación y presentación periódica de informes de resultados”.
De acuerdo con lo manifestado en el informe de supervisión correspondiente al cuarto trimestre de 2019, al contrato Interadministrativo 009 de 2008, cuyo objeto de aunar esfuerzos entre el departamento y la Empresa, en la implementación del Plan Departamental de Agua y Saneamiento Básico de Cundinamarca, la Secretaría de Ambiente  realiza el seguimiento de los recursos transferidos (entendiéndose que el seguimiento implica el control a la efectividad de la inversión de los recursos), negrilla fuera de texto.
Una vez analizada la información suministrada a la comisión auditora, no se evidencia cómo se evalúa la efectividad de la inversión. Es así, que la información relacionada con los avances de las metas del Plan Departamental de Aguas: PRESUPUESTO PDA 2019 suministrado a la comisión auditora, en el cual se indica por metas la fuente de financiación y se reporta el avance de ejecución vigencia 2019 y periodo 2016 – 2019, estos datos aportados, no permitieron la interpretación por parte de la comisión auditora, por cuanto no es entendible el resultado del indicador, como tampoco se presenta un análisis o interpretación de los mimos. 
De igual manera, con respecto a la información adicional suministrada el 19 de junio de 2020, Avance de los recursos girados, Metas Plan Departamental de Aguas no se presenta interpretación de los resultados y de manera particular no se emite concepto con respecto a aquellos indicadores que presentan avances inferiores.
Se adjunta a la respuesta al preinforme matriz con la lectura de los indicadores correspondientes al cuatrienio, no obstante que en cuanto a los bajos porcentajes de ejecución se enuncian las dificultades y se establecen algunas consideraciones en su interpretación, no se evidencia si en el término de cada vigencia se realizaba el seguimiento correspondiente y se advertían deficiencias en su ejecución para la implementación de acciones correctivas sobre la marcha con el fin de alcanzar las metas propuestas. 
Por tanto, de acuerdo con los planteamientos anteriores no se evidencia como se evalúa y determina la efectividad de la inversión pública.
Criterio. Instructivo de seguimiento en concordancia con los principios de la función administrativa tales como eficiencia y efectividad de la inversión pública.
Causa. Deficiencias en el seguimiento efectuado a los recursos transferidos al Plan Departamental de Aguas, dado que no se da aplicación a los parámetros establecidos en el instructivo.
Efecto. Falta de efectividad en la inversión pública y posible riesgo de pérdida de estos recursos.
</t>
  </si>
  <si>
    <t xml:space="preserve">2. PUBLICACIONES SECOP
Condición. En los procesos contractuales de la muestra de seleccionada, se evidencia que no fue publicada la propuesta del contratista, lo cual no corresponde a lo indicado normativamente “…de realizar la publicación de todos los procedimientos y actos asociados a los procesos de contratación”.
Al respecto en la Circular Externa Única de Colombia Compra Eficiente, con actualización abril 16 de 2019, numeral 5.2 Publicación de Ofertas, indica lo siguiente:
Con fundamento en el principio de transparencia y publicidad de las actuaciones públicas, las Entidades Estatales después de ocurrido el cierre del Proceso deben entregar la copia solicitada de las ofertas recibidas o publicar las ofertas en SECOP II, salvo aquella información sujeta a reserva legal. 
En los Procesos de Contratación que se publiquen en SECOP I, las Entidades Estatales expedirán a costa de aquellas personas que demuestren interés legítimo, copia de las actuaciones y propuestas recibidas, respetando la reserva de que gocen legalmente las patentes, procedimientos y privilegios. En los Procesos de Contratación que se adelanten en SECOP II, la Entidad Estatal dará a conocer las ofertas presentadas en el Proceso de Contratación haciendo clic en la opción “publicar ofertas” para que sean visibles a todos los proponentes. 
Criterio. Decreto 1082 de 2015, artículo 2.2.1.1.1.7.1
Causa.  La Entidad no dio aplicación a lo normado por ley en cuanto al principio de publicidad en concordancia con el de transparencia, en relación con la propuesta.
Efecto. Se contraviene el principio de publicidad en relación con la propuesta, desconocimiento por parte de terceros, obstruyendo el seguimiento y control social. 
</t>
  </si>
  <si>
    <t xml:space="preserve">3. CONTRATACIÓN - OBSERVACIONES GENERALES 
Condición. En algunos actos contractuales se evidenciaron las deficiencias mencionadas a continuación:
 En relación con los estudios previos de algunos contratos revisados por la auditoría y en correspondencia con lo observado y recomendado por la Dirección de Contratación de la Secretaría Jurídica de la Gobernación de Cundinamarca, se evidencian deficiencias en cuanto a los estudios del sector y el presupuesto oficial de la contratación, lo anterior atendiendo los lineamientos de las circulares 37 y 41 de 2018, emitidas en cuanto a la planeación y la rigurosidad con que se deben elaborar los documentos que soportan el estudio del sector, con el fin de establecer el valor del presupuesto oficial para lo cual es obligativo solicitar las cotizaciones a través del módulo “solicitud de información a proveedores del SECOP II”, lo anterior en correspondencia con el manual de contratación título I, Etapa Precontractual, literales a y b, deficiencias observadas en los contratos No.SA- CMC-004-2019 y SA-SAMC-006-2019.
 Los contratos de prestación de servicios y suministro de insumos y de material vegetal, en los cuales se incluye el componente de asistencia técnica, ilustrado este en los informes de los contratistas y en algunas planillas de asistencia, en cuanto al contenido y su impacto no se evidencia en que consistió la asesoría técnica puesto que en las respectivas actas de entrega de los bienes suministrados no se registra información al respecto, como tampoco se hace ningún tipo de consideración de esta índole que garantice la efectividad de la inversión, en cuanto a las condiciones existentes de algunos de los predios beneficiados y el seguimiento posterior a la entrega de los bienes y servicios. Contratos No. SA-SAMC-006 y No. SA-SAMC-007- 2019.
Criterio. Lo normado en la materia en cuanto a procedimientos en aplicación de los principios de manera particular, los de eficiencia, economía y efectividad de la inversión pública.
Causa. No se tiene en cuenta los criterios y parámetros establecidos en la materia con el fin de garantizar la inversión efectiva de recursos.
Efecto. Se puede incurrir en errores que puedan afectar el resultado e impacto de los objetos contractuales.
</t>
  </si>
  <si>
    <t xml:space="preserve">4. Condición. INCUMPLIMIENTO CONTRACTUAL - CONTRATO DE OBRA (REFORESTACIÓN – ALISTAMIENTO) SA-SAMC-009-2019.
En el informe del estado del Cumplimiento de las Obligaciones del contrato, fechado 5 de diciembre de 2019, dirigido al Secretario de Ambiente y al Profesional Jurídico de esta Secretaría, se advierte por parte de la Supervisión “que el 29 de noviembre finalizó el contrato de obra SA-SAMC-009-2019, suscrito con la Asociación Colombiana para la Defensa del Medio Ambiente –ACODEMIA, sin alcanzar la ejecución del 100% de las actividades contratadas, generándose el incumplimiento que se advirtió en los informes presentados el 25 de octubre, mediante radicado No. 2019213393 y 25 de noviembre, mediante radicado No. 2019233637.” Dado que el plazo de ejecución finalizó el 29 de noviembre, hasta ese día el contratista continuaba adelantando actividades en los predios ya que la supervisión advirtió un alto riesgo de incumplimiento.
Se puede concluir que la ejecución física final del contrato fue del 51% de acuerdo con el plan operativo suscrito entre las partes.
Por lo tanto y de acuerdo con lo establecido en la cláusula quinta – de la forma de pago, la supervisión aprobó un pago, por valor de $111.602.679 equivalente al 40% del valor total del contrato y a la ejecución del 30% de las actividades. 
Es así que mediante Resolución 023 del 18 de diciembre de 2019, se declara el incumplimiento del contrato de obra (reforestación – alisamiento) y se hace exigible la cláusula penal pecuniaria. 
Es menester mencionar por la naturaleza del objeto contractual la afectación ambiental que se originó, referida en este acto administrativo en el cual se indica entre otros “Que los requerimientos reiterados efectuados al contratista por parte de la Supervisión no lograron persuadir al contratista para que tomará acciones de contingencia para evitar los daños causados por su inactividad, ni siquiera con la prórroga del plazo, hecho que afecta los intereses de la Secretaria de Ambiente, toda vez que la no ejecución de las “actividades de Cercado” en la mayoría de los predios priorizados conlleva la afectación grave de los recursos ambientales, pues el cercado contratado está orientado a evitar que las personas que residen en las zonas aledañas a los predios beneficiados ingresen semovientes y ocasionen daños a los reforestaciones realizadas a los mismos, evitando con ello la recuperación de los ecosistemas”
Al respecto, es labor de la Secretaría de Ambiente revisar los daños ocasionados y adelantar las acciones que le corresponden para mitigar la afectación y garantizar la preservación de las áreas reforestadas y la recuperación de los ecosistemas.
Mediante Resolución 001 del 10 de mayo de 2020, se liquida unilateralmente el contrato de obra No. SA-009-2019, una vez se agotaron los procedimientos establecidos para la liquidación bilateral del contrato, se mencionan a continuación las cláusulas que se consideran relevantes de la mencionada resolución, así: 
CLÁUSULA SEGUNDA. ESTADO FINANCIERO 
VALOR INICIAL DEL CONTRATO  279.006.697
VALOR TOTAL EJECUTADO 141.177.472
VALOR DESEMBOLSADO AL CONTRATISTA 111.602.679
SALDO  A FAVOR DEL CONTRATISTA 29.574.793
VALOR NO EJECUTADO a LIBERAR A FAVOR DEL DEPARTAMENTO 137.829.225
VALOR CLÁUSULA PENAL PACTADA  27.900.670
VALOR COMPENSACIÓN CLAUSULA PENAL PACTADA  27.061.793
VALOR A CARGO DEL CONTRATISTA  LUEGO DE DESCONTAR VALOR DE LA CLÁUSULA PENAL  838.877
CLÁUSULA CUARTA. ORDENAR a la ASOCIACIÓN COLOMBIANA PARA LA DEFENSA DEL MEDIO AMBIENTE – ACODEMA y/o a la Compañía de seguros ASEGURADORA SOLIDARIA DE COLOMBIA, el pago a favor del Departamento de Cundinamarca- Secretaría de Ambiente $838.877
CLÁUSULA QUINTA. ORDENAR la liberación de los valores no ejecutados a favor del Departamento de Cundinamarca y el traslado interno a la cuenta respectiva de los dineros correspondientes a la sanción pecuniaria impuesta al contratista. Una vez ejecutoriada la presente Resolución. 
En la cláusula octava de la Resolución se estableció que procedía recurso de reposición de conformidad con lo establecido en el numeral 1 del artículo 74 de la Ley 1437 de 2011, el cual deberá ser interpuesto en la diligencia de notificación o dentro de los diez (10) días siguientes a ella. Los cuales vencieron el pasado 17 de junio e inicio el plazo de 15 días para que el contratista realice el pago del saldo a favor del Departamento.
Por tanto una vez se cumpla el plazo y se verifique el pago anteriormente mencionado por parte del contratista, se solicitará a la Dirección Financiera la liberación de los valores no ejecutados en el contrato por $137.829.225 y se surtirán los trámites pertinentes. A la fecha 3 de agosto de 2020 no se ha efectuado el pago correspondiente por parte del Contratista, motivo por el cual se remitirá a la Secretaría de Hacienda para iniciar el cobro coactivo.
Criterio. El impacto de la inversión en concordancia con la efectividad del recurso público.
Causa. No se establecieron las condiciones para garantizar el cumplimiento del contrato en los dos principales componentes reforestación y aislamiento, dado que el segundo garantiza la conservación del primero.
Efecto. No se obtiene el beneficio e impacto ambiental programado. 
</t>
  </si>
  <si>
    <t xml:space="preserve">5. Condición.  CONTRATO INTERADMINISTRATIVO SA-CDCTI- 017 del 31 de octubre de 2019, suscrito con la Empresa Inmobiliaria y de Servicios Logísticos de Cundinamarca, con el objeto de adquirir un predio priorizado de importancia estratégica para la conservación del recurso hídrico, que surte de agua los acueductos municipales, veredales y regionales en el Departamento de Cundinamarca, por valor de $1.020.500.000 y período de ejecución de 2 meses. 
En el informe final de supervisión del 28 de abril de 2020, correspondiente al periodo noviembre 14 al 31 de diciembre de 2019, se indica que “se llevó a cabo el estudio jurídico por parte de LA EMPRESA INMOBILIARIA Y DE SERVICIOS LOGÍSTICOS DE CUNDINAMARCA del predio LA LAGUNA del municipio de PASCA el cual se encontraba priorizado para adquisición dentro de este contrato, como resultado de este estudio LA EMPRESA INMOBILIARIA Y DE SERVICIOS LOGÍSTICOS DE CUNDINAMARCA bajo el documento con No. de mercurio 2019238191 del 03/12/2019 emite el siguiente concepto: “De acuerdo a la información aportada, el predio objeto de análisis cuenta con una medida cautelar (Embargo derecho de cuota según anotación N.006 del certificado de Tradición del 28 de noviembre del 2019 Número de matrícula 157-100775). La cual impide su adquisición, venta o negociación por lo tanto NO ES VIABLE.”
El día 19 de diciembre de 2019 los propietarios del predio en mención radican documentación soporte de la subsanación de la situación de embargo que menciona LA EMPRESA INMOBILIARIA Y DE SERVICIOS LOGÍSTICOS DE CUNDINAMARCA como impedimento para la adquisición del inmueble, con base en la misma el 20 de diciembre del 2019 la SECRETARIA DEL AMBIENTE por medio de oficio físico (del cual reposa copia en la carpeta del contrato) solicita se haga de nuevo un estudio jurídico del bien para definir la adquisición del inmueble. 
Como objeto de la segunda revisión de la documentación presentada LA EMPRESA INMOBILIARIA Y DE SERVICIOS LOGÍSTICOS DE CUNDINAMARCA emite documento No. 2019254571 del 30/12/2019 donde informan que se ratifican en el concepto emitido anteriormente de NO VIABLE argumentando “por cuanto si bien existe un memorial radicado ante el Juzgado 15 de Pequeñas Causas de Bogotá D.C., donde se solicita la terminación del proceso por pago total de la obligación y el levantamiento de las medidas cautelares y una vez consultado el certificado de tradición de fecha 28 de noviembre de 2019 Número de matrícula 157-100775, se puede evidenciar que dicha anotación no ha sido cancelada, por lo tanto LA EMPRESA INMOBILIARIA Y DE SERVICIOS LOGÍSTICOS DE CUNDINAMARCA confirman el concepto que se dio (…)”
Con base en lo anteriormente mencionado se decide en conjunto (Secretaria de Ambiente y La Empresa Inmobiliaria y de Servicios Logísticos de Cundinamarca) no adquirir el predio y proceder a liquidar el contrato.
Se cancela el pago correspondiente al Estudio Jurídico del predio llevado a cabo por la Empresa Inmobiliaria y de Servicios Logísticos de Cundinamarca, dicho pago corresponde a $1.000.000, como consta en el documento de pago No. 3300140222 de fecha 31/12/2019. 
El saldo restante que corresponde $ 1.019.500.000 no fue girado ni desembolsado a la Empresa Inmobiliaria y de Servicios Logísticos de Cundinamarca, monto pendiente de liberación por parte de la Secretaría de Hacienda.
Por lo anterior, se liquida el contrato bilateralmente el 30 de abril de 2020.
En razón a las anteriores consideraciones, a criterio de la comisión auditora se denotan deficiencias en la etapa de planeación del proyecto, evidenciándose desgaste administrativo, en razón a la competencia que le asiste a la Inmobiliaria Cundinamarquesa, debido a los trámite agotados a nivel de la priorización del predio “LA LAGUNA” del municipio de PASCA el cual se encontraba priorizado para adquisición dentro de este contrato, viabilización por parte de Planeación Departamental y trámite presupuestal, actuaciones que finalmente no tienen justificación y se pierden, en la actuación inicial de la Inmobiliaria como es el estudio jurídico del predio a adquirir. 
Al respecto en la respuesta al preinforme se anexa el Certificado de Tradición del 10 de octubre de 2018; que respalda la postulación del predio por parte del alcalde de PASCA, mientras que el contrato interadministrativo SA-CDCTI – 017 se suscribió el 31 de octubre de 2019, un año posterior a la expedición del mencionado certificado.
Criterio. Coordinación interinstitucional efectiva, en el marco de la armonía regional y de la programación administrativa, de acuerdo con las competencias y las funciones asignadas a cada entidad pública.
Causa. No se actualizo una condición fundamental del predio a adquirir como es su status jurídico para iniciar gestiones relacionadas con la priorización, viabilización, trámites presupuestales y suscripción del contrato.
Efecto. Desgaste administrativo sin alcanzar el objetivo ambiental y su impacto.
</t>
  </si>
  <si>
    <t xml:space="preserve">6. Condición. se suscribió el Convenio 0049 del 13 de febrero de 2019, entre la Corporación Autónoma Regional De Cundinamarca- CAR Departamento de Cundinamarca- Secretaría de Ambiente y Municipio de La Vega con el objeto de aunar esfuerzos, con el fin de realizar la extracción de material vegetal acuático cosechado o cortado y la disposición en la ronda del humedal para la recuperación del espejo de agua del Humedal Cacahual del municipio de La Vega
Alcance. Espacio geográfico, las obras tiene como área de intervención 35.853 m2.
Se suscribe modificatorio el 9 de mayo de 2019, mediante el cual en la CLÁUSULA PRIMERA. se reforma la CLAUSULA QUINTA DE LOS COMPROMISOS DEL MUNICIPIO, NUMERAL 3 el cual quedara así: previa la suscripción del acta de inicio de los contratos derivados, tramitar y obtener los permisos de servidumbre de paso y las demás autorizaciones que se requieran para la ejecución de las obras, objeto del convenio. Las autorizaciones y permisos deberán ser obtenidos previamente al inicio de las obras y no se podrá ejecutar ninguna actividad en campo, sin el lleno de requisitos. La presente prórroga no genera costo para las partes (…) 
Se suscribe acta de suspensión el 7 de febrero de 2020, para reiniciarlo el 20 de abril de 2020, entre otros a causa de que: 
1. Que se han presentado dificultades operativas en los tiempos de los procesos contractuales, es decir Contrato 199 y 201 de 2019, con acta de inicio desde el 30/10/2020, lo cual ha retrasado los términos preestablecidos se ven reflejados en el avance de obra.
2. Al Ingresar la maquina en el terreno de ejecución de la obra, se generó un atascamiento de la retroexcacabadora multifuncional lo cual, ha requerido un tiempo extra para su retiro de la obra, e igualmente, las condiciones climáticas que se han presentado en la región. Informe que refelja un avance del 15% de la obra”
Se reinicia el convenio el 16 de abril de 2020; se suscribe prórroga el 27 de abril de 2020, por el término de ocho meses, contados a partir del 28 de abril de 2020.
En razón a las improvisaciones y novedades que se presentaron en la ejecución de las obras, este contrato será objeto de seguimiento con el fin de garantizar su cumplimento, más aun en la actuales condiciones en que se está desarrollando el proyecto. Al respecto, está por materializarse el primer desembolso por parte de la Secretará de Ambiente con el avance del 50% de la obra es decir la extracción de 17.926.5 m2.
Tal como se registra en el ítem del presupuesto, como antecedente es importante acotar que para financiar este proyecto se había solicitado y constituido vigencia futura ordinaria mediante la Resolución 77 de 2018, por $214.000.000, sin embargo estos recursos no se comprometieron en la vigencia 2018, ya que se tenían destinados para la celebración de este convenio y una vez se remitió la ordenanza a la CAR, para amparar los recursos de vigencias futuras, pero dado que el Área Jurídica de la CAR no la acepto, no se pudo culminar con éxito el proceso contractual. Por lo tanto se requirió el traslado total de los recursos de la vigencia futura a la vigencia actual. 
Adicionalmente en la solicitud de constitución de la reservas presupuestales a 31de diciembre de 2019, se indica entre otros: 1)no se ha podido efectuar ninguno de los desembolsos planteados para los recursos del departamento, debido a que para cumplir con las condiciones de los desembolsos no se tuvo en cuenta dentro de los productos del 50% del avance inicial, actividades establecidas en los estudios previos del convenio No. 049 de 2019 y estudios previos del contrato de obra pública No. 199 de 2019 como son:  -definición de la línea base de fauna y flora del ecosistema "humedal el Cacahual". -previo y posterior al inicio de la extracción del material vegetal, se debió efectuar un inventario de sitios de anidación, refugio y alimentación de la fauna que sea objeto de afectación por las actividades de retiro de vegetación del "humedal Cacahual", con el objeto de establecer medidas que minimicen el impacto.
Por las anteriores consideraciones y de acuerdo con los tiempos de ejecución del convenio se denotan deficiencias en la etapa de planeación dado que no se prevé las condiciones para cada una de la partes, lo que conlleva desgaste administrativo y demoras por la falta de resolución de trámites y de celeridad para la culminación del proyecto de importancia ambiental para la región y el Departamento, lo cual adicionalmente puede generar incremento en los costos del proyecto.
Criterio. Clausula Decima del Convenio 049 del 2019, Del plazo de ejecución de 9 meses, contados a partir de la suscripción del acta de inicio, suscrita esta el 15 de mayo de 2019.
Causa. No se realizaron previamente actividades para garantizar la celeridad y ejecución del objeto contractual
Efecto. No se garantiza el impacto ambiental de manera oportuna lo que puede afectar la efectividad de la inversión pública.
</t>
  </si>
  <si>
    <t xml:space="preserve">7. Condición: Una vez verificados cada uno de los formularios, formatos y anexos habilitados para el registro de información por parte de la Secretaría de Ambiente y confrontados con las aclaraciones realizadas por la administración, se determina que la rendición de la cuenta anual y mensual vigencia 2019, realizada a través de las plataformas SIA CONTRALORÍAS y SIA OBSERVA, presenta inconsistencias frente a lo indicado en la guía para rendición de formatos y los parámetros generales indicados por el ente de control, así:
 En relación con los anexos: 
La Secretaría no adjuntó el informe de gestión aprobado y evaluado vigencia 2018, solicitado en la cuenta mensual 201903
En el Formato 11 AGR – Ejecución de Cuentas por pagar, adjunta el acto administrativo de constitución de cuentas por pagar 2018 y el anexo solicitado es el de las cuentas constituidas a diciembre 31 de 2019.
En el Formato 12 A – Convenios Interadministrativos, la Secretaría no anexa acta de liquidación del Convenio 05 suscrito con el Municipio de Soacha el cual fue liquidado según información de la administración, el 26 de diciembre de 2019.
Los anexos presentados en la cuenta 201913, formato 99 reportados como: Plan de Acción y su ejecución, Plan Operativo Anual de Inversiones y Mapa de Riesgos Institucional vigencia 2019, se adjuntan en PDF pero por la calidad y presentación del archivo no es posible analizar eficientemente la información contenida.
 En relación con los formatos diligenciados:
No se reporta el Contrato No. 11, de acuerdo al correo electrónico de fecha 4 de junio de 2020 se indica por parte de la Administración, que corresponde a Contrato de Consultoría No.SA-CMA-011 de 2019, suscrito el 04 de julio de 2019 por valor de $454.356.875. Este contrato se ejecutó con recursos de regalías, por lo que fue reportado a la Contraloría General de la Republica, sin embargo la estructura del Formato 20 1A permite el reporte de esta información, por lo que este consecutivo si debió ser incluido y reportado dentro del mismo.
Revisado el reporte de novedades del SIA OBSERVA, se evidencia que las prórrogas anotadas para los Contratos 09 y 010 de 2019 en el formato 20 1B del SIA CONTRALORÍAS, no fueron registradas en la esta plataforma, ni se anexaron los documentos soporte correspondientes.
Criterio: Resolución 097 del 29 de Enero de 2016, Guía para la rendición de formatos SIA CONTRALORÍAS y SIA OBSERVA
Causa: Debilidades en la revisión oportuna y verificación de los formatos y anexos que se suben a la plataforma.
Efecto: Riesgo de Incumplimiento para la entidad en su deber de realizar el reporte de información que cumpla los requisitos de calidad y coherencia según lo establecido por el ente de control.
</t>
  </si>
  <si>
    <t xml:space="preserve">8. Convenio SA-CDCVI-2018
Condición: De los tres temas que reporta la Secretaría como “en proceso” dentro de su informe de gestión con corte a 31 de diciembre de 2019, la comisión auditora considera pertinente, realizar seguimiento al Convenio Interadministrativo No. SA-CDCVI-031-2018 y por lo tanto lo incorpora como observación en el presente proceso auditor, dada la importancia que reviste para el Departamento de Cundinamarca y el desarrollo del proyecto “Control de vegetación acuática para la recuperación de la Laguna de Ubaque como estrategia de protección y conservación de los recursos hídricos en el Departamento de Cundinamarca”
Criterio: Informe de Gestión 2019, Plan de Desarrollo Departamental 2016-2019, Convenio SA-CDCVI-031
Causa: Modificación en las condiciones técnicas para el desarrollo del proyecto dentro del término inicialmente fijado y que no fueron contempladas en los estudios previos a la firma del convenio.
Efecto: Aplazamiento en la intervención que requiere el cuerpo de agua, lo que ocasiona riesgo en el cumplimiento de las actividades planteadas, ya que las condiciones al momento de realizarlas pueden cambiar frente a lo inicialmente proyectado, impactando los resultados y la efectividad del recurso invertido por el Departamento.
</t>
  </si>
  <si>
    <t xml:space="preserve">Hallazgo1 
Condición:
Parque Automotor para dar de baja.
Con relación automotores para baja la dirección administrativa sometió a consideración del comité de bajas del departamento 30 vehículos unos con valor contable y otros sin valor contable, los cuales se encuentran relacionados en la resolución 023 de 2019, sin embargo, manifiesta en el documento que es necesario realizar un avalúo por parte de un perito de acuerdo al estado y demás factores del vehículo para establecer un valor base.
De igual forma se relacionan 9 motocicletas modelo 2011 de propiedad de la Secretaría de Agricultura, estas motocicletas fueron adquiridas con el propósito de entregarlas en Comodato a las Umatas de los municipios, la Secretaría de Agricultura solicita darlas de baja con el propósito de entregarlas a los municipios en calidad de enajenación título gratuito.
De acuerdo al análisis realizado a la información aportada para establecer el proceso realizado para la baja de vehículos de propiedad del Departamento, y de acuerdo a la resolución 030 de 2017, se establece que esta Secretaría no le dio cumplimiento a lo establecido en el artículo cuarto (4) de la resolución en mención.
Demostrando que el proceso de baja de bienes e inventarios a cargo de la secretaría general en la vigencia 2019 no ha surtido un trámite adecuado y por ende no se evidencia cumplimiento significativo de los propuestos para subsanar la observación en vista  en procesos anteriores.
Criterio: Cumplimiento parcial art 4 resolución 30 de 2017
Causa: La demora en el proceso de baja de los vehículos en desuso y demás elementos, deteriora estos enceres representando un menor valor, de los recursos a percibir.
Efecto: riesgo en que la administración sea objeto de 
Sanciones, y deterioro de los inservibles y su devaluación.
</t>
  </si>
  <si>
    <t xml:space="preserve">Hallazgo 2 GARANTÍAS
Condición:
Contrato 
Numero SG-SAMC-244-3019
Modalidad Concurso de Méritos Abierto
Objeto  Seleccionar el intermediario de seguros, legalmente constituido en Colombia que asesore la Gobernación de Cundinamarca en la Contratación y administración del programa de seguros requerido para la adecuada protección de los bienes muebles, inmuebles e intereses patrimoniales de la entidad y los bienes por los cuales sea o llegare a ser legalmente responsable, para lograr que sea efectivo en cubrimiento de los riesgos, cuando estos sucedan y efectuar las reclamaciones correspondientes, hasta obtener el pago de las indemnizaciones de igual forma asesorará mediante los análisis y demás actividades de administración de riesgos con la realización de actividades y recomendaciones. 
Contratista CORRECOL, Corredores Colombianos de Seguros S.A.
Fecha de suscripción 25 de octubre de 2019
Valor 0, articulo 1342 C.Co
Plazo inicial de ejecución 1 año o por el termino de vigencia de las pólizas que intermedie
Supervisor Jairo Hernán Betancourt Martínez  
Fecha de terminación  Octubre de 2020 o la vigencia de las pólizas que intermedie 
Prorroga No
Condición: 
En cuanto a la póliza de Responsabilidad Civil Profesional, Errores y Omisiones, se contempló que la cuantía a asegurar sería equivalente a 10.000.000.000 millones de pesos y la vigencia igual al plazo de ejecución del contrato. 
Siendo ello así, después de realizar la suscripción del contrato era responsabilidad del contratista allegar las pólizas exigidas y del departamento realizar la aprobación de las mismas. Ahora bien, en la revisión realizada por el grupo auditor se evidenció que no reposa en el expediente póliza de Responsabilidad Civil Profesional, Errores y Omisiones, por lo mismo no se pudo realizar el análisis de la misma con el fin de verificar si cumplía en cuanto a la cuantía y vigencia exigida; y adicionalmente, no se relaciona en el Acta de Aprobación de Garantías de Cumplimiento o Modificaciones (folio 177) emanada por la Secretaría General, del 14 de noviembre de 2019. Es entonces, como se observa que presuntamente una de las garantías pactadas dentro del clausulado contractual no fue aportada por el contratista y que la aprobación realizada desconoció la exigencia realizada, afectando el análisis del riesgo realizado en la etapa de estudios previos que precisamente busco proteger el patrimonio del departamento frente a un eventual acaecimiento del daño.
Criterio: Articulo 2.2.1.2.3.1.1. Decreto 1082 de 2015
Causa: No realizar el acta de aprobación de pólizas incluyendo en la misma la totalidad de los amparos solicitados, lo cual en el momento de la revisión inicial no permitió corroborar por parte de la comisión auditora el amparo de (Responsabilidad Civil Profesional, Errores y Omisiones) y la vigencia del mismo. 
Efecto: Riesgo en caso de presentarse perjuicios en la etapa contractual por fuera del termino de vigencia de la garantía. 
</t>
  </si>
  <si>
    <t xml:space="preserve">Hallazgo  3
CUENTA DE COBRO Y FACTURAS
contrato
Condición: Una vez culminada la revisión al expediente contractual, la comisión auditora logra advertir que en el mismo reposan siete (7) Documentos de Pago de los cuales solo dos (2) cuentan con la respectiva factura de venta y los documentos que soportan la ejecución del valor cobrado, es así como se observa la factura No. 45751 del 25 de junio de 2019 y la factura No. 46784 de 9 de septiembre de 2019.
En concordancia con lo anterior, se evidencian cinco (5) documentos de pago todos de fecha 23 de diciembre de 2019, (No.3300139373, No. 3300139377, No.3300139382 Y No. 3300139390), que no son acompañados por la factura ni por los soportes que permitan al grupo auditor verificar la realización de los pagos con el lleno de requisitos legales y la efectiva ejecución contractual, al no contar los mismo con documentos que sustenten y/o soporten los valores cancelados. Adicionalmente, del expediente contractual no se logra efectuar análisis del informe final suscrito por el supervisor del contrato que permita realizar algún estudio al respecto, ya que el mismo no obra como parte de la carpeta.
Criterio: Ley 594 de 2.000
Causa: no anexar documentos de la etapa contractual en el expediente, como lo son los (informes de supervisión).
Efecto: Falta de organización en el expediente contractual, lo cual en su momento no permitió verificar la debida ejecución   del contrato al encontrarse información incompleta al faltar los informes de supervisión correspondientes a las facturas encontradas
</t>
  </si>
  <si>
    <t xml:space="preserve">Hallazgo 4
ACTA DE ENTREGA Y/O RECIBO A SATISFACCION 
contrato
Condición; Como se evidencia en la tabla de características general del contrato, la necesidad que llevo al departamento a realizar el proceso de contratación fue la adquision de elementos para botiquines fijos y tipo canguro, una vez analizado el expediente contractual la comisión auditora advierte que el mismo se integra de 144 folios dentro de los cuales no obra Acta de Recibo de la adquisición realizada y tampoco se evidencia vale de Entrada de Almacén. Por lo enunciado el grupo auditor no pudo realizar la verificación de la efectiva entrega de los elementos adquiridos
Criterio: Articulo 4 ley 80 de 1993 y ley 594 de 2000
Causa: Omitir los deberes de la supervisión del contrato en cuanto verificar que la entrega de los elementos contratados se realice dentro del plazo contractual, y no encontrarse el archivo de documentos expediente completo faltando (acta de ingreso almacén)
Efecto: Incumplimiento del contratista derivado del no seguimiento contractual por parte del supervisor al autorizar el ingreso de elemento al almacén de la entidad posterior al vencimiento del contrato además de encontrarse en el expediente contractual información incompleta y/o no confiable al no ofrecer certeza del cumplimiento del contrato y de una adecuada supervisión del mismo.
</t>
  </si>
  <si>
    <t xml:space="preserve">Hallazgo 5
FALENCIAS GESTION DOCUMENTAL Y LIQUIDACION DE CONTRATO
Dentro de los expedientes contractuales revisados a través de muestra de contratación, se observa la siguiente condición:
Se evidencia que en parte de la muestra de contratación para el momento de la revisión por la comisión auditora, no obraban los Certificados  de Disponibilidad Presupuestal o Registro Presupuestal en el expediente contractual, lo cual impidió en estos casos realizar la revisión de la documentación.
De otra parte durante la revisión se evidencio que algunos contratos se encontraban sin liquidar 
Criterio: Ley 594 de 2000 y Ley 80 de 1993
Causa: Archivar erróneamente documentos de la etapa precontractual y contractual como lo son el (C.D.P y R.P), y no observar en la etapa poscontractual la realización de liquidación de contratos.
Efecto: Riesgo de encontrarse en el expediente contractual información incompleta y/o archivada erróneamente, así mismo expedientes sin liquidación contractual. 
</t>
  </si>
  <si>
    <t xml:space="preserve">Hallazgo 6
Condición:
Formato F04_ AGR Pólizas de aseguramiento de los Bienes propiedad del Departamento de Cundinamarca.
En este formato la entidad rindió al SIA Contraloría 669 pólizas por un valor asegurado $2.929.384.500, en el cual se idéntica diferentes tipos de pólizas entre las que se encuentran: póliza de seguro de manejo global bancario, póliza de seguro de transporte, póliza de seguro de casco marítimo y responsabilidades, póliza de seguro integral de aviación, infidelidad y riesgos financieros, póliza de seguro de automóviles, póliza de transporte de valores, póliza de seguro de responsabilidad civil, responsabilidad servidores públicos, vida grupo (diputados) y seguro obligatorio de accidentes de tránsito, póliza de seguro soat, póliza de seguro multiriesgo, póliza de seguro equipo móvil y maquinaria, transporte de mercancía.
Sin embargo, revisada la información aportada de acuerdo con el oficio N 01 de fecha 04 de junio de 2020, se establece que verificada las diez carpetas aportadas en medio magnético las entidades aportaron 669 pólizas, las cuales serán revisadas selectivamente.
Criterio: Resolución 097 de 2016 y la guía para la rendición de formatos de la plataforma SIA Contralorías, en armonía con lo dispuesto en la Resolución 0775 de 2015.
Causa: La Secretaría general de Cundinamarca rindió los formatos F04_AGR, F20_1ª_AGR, sin seguir los lineamientos establecidos en la guía para la rendición de formatos de la plataforma SIA Contralorías.
Efecto: La información rendida a este ente de Control no se encuentra en su totalidad y la misma presenta observaciones, generando dificultades para la revisión de la cuenta.
</t>
  </si>
  <si>
    <t xml:space="preserve">Hallazgo 7
Condición:
Formato F20_1A ACCIONES DE CONTROL A LA CONTRATACIÓN DE SUJETOS
En el presente formato se describen la totalidad de contratos que suscribe la Secretaría General, con su objeto, valor, contratista, entre otras características, evidenciando que no hay concordancia entre la información rendida, la información certificada por la Secretaría y la que se logra verificar por parte del grupo auditor, después del análisis realizado a la muestra de contratación seleccionada, toda vez que de acuerdo a la rendición de la cuenta SIA Contralorías en el formato F_20_1A, se reportaron 157 contratos por un valor de $14.632.366.795, de la siguiente manera: 
TIPOLOGÍA CONTRACTUAL NÚMERO
Arrendamiento o adquisición de inmuebles. 4 contratos
Comodato 8 contratos
Contratos Interadministrativos 4 contratos
Prestación de Servicios 8 contratos
Prestación de Servicios Profesionales 124 contratos
Suministro 2 contratos
Otros 7 contratos
TOTAL 157
Es entonces, como acorde a la verificación realizada en ejecución en la cual algunos contratos requeridos no aparecían rendidos y la certificación suscrita por el Secretario General el día 5 de junio de 2020 es contraria a la información que reposa en el formato, ya que para la vigencia 2019, se certifican 291 contratos por valor total de $20.257.672.775, el grupo auditor logra evidenciar inconsistencias en el reporte realizado. 
De esta manera, fue aportada por parte de la Secretaría General, comunicación suscrita por el Dr. Andrés Arias, Secretario General del Departamento, dirigida al Contralor radicada ante este Ente de Control el 21 de febrero de 2020, por medio de la cual se expresa que “(…) respecto del formato F20_1ª_AG, la información fue cargada de manera parcial debido a dificultades de orden técnico, generadas especialmente por el alto volumen de contratos que se maneja. (…)”, solicitando finalmente se le habilitara la plataforma para rendir en su totalidad el formato. Solicitud a la que por parte de la Subdirectora Técnica de Finanzas Publicas se dio contestación aduciendo que una vez rendida la cuenta la misma queda cerrada y no es posible realizar apertura.
Finalmente, y en aras de concluir, no cabe duda de que la rendición realizada en lo que respecta al formato que nos ocupa no cumplió los criterios establecidos en la Resolución 097 de 2016, al carecer la misma de razonabilidad y coherencia, a tal punto que como se plasma en el cuerpo del informe en cuanto a la muestra de contratación, la misma sufrió afectaciones ya que dicho formato sirvió de fuente para su creación en la etapa de planeación. De esta manera, se concluye entonces indicando que la información presentada no es confiable al escasear de certeza, por estar incompleta.
Criterio: Resolución 097 de 2016 y la guía para la rendición de formatos de la plataforma SIA Contralorías, en armonía con lo dispuesto en la Resolución 0775 de 2015. 
Causa: La Secretaria General de Cundinamarca rindió los formatos F04_AGR, F20_1A_AGR, sin seguir los lineamientos establecidos en la guía para la rendición de formatos de la plataforma SIA Contralorías. 
Efecto: La información rendida a este ente de control no se encuentra en su totalidad y la misma presenta observaciones, generando dificultades para la revisión de la cuenta. 
Ver páginas: 43-44
</t>
  </si>
  <si>
    <t xml:space="preserve">Hallazgo 8.
Condición:
Bienes e Inventarios propiedad del Departamento de Cundinamarca.
Con la información solicitada mediante oficio 01 del 4 de junio del 2020, donde se requirió a la Secretaria General relación de bienes inmuebles de propiedad de la Gobernación de Cundinamarca a 31 de diciembre de 2019. La Secretaria General aporto a través de la Dirección de Bienes un inventario con corte a 31 de diciembre de 2019, este documente que ase parte del proceso de Empalme – Informe transversal de bienes Inmuebles donde relaciona 1015 predios de propiedad de la Gobernación de Cundinamarca, los cuales corresponden a los 116 municipios como en la ciudad Capital.
De acuerdo al análisis realizado se estable que 72 de estos predios aportados no cuentan con el número de escritura pública, de estos 65 no cuentan matricula Inmobiliaria, con relación a cedula catastral tiene 14 NR y 40 con cedula NA.
Del seguimiento efectuado al proceso de depuración de la información de inventario de bienes del Departamento aportada por la Secretaria se halla en un cumplimiento del 93%.
Demostrando que el proceso de legalización de bienes a nombre del Departamento no ha tenido mayor avance, si verificamos auditorias anteriores y por ende el cumplimiento del respectivo plan de mejoramiento.
Criterio: La Dirección de Bienes de la Secretaria General, tiene a su cargo 1015 predios de propiedad de la Gobernación de Cundinamarca, de los cuales 72 no cuentan con escritura pública.
Causa: La gestión adelantada en predios Rurales y Urbanos a cargo de la Gobernación de Cundinamarca, de procesos adelantados ante la Agencia Nacional de Tierras como de la Superintendencia de Notariado y registro, que debe determinar con la legalización de los predios. Por esto se debe continuar con los procesos.
Efecto: La demora en la culminación de los procesos ante la Agencia Nacional de Tierras y la Superintendencia de Notariado y Registro corresponde únicamente a la gestión que continúe adelantando la Dirección de Bienes de la Secretaria General de la Gobernación de Cundinamarca.
</t>
  </si>
  <si>
    <t xml:space="preserve">Hallazgo  9.
Condición: 
Seguimiento Contratación Ventanilla Única Virtual.
Revisado el Informe de Auditoría Integral Modalidad Especial vigencia 2018, efectuado el año pasado (2019) a la Secretaria General, en donde por atención a una de las quejas elevadas se realizó la verificación y análisis del CONTRATO SG-143-2016, el cual tiene como objeto la creación de una plataforma virtual institucional que permita la publicación y gestión de trámites y servicios en línea para las entidades de nivel central de la gobernación.
Por la razón anteriormente enunciada y en aras de verificar la efectividad y puesta a disposición para el usuario de la plataforma contratada el 15 de diciembre de 2016, la cual tuvo una inversión de 1.848.900.000, cuya finalización se dio el 16 de mayo de 2018; esta comisión auditora realizó reunión virtual a través de la aplicación Zoom el día 25 de junio de 2020.
De la reunión se logra evidenciar que en la actualidad el canal de atención al ciudadano virtual denominado Ventanilla Única no puede ser utilizado al 100% por los ciudadanos, es decir no ostenta funcionalidad total, situación que llama la atención del grupo auditor toda vez, que por un lado se culminó la ejecución contractual el 16 de mayo de 2018, y dos años después tiene problemas funcionales y por todo lado, su no funcionalidad puede derivarse de problemas funcionales y por todo lado, su no funcionalidad puede derivarse de problemas existentes en la planeación de  la contratación que afectarían indiscutiblemente el principio de planeación y eventualmente el patrimonio del departamento al no ser la herramienta 100% funcional, en concordancia con la necesidad que contemplo el departamento y la satisfacción del interés general que se pretendía satisfacer.
Criterio:
Articulo 4 Ley 80 de 1993
Causa: 
No realizar el seguimiento al número de usuarios beneficiados con la V.U.V propendiendo que la misma llegue a la mayor cantidad de ciudadanos que sea posible, lo anterior dado el bajo número de trámites realizados a través de dicha herramienta ya que desde su puesta en marcha en 2 años solo se han realizado (285) tramites.
Efecto: 
 El no aprovechamiento de la plataforma ya que la relación costo beneficio de la misma es poca y la responsabilidad le corresponde al director de atención al ciudadano y su equipo de trabajo de  esta Secretaria.
</t>
  </si>
  <si>
    <t xml:space="preserve">EVALUACIÓN AL PRESUPUESTO
Modificaciones al Presupuesto
Condición: Al verificar la información de ejecución pasiva presupuestal, modificaciones al presupuesto y sus actos administrativos allegados por la entidad y lo rendido en el SIA CONTRALORÍA por parte de la secretaria de Minas Energía y Gas en relación a los formatos F_07- ejecución presupuestal de gastos y F_08- Modificaciones al presupuesto de gastos, se evidencia diferencia en la información presupuestal para ser evaluada y analizada (OBSERVACIÓN 1).
Criterio: Códigos presupuestales asociados a los Gastos, para la secretaria, acordes con las modificaciones presupuestales.
Diligenciamiento: adecuado de los formatos de rendición de cuentas en materia presupuestal. 
Causa: Falta de control en la información presupuestal que se lleva desde la secretaria de Minas, Energía y Gas de Cundinamarca.
Efecto: Riesgo de Confiabilidad de la información presupuestal.
</t>
  </si>
  <si>
    <t xml:space="preserve">Vigencias Futuras
Condición: A través de la Ordenanza 068 de 2018 se "...autoriza al Gobierno Departamental para comprometer presupuesto a cargo de vigencias futuras ordinarias, con el fin de cumplir con la ejecución de Gastos de inversión de Presupuesto General del Departamento durante la vigencia 2019..." (….) sin embargo de acuerdo a lo rendido en el SIA Contraloría formato F-16A (Vigencias Futuras) dichos recursos no fueron ejecutados.
Criterio: Ordenanza 68 de 2018, a través de la cual (…)
Causa: Falta de control y seguimiento a los recursos solicitados como vigencias futuras.
Efecto: Riesgo en la ejecución de recursos solicitados como necesarios de vigencias futuras.
</t>
  </si>
  <si>
    <t xml:space="preserve">Ingresos y Gastos
Condición: Teniendo en cuenta los resultados anteriores, se encuentra que la eficacia relacionada con los recursos comprometidos respecto a los apropiados y la efectividad del presupuesto de gastos relacionados con los giros o pagos efectuados respecto a los recursos apropiados de la Secretaría de Minas, Energía y Gas presentaron un bajo porcentaje, lo que permite inferir una baja gestión en la ejecución de su presupuesto respecto a los giros y el recurso comprometido y apropiado (…) 
Criterio: Liquidación del presupuesto y modificaciones al presupuesto vigencia 2019.
Causa: Falta de control, seguimiento a los compromisos asumidos y que hacen parte del presupuesto asignado a la entidad.
Efecto: Incumplimiento de metas planteadas objeto de la propuesta del Plan de Desarrollo del Departamento.
</t>
  </si>
  <si>
    <t xml:space="preserve">SMEG-CDTI-013-2019
Condición: (…) No se evidencia en el expediente contractual documento o soporte que permita verificar por parte del grupo auditor el reintegro del saldo ($95.820), así mismo, los extractos bancarios y la cancelación del código único de la cuenta de Davivienda 009200798107, igual suerte, pasa con la expedición del Paz y Salvo y la liberación presupuestal oportuna del recurso. 
Criterio: Informe final, Acta de liquidación anticipada.
Causa: Falta de control, seguimiento y documentación.
Efecto: deficiente control y seguimiento técnico, administrativo, financiero, contable, y jurídico para mitigar los riesgos que se puedan desprender del incumplimiento del objeto y obligaciones contractuales.
</t>
  </si>
  <si>
    <t xml:space="preserve">SMEG-CDCCO-014-2019
Condición: Al revisar los expedientes contractuales se evidencia que el 18 de diciembre del 2019 se realizó un “OTRO SI No.2 PRORROGA AL CONVENIO DE COOPERACIÓN No. SMEG-CDCCO-014-2019 SUSCRITO ENTRE EL DEPARTAMENTO DE CUNDINAMARCA – SECRETARÍA DE MINA, ENERGÍA, Y CODENSA S.A E.S.P.". en cuál se estipuló: "CLAUSULA PRIMERA: PRORROGAR EL PLAZO DEL CONVENIO DE COOPERACIÓN No. SEMEG-CDCCO-014-2019 por CUATRO (4) MESES"; quedando como nueva fecha de terminación el 30 de abril de 2020.
El grupo auditor pudo evidenciar que existen falencias en la supervisión del contrato (….) 
Criterio: Ley 1474 de 2011. Artículos 82 al 84.
Causa: Falta de control, seguimiento y documentación en la supervisión.
Efecto: Deficiente control y seguimiento técnico, administrativo, financiero, contable y jurídico para mitigar los riesgos que se puedan desprender del incumplimiento del objeto y obligaciones contractuales.
</t>
  </si>
  <si>
    <t xml:space="preserve">SMEG-CDCCO-014-2019
Condición: Por otra parte, una vez analizado y revisado los documentos contentivos del expediente contractual no se pudieron evidenciar los pagos tal como fueron pactados en la minuta del contrato, toda vez que este se encuentra sujeto al cumplimiento de las obligaciones, situaciones por la cual no se puede evidenciar el cumplimiento de esta obligación entre las partes, teniendo en cuenta las variables y obligaciones, de modo ilustrativo se resumen la forma de pago.
Criterio: Ley 1474 del 2011, Artículos 82 al 84.
Causa: Falta de control, seguimiento y documentación en la supervisión.
Efecto: Deficiente control y seguimiento técnico, administrativo, financiero, contable y jurídico para mitigar los riesgos que se puedan desprender del incumplimiento del objeto y obligaciones contractuales.
</t>
  </si>
  <si>
    <t xml:space="preserve">Archivo (Ley 594 de 2000)
Condición: Revisada la muestra de contratación, el grupo auditor pudo evidenciar que existen falencias en el momento de archivar los documentos en orden cronológico, igualmente se encuentra duplicidad en la documentación que hace parte de la carpeta contractual.
Criterio: Ley 594 de 2000.
Causa: Falta de seguimiento y gestión para el cumplimiento de la norma.
Efecto: Sanciones, Riesgo de confiabilidad de la información documental.
</t>
  </si>
  <si>
    <t xml:space="preserve">Contratos sin liquidar. 
Condición: Se evidencia que el área encargada de la liquidación de los contratos y/o de los convenios, de la Secretaría de Minas, Energía y Gas de Cundinamarca no da cumplimiento a lo pactado en las minutas contractuales, igualmente tampoco se les da cumplimiento a los términos legales para liquidar los contratos establecidos por la noma: art. 60 ley 80 de 1993 y el artículo 11 de la ley 1150 de 2007.
Criterio: Ley 80 80 de 1993 y el artículo 11 de la ley 1150 de 2007.
Causa: Falta de cumplimiento de un deber legal.
Efecto: Sanciones, Riesgo de pérdida de los recursos públicos.
</t>
  </si>
  <si>
    <t xml:space="preserve">RENDICIÓN DE LA CUENTA SIA CONTRALORIA-SIA OBSERVA
Condición: revisar los formatos reportados se puede establecer que la información rendida en el aplicado SIA OBSERVA no coincide con la información rendida en el aplicativo SIA CONTRALORIA, toda vez que genera incertidumbre los valores de los contratos rendidos en los formatos: Formato F20 1A, F20 1B Y 12A. (OBSERVACIÓN 10).
Criterio: Resolución 097 de 29 de enero de 2016, Guía para la rendición de formatos SIA CONTRALORÍA Y SIA OBSERVA.
Causa: Deficiente control en el diligenciamiento de los formatos.
Efecto: Falta de confiabilidad y veracidad de la información reportada. 
</t>
  </si>
  <si>
    <t xml:space="preserve">EVALUACIÓN A LA GESTIÓN Y RESULTADOS
Plan de Acción:
Condición: Se observa un bajo cumplimiento de la meta 387 respecto a lo programado para el cuatrienio fue del 25% y la meta 474 fue del 0%, porcentajes que se presentaron de igual manera para la vigencia 2019 lo que indica una baja gestión y planeación de las acciones encaminadas a dar cumplimiento a las metas programadas y a las cuales se les asignan recursos de inversión del presupuesto de la Secretaría.
Criterio: Liquidación del presupuesto y modificaciones al presupuesto vigencia 2019.
Causa: Falta de control y seguimiento a los compromisos asumidos y que hacen parte del presupuesto asignado a la entidad.
Efecto: Incumplimiento de metas planteadas objeto de la propuesta del Plan de Desarrollo del Departamento.
</t>
  </si>
  <si>
    <t>EVALUACIÓN AL PRESUPUESTO La comisión auditora observó que a pesar que la Secretaría de Hábitat y Vivienda es el órgano rector en el Departamento de Cundinamarca en la promoción, gestión, adopción e implementación de la política de vivienda de interés social y prioritario; el resultado cumulado del cuatrienio para las metas 432, 433 y 437 es del 33%, 64,12% y 81,33% respectivamente lo cual arroja un cumplimiento promedio para las tres metas del 59%; lo que evidencia falta de afinación en los instrumentos de planeación; en razón a que las magnitudes del impacto que se preveía alcanzar en función del logro del objetivo institucional, no fueron cumplidos en su totalidad; lo anterior deriva en incumplimiento de metas, que afectan los indicadores sociales en el Departamento; al igual que el desempeño y credibilidad institucional. Criterio: Principio generales de la planeación en particular los literales: d), f) y I) del Artículo 3 de la Ley 152 de 1994. Causa: Deficiencia en la aplicación de los instrumentos de planeación, con los que cuenta el sujeto de control. Efecto: Incumplimiento de metas, que afectan los indicadores sociales en el Departamento; al igual que el desempeño y credibilidad institucional.</t>
  </si>
  <si>
    <t>EVALUACION A LA CONTRATACION Convenio SHVS-CDCVI032-2019 Útica. Los informes de supervisión presentan las siguientes inconsistencias en la información registrada i) informe de agosto de 2020, publicado en el SECOP el 10- 09-2019 09:27 AM y el informe de noviembre publicado 27-11- 2019 09:08 AM, no existe coincidencia entre los valores contratados y los registrados en el informe; ii) informe de febrero publicado el 19-06- 2020 02:11 PM e informe de abril publicado el 19-06-2020 02:11 PM presentan inconsistencias en la información consignada frente al número de contrato obra y fecha de suscripción. Adicional, los informes de agosto, noviembre, febrero y abril fueron publicados posterior a los tres 3 días de su expedición; por último, se observó que el expediente contractual contiene documentos duplicados y sin firmas como es el caso de los documentos con número de folio 128 y 140 acta de inicio. Criterio: Decreto 1082 de 2015 Artículo 2.2 1.1.1.7.1. Decreto 1081 de 2015 Artículos 2.1.1.2.1.7 y numeral 2 del Manual de Contratación y de Vigilancia y Control de La Gestión Contractual Gobernación de Cundinamarca. Causa: Deficientes contrates frente al deber legal de cumplir con los principios de participación, transparencia y publicidad, en el marco de la función administrativa a los cuales están sometido el sujeto de control. Efecto: La no publicación en los tiempos establecidos por la norma, en el SECOP de la información relacionada con la contratación pública, impide que los ciudadanos conozcan y califiquen las actuaciones de la administración y estén informados de los procesos y actuaciones, que adelanta el sujeto de control.</t>
  </si>
  <si>
    <t>RENDICIÓN DE LA CUENTA CUANTA ANUAL 201913 CONDICION F20_1A_AGR A. Acciones de control a la contratación de sujetos: la Secretaría de Hábitat y Vivienda, rinde 35 contratos por valor de $12.752.905.477. Sin embrago, al confrontar la información rendida con la certificada por la entidad, la comisión encuentra que los contratos 035 de 2019 y 024 de 2019 presentan errores en la digitación de cifras y en la clasificación de las mismas. Criterio: Resolución 775 de 2015 y Resolución 097 de 2016 de la Contraloría de Cundinamarca. Causa: Falta de controles para el reporte de los documentos al aplicativo SIA. Efecto: Información incompleta sobre los documentos que deben ser reportados con la información requerida en el aplicativo SIA por parte del sujeto de control.</t>
  </si>
  <si>
    <t>CUENTA ANUAL 201913
CONDICION
F20_1B_AGR: B. Acciones
de control: la entidad rinde
prórroga para 13 contratos, no
reporta adición a los contratos.
Sin embargo, al realizar el
cruce de información la
Secretaría de Hábitat y
Vivienda reporta adición por
$40.591.748 al contrato SHVSLP-034-2019.
Criterio: Resolución 775 de
2015 y Resolución 097 de
2016 de la Contraloría de
Cundinamarca.
Causa: Falta de controles para
el reporte de los documentos
al aplicativo SIA.
Efecto: Información
incompleta sobre los
documentos que deben ser
reportados con la información
requerida en el aplicativo SIA
por parte del sujeto de control.</t>
  </si>
  <si>
    <t>Atención a Peticiones, Quejas y Denuncias y Seguimiento a Oficios. A través del radicado C19105300618 del 11 de noviembre de 2019 la Secretaría de Hábitat y Vivienda, remite comunicación dando respuesta al radicado C16105400428 2016/12/12 convenio interadministrativo UV-002-2014, mejoramiento de 168 viviendas rurales (construcción de habitaciones, cocinas y pisos antibacteriales) municipio de Pulí, departamento de Cundinamarca. En donde remite copia de la Resolución No 05 del 30 de mayo de 2019 expedida por la Secretaría de Hábitat y Vivienda por la cual se liquida unilateralmente el Convenio Interadministrativo UV-002-2014, adicional la Resolución 11 del 23 de agosto de 2019, la cual resuelve recurso de reposición contra la Resolución No 05 del 30 de mayo de 2019. En donde ordena el reintegro al Departamento de Cundinamarca la suma de $198.423.772 por obra no ejecutada, más los valores certificados por entidades financieras respecto a los rendimientos financieros causados en la cuenta de ahorros donde se manejaban los dineros que aportó el departamento hasta la fecha de cancelación. Indagado el estado de los reintegros por parte del municipio de Pulí, la comisión auditora observó que no ha reintegrado los dineros correspondientes a rendimientos financieros causados desde la apertura de la cuenta a la fecha en que se cancela, ni los valores correspondientes a obras no ejecutadas. Por lo anterior la Secretaría de Hábitat y Vivienda remite el acta de liquidación a la oficina de cobro coactivo. Cabe señalar que éste ente de control adelanto pronunciamiento frente a la ejecución de la obra; sin embrago, la comisión auditora, advierte de deficientes procesos de control frente al manejo de recursos derivados de convenios administrativos, en razón a que el ejecutor de dichos recursos, en este caso el municipio de Pulí, adelanto la administración y ejecución del recurso sin los debidos controles de verificación y ejecución, lo que derivó en el inicio de acciones administrativas encaminadas a recuperar para el Departamento los dineros no reintegrados por obra no ejecutada y por rendimientos financieros en contra del municipio de Pulí. Criterio: Resolución No. 05 de 30 de mayo de 2019 y Resolución 11 de 23 de agosto de 2019 expedidas por la Secretaría de Hábitat y Vivienda.</t>
  </si>
  <si>
    <t xml:space="preserve">LEY DE ARCHIVO. 
Condición: 
Ley General de Archivo 
No se está dando cumplimiento a las Tablas de Retención Documental ya que, en algunos de los documentos remitidos vía email por el sujeto de control de los contratos verificados por el auditor, no se encuentran todos los soportes. 
Causa: 
Al no anexarse todos los soportes en los documentos remitidos vía email por el sujeto de control se dificulta la labor auditora. 
Efecto: 
Se dificulta la labor de seguimiento que debe hacer la Oficina de Control Interno a la contratación de la SIR.
Criterio:
Incumplimiento de la Ley 594 de 2000, por parte de la SIR:
</t>
  </si>
  <si>
    <t>Condición: La programación presupuestal es el desarrollo de la planeación en el que se refleja la política presupuestal, y así mismo, la planeación es el proceso en donde se determina con exactitud lo que la entidad hará para alcanzar sus metas, por medio de análisis, evaluaciones y selección de información y se desplegarán los proyectos y programas necesarios para la fijación y logro de sus objetivos, la Secretaría de la Mujer y Equidad de Género, careció de un estricto plan y programación de las acciones necesarias para construir escenarios posibles e identificar las variables críticas a controlar, dando el mejor uso alternativo a los recursos dispuestos.Lo anterior, se evidencia en las modificaciones generadas en el presupuesto de gastos de inversión, como resultado de los ajustes en los recursos para los Subprogramas Mujeres Cundinamarquesas con Igualdad de oportunidades y Lucha contra la violencia hacia las mujeres en Cundinamarca, donde se hizo necesario priorizar y focalizar las necesidades más significativas de la población femenina, hecho reconocido por la misma Secretaría, pues argumentó que, “los recursos se destinaran para el cumplimiento de las metas 226, 228, 229, 230, 231, 232 y 236, ya que los recursos asignados son insuficientes para cumplir el cuatrienio.”
Criterio: “El fundamento de las instituciones presupuestales se encuentra en el capitulo 3 del titulo VII de la Constitución Política, que establece las disposiciones sobre presupuesto. Es así como define los criterios que fundamentan la legalidad, formulación, elaboración, contenido, tramite, aprobación y ejecución de presupuesto, preceptuando que los principios y disposiciones que rigen para el Nivel Nacional se aplicaran en que fuere pertinente a las entidades territoriales para la elaboración, aprobación y ejecución del mismo4”
Decreto 111 de 1996: “por elcual se compilan la Ley 38 de 1989, la ley 179 de 1994 y la Ley 225 de 1995, 1ue conforman el Estatuto Orgánico del presupuesto”
Causa: Probablemente por la inadecuada articulación entra la planeación del cumplimiento de las metas del plan de desarrollo bajo responsabilidad de la Secretaria de la Mujer y Equidad de Género, la planeación financiera y la programación presupuestal, lo que también conllevo a un desgaste administrativo.
Efecto: Desconocimiento normativo; Falta de información, coordinación y comunicación entre áreas.</t>
  </si>
  <si>
    <t>Condición: Acciones de Control a la Contratación de Sujetos y F 20 1 B –Acciones de Control, la información ingresada en el aplicativo SIA Observa y los datos entregada directamente por la Secretaría de la Mujer y Equidad de Género, se encontraron diferencias en el valor final de contratación 2,569,391,178; 2,402,194,178 y 2,382,772,178, respectivamente, y en los montos de las adiciones, cifras que esta Secretaría, deberá aclarar y soportar, toda vez que genera incertidumbre y pérdida de confianza en la información suministrada sobre este aspecto.
Criterio: Estatuto Generalpara la contratación de la Administración Pública (Ley 80 de 1993); Decreto 472 del 28 de diciembre de 2018, “Por medio del cual se adopta Manual de contratación y de vigilancia y control de la Ejecución contractual Gobernación de Cundinamarca”; Resoluciones 0775 de 2015 y 0097 de 2016, expedidas por la Contraloría de Cundinamarca y demás normas concordantes.
Causa: Falta de controles y supervisión del ingreso a la información a las plataformas SIA contraloría y SIA Observa.
Efecto: Pérdida de credibilidad Institucional; Incertidumbre en el uso de los recursos.</t>
  </si>
  <si>
    <t>Condición: El acta de liquidación es la manifestación de las partes de que el contrato ha sido terminado y que se ha dado estricto cumplimiento de las obligaciones acordadas. Una vez liquidado el contrato sin salvedades, conforme lo determinado en el artículo 11 de la Ley 1150 de 2007, las partes no pueden alegar los mismos hechos en los que constan los acuerdos del acta de liquidación.
Teniendo en cuenta la explicación expuesta en el párrafo anterior, el equipo auditor evidenció que la Secretaría de la Mujer y Equidad de Género, no haliquidación de los contratos y/o convenios interadministrativos reportados en el aplicativo SIA Contraloría, tiene pendiente cuatro (4) actas de liquidación de contratos y/o convenios interadministrativos reportados en el aplicativo SIA Contraloría, Formato F 12 A, anexo 2.
Criterio: Estatuto General para la contratación de la Administración Pública (Ley 80 de 1993); Decreto 472 del 28 de diciembre de 2018, “Por medio del cual se adopta Manual de contratación y de vigilancia y control de la Ejecución contractual Gobernación de Cundinamarca”; Resoluciones 0775 de 2015 y 0097 de 2016, expedidas por la Contraloría de Cundinamarca y demás normas concordantes.
Causa: Debilidades en la supervisión y falta de controles efectivos.
Efecto: Pérdida de credibilidad Institucional; Incertidumbre en la información contractual</t>
  </si>
  <si>
    <t>Condición: El diligenciamiento del formato [F20_1A_AGR]: A. Acciones de control a la contratación de sujetos, presentó inconsistencias, toda vez que el contrato SM CPS No 012 2019, de la contratista, LINNA ESPERANZACHAPARRO OSPINA, identificada con la cédula de ciudadanía 1073502323, cuyo objeto es “Prestar servicios profesionales con plena autonomía técnica y administrativa a la Secretaría de la Mujer y Equidad de Género del Departamento con el fin de implementar la estrategia integral de Información Educación y Comunicaciones IEC encaminada a la promoción de los derechos humanos de las mujeres y prevención de violencias basadas en género”, por valor $39.425.000, se repite en las filas 14 y 34, diferenciándose en la fecha de suscripción 2019/02/27 y 2019/12/16, respectivamente, y en el tiempo de ejecución 285 días para el primer caso y 136 en el segundo.
Criterio: Resoluciones 0775 del 18 de septiembre de 2015, “Por la cual se establece el procedimiento para adelantar la revisión de forma de las cuentas rendidas por los sujetos de control y se dictan otras disposiciones” y 0097 del 29 de enero de 2016, “Por la cual se reglamenta la rendición de la cuenta e informes, su revisión, se unifica la información que deben presentar los sujetos de control a la Contraloría de Cundinamarca y se dictan otras disposiciones”, los formatos de la rendición de las cuentas mensual y anual, se deben diligenciar cooportunidad, en su totalidad y correctamente, anexando, igualmente, los documentos solicitados en la guía de diligenciamiento para cada uno.
Causa: Falta controles efectivos y de supervisión eficaz.
Efecto: Incertidumbre y falta de claridad en la información reportada</t>
  </si>
  <si>
    <t>Condición: Una vez revisada y comparada la contratación suscrita por la Secretaría de la Mujer y Equidad de Género, en el periodo 1° de enero a 31 de diciembre de 2019, se evidenciaron inconsistencias en las cifras presentadas en cada una de las plataformas de SIA Contraloría y SIA Observa, en cuanto a numeración (número consecutivo) valor final de la contratación, las adiciones presentadas, saldos liberados y tiempo de ejecución
Criterio: Resoluciones 0775 del 18 de septiembre de 2015, “Por la cual se establece el procedimiento para adelantar la revisión de forma de las cuentas rendidas por los sujetos de control y se dictan otras disposiciones” y 0097 del 29 de enero de 2016, “Por la cual se reglamenta la rendición de la cuenta e informes, su revisión, se unifica la información que deben presentar los sujetos de control a la Contraloría deCundinamarca y se dictan otras disposiciones”, los formatos de la rendición de las cuentas mensual y anual, se deben diligenciar con oportunidad, en su totalidad y correctamente, anexando, igualmente, los documentos solicitados en la guía de diligenciamiento para cada uno.
Causa: Falta de controles efectivos y de supervisión eficaz en el diligenciamiento de los formatos de la Rendición de la cuenta.
Efecto: Incertidumbre en la información contractual.</t>
  </si>
  <si>
    <t xml:space="preserve">HALLAZGO 1
1. CONDICION 
LIQUIDACION DE CONTRATOS 
Teniendo en cuenta que en el acta de liquidación bilateral del contrato se hace un balance contractual y se establece, de manera definitiva, el estado de cada uno de ellos respecto de las obligaciones y derechos provenientes del contrato, a la fecha de la auditoria se evidencia que hay 15 contratos pendientes por liquidar por el valor de $ 888.563.330, el balance es positivo en el cumplimiento de dicho proceso.
CRITERIO 
Independientemente del origen de los recursos, se debe dar cumplimiento en lo convenido en el clausulado contractual, incluyendo el relacionado con los plazos para su liquidación, lo cual les permitirá conocer el balance económico y técnico de ejecución, para proceder a concertar los acuerdos conciliatorios a que haya lugar. Este ente de control verificará, en la próxima auditoría, las actividades adelantadas en la liquidación de contratos; así mismo el reporte de la misma en el SIA contralorías.
CAUSA
El desconocimiento e incumplimiento de lo convenido en el clausulado contractual y en la normativa que regenta la contratación pública.
EFECTO 
Al no establecer el balance económico del convenio o contrato, se pone en riesgo de pérdida de competencia de liquidar los contratos que lo requieran, unilateral o bilateralmente.
</t>
  </si>
  <si>
    <t xml:space="preserve">HALLAZGO 2
EVALUACIÓN A LA RENDICIÓN DE LA CUENTA 
CUENTA MENSUAL MARZO 201803
CONDICIÓN 
CUENTA MENSUAL MARZO 201903
El término de la rendición mensual de marzo, fue establecido hasta el 3 de abril de 2019.
La Secretaría de Planeación rindió la cuenta mensual de marzo el 25 de octubre de 2019, así no cumplió.
CRITERIO 
Resolución 097 de 2016 y la guía para la rendición de formatos de la plataforma SIA contralorías.
CAUSA
Presentación de información a través del SIA Contralorías y SIA  Observa, con algunas impresiones, sin seguir los lineamientos establecidos en la guía para la rendición de formatos de la plataforma SIA contralorías.
EFECTO 
La información rendida a este Ente de Control no se encuentra en su totalidad y la misma presenta observaciones, generando dificultades para la revisión de la cuenta.
</t>
  </si>
  <si>
    <t xml:space="preserve">HALLAZGO 3
DIFERENCIA SÍA OBSERVA Y SÍA CONTRALORÍAS 
Cruzada la información de SÍA observa frente a SÍA Contralorías formato 201913_f20_1a_agr, se evidencia diferencias en la información rendida con relación al número de contratos y valores contratados como se detalla a continuación:
CRITERIO 
Resolución 0097 de 29 de enero de 2016, Art 10 Formatos e Instructivos 
CAUSA 
Inadecuado seguimiento, control y supervisión en la rendición de cuentas y falta de compromiso al momento de realizar el reporte de la información.
EFECTO
Riesgo de incumplimiento para la Entidad en su deber de realizar el reporte de información que cumpla los requisitos de calidad y coherencia según lo establecido por el ente de control.
</t>
  </si>
  <si>
    <t xml:space="preserve">HALLAZGO N°1 - EFECTIVO: CONDICIÓN: De acuerdo con la respuesta a la controversia, se estableció que el sujeto de control adelantó algunos correctivos respecto a las partidas abiertas reflejadas en las conciliaciones bancarias a 31-12-2019, quedando pendiente las siguientes partidas conciliatorias:
Cuenta bancaria No. Valor partidas conciliatorias 31-12-2019 Nombre de la Cuenta Vigencia de las partidas conciliatorias
5524678 $500.000.000 Rentas cedidas Partida conciliatoria del mes de diciembre de 2019. 
265802199 $613.837 Rentas cedidas  Partidas conciliatorias de las vigencias 2018 y 2019 por $613.837   
4500135464 $71.198.980 Rentas cedidas Partidas conciliatorias de las vigencias 2015, 2016  2017, 2018 y 2019 
181590415 $920.538 Especial régimen – subsidiado Partidas conciliatorias  de la vigencia 2017 y 2018 
181590423 $-8.805.276 Especial salud pública Partidas conciliatorias del año 2017, 2018 y 2019
181591801 $-23.557.099 Especial otros gastos Partidas conciliatorias del año 2018 y 2019  
4731-0000-1394 $22.289.256
 Sanciones Partidas conciliatorias de los años 2017, 2018 y 2019 
Total  $562.660.236  
CRITERIO: Resolución 0058 del 13 de marzo de 2009, “Por la cual se adopta el Modelo Estandar de Procedimiento para la Sostenibilidad del Sistema de Contabilidad Pública para la Secretaría de Hacienda del Departamento de Cundinamarca y se crea su Comité Técnico.”   
CAUSA: Debilidades en el control interno contable.
EFECTO: Opinión Negativa a los Estados Financieros.
</t>
  </si>
  <si>
    <t>HALLAZGO N° 2
RECURSOS EN CUENTAS BANCARIAS SIN UTILIZAR A 31-12-2019:  
CONDICIÓN: En las cuentas bancarias Nos 310006234 y 70031547 se evidenciaron recursos sin utilizar presuntamente desde la vigencia 2003, por valor de $1.688.698.990, en la comunicación 2020323348 del 2 de julio de 2020, la entidad auditada señaló lo siguiente: “Con respecto a los contratos Nos 169 de 2003, suscrito entre la Secretaria de Salud de Cundinamarca y El Batallón Tisquesuza y el Contrato N° 170 de 2003, suscrito entre la Secretaria de Salud de Cundinamarca y el Instituto de Seguro Social, me permito manifestarle que los saldos que aparecen tanto en Bancos como en Libros a 31 de diciembre 31 de 2019, serán objeto de saneamiento contable durante la presente vigencia y una vez se establezca su liquidación se realizará el correspondiente ajuste contable, previa autorización del comité de saneamiento contable de la Gobernación de Cundinamarca.”  En el cuadro siguiente, se puede observar que a 31-12-2019,  $3.819.465.191, se encontraban depositados en cuentas bancarias que solo han generado el valor de los intereses ganados mes a mes en la vigencia 2019 y en vigencias anteriores; que si bien la Secretaría de Salud informó a esta auditoría, que los recursos corresponden a convenios suscritos con entidades del orden nacional y que son estas las encargadas de impartir las directrices de la utilización de los dineros; sí le corresponde al sujeto auditado, realizar el seguimiento y control ante las entidades correspondientes, permitiéndole establecer la razonabilidad de su información financiera, ya que en estas circunstancias los recursos tendrían limitaciones para su utilización. 
Así mismo, si los dineros no son de propiedad de la Secretaría de Salud, le corresponde indagar sobre el tema.
Cuenta bancaria No. Nombre de la Cuenta Fecha de apertura de la cuenta Saldo en libros y extracto bancario a 31-12-2019
181591751
 Hospital en liquidación de Girardot 31 agosto de 2008
 $37.499.337
181592098 E.S.E de la Mesa 31 de mayo de 2009 $339.518.267
181592106 E.S.E Hospital el Colegio 31 de diciembre de 2009 $1.213.635
181592114 E.S.E Hospital Salazar de Villeta Diciembre 31 de 2009 $942.377.625
181592122 E.S.E Hospital de la Vega Diciembre 31 de 2009 $11.775.439
47310004-4295 E.S.E Hospital de Guaduas. Febrero 28 de 2011 $1.369.944.248
47310004-4303 E.S.E Hospital de Anolaima. Febrero 28 de 2011 $136.970.486
473100046-902 E.S.E Hospital de Fusagasugá.  Julio 31 de 2011 $575.712.577
47310004-7439 E.S.E Hospital de Vergara Sept. 30 de 2011
 $245.528.006
181592163 Hospital de Zipaquirá.  31 Enero de 2010. $158.925.571
TOTAL    $3.819.465.191
CRITERIO: Resolución 0058 del 13 de marzo de 2009, “Por la cual se adopta el Modelo Estadar de Procedimiento para la Sostenibilidad del Sistema de Contabilidad Pública para la Secretaría de Hacienda del Departamento de Cundinamarca y se crea su Comité Técnico.”   
CAUSA: Debilidades en el control interno contable.
EFECTO: No ejecución de recursos para el cumplimiento de la misión de la Secretaría de Salud de Cundinamarca.</t>
  </si>
  <si>
    <t xml:space="preserve">HALLAZGO N °3 
OTROS DEUDORES- SALUD- POR VALOR DE $6.610.708.123 
CONDICIÓN: Según la información reportada por el sujeto de control, se estableció que de este valor registrado en la contabilidad a 31-12-2019, $4.886.501.107 corresponden a cuentas por cobrar a la “U.T Cardiovascular del Niño de Cundinamarca, por concepto de rentabilidad social no causada de años anteriores…” relacionado con el contrato de Concesión 002 de 2003, celebrado entre la Secretaría de Salud y la UT Cardiovascular del Niño de Cundinamarca.
En aras que la entidad auditada continúe con el recaudo de los recursos adeudados por la UT Cardiovascular del Niño a la Secretaría de Salud, se hace necesario que ésta adelante las acciones que considere necesarias como las expuestas en la respuesta a la controversia en la que señaló lo siguiente “Con relación al pago de la rentabilidad causada, se decidió entre el concesionario y el Departamento, realizar la auditoria de las cuentas por servicios de salud prestadas por PROCARDIO para que, de manera concomitante, la UT CARDIOVASCULAR pagara la rentabilidad social adeudada. Dicho cruce de saldos nos ubica en un ejercicio auditor, el cual se encuentra desarrollando la Dirección de Aseguramiento…”
CRITERIO: Contrato de Concesión 002 de 2003
CAUSA: Seguimiento al cumplimiento de las cláusulas contractuales.
EFECTO: Dejar de percibir recursos para el desarrollo de la misión de la Secretaría de Salud. 
</t>
  </si>
  <si>
    <t xml:space="preserve">HALLAZGO N°4
OTRAS CUENTAS POR COBRAR $6.118.382.202:
CONDICIÓN: Según la nota No. 7 a los estados financieros, se indica que de este valor se presenta un monto por cobrar “Al Ministerio de Salud y la Protección Social, la cual se está a la espera de una mesa de trabajo por concepto del contrato de concurrencia 204 del 2001, por valor de $6.033.991.802.”  
El sujeto de control en respuesta al oficio 02 de junio 8 de 2020, señaló que esta mesa de trabajo “se realizará con el fin de establecer un saldo real a la fecha; debido a que el valor de $ 6.033.991.802, el cual estaba contablemente registrado en la cuenta 1470900112 desde el 31 de diciembre de 2015, mediante documento 3400008287, y por convergencia se reclasifico a la cuenta 138490, obedeció a un ajuste contable. Una vez se realice la mesa de trabajo entre el Ministerio de Salud y Protección Social, la oficina de personal y la oficina de contabilidad de la Dirección Administrativa y Financiera de la Secretaria de Salud Social, se podrá establecer el valor real de lo que nos adeudan por convenio de concurrencia y posteriormente se realizara el ajuste correspondiente.”
Concluyendo entonces, que el saldo de la cuenta por cobrar se encuentra pendiente de revisión por parte de la Secretaría de Salud de Cundinamarca, conforme lo indicó en la respuesta dada en la controversia “que una vez se establezca el valor real a la fecha se procederá a realizar el ajuste correspondiente”.
CRITERIO: Resolución 0058 del 13 de marzo de 2009, “Por la cual se adopta el Modelo Estandar de Procedimiento para la Sostenibilidad del Sistema de Contabilidad Pública para la Secretaría de Hacienda del Departamento de Cundinamarca y se crea su Comité Técnico.”   
CAUSA: Debilidades en el control interno contable
EFECTO: Opinión Negativa a los Estados Financieros  
</t>
  </si>
  <si>
    <t xml:space="preserve">HALLAZGO N°5
AVANCES Y ANTICIPOS ENTREGADOS: 
CONDICIÓN: El estado de la situación financiera refleja un saldo a 31-12 de 2019 de $752.820.969, el sujeto de control en respuesta al oficio 08 del 16 de junio de 2020, precisó sobre este saldo lo siguiente “Con relación al saldo de la cuenta de Avances y Anticipos Entregados, corresponde a saldos por amortizar desde la vigencia fiscal de 2008, de los cuales no se tienen los soportes para poder identificar a quienes corresponden, toda vez que fueron cargados en el sistema SAP con un tercero con el código 1111111111, por valor de $14.650.781,  proceso que está siendo objeto de saneamiento contable, en virtud a que la contratación del personal se realizó el mes de marzo de 2020, por lo tanto, una vez se cuente con los soportes requeridos para realizar las fichas, serán llevadas al comité de saneamiento Departamental.”
“Así mismo, sucede con la cuenta contable 1906040000 por valor de $738.170.188, que aparece contabilizada desde el año 2008, de la cual no se tienen los soportes para poder identificar a quienes corresponden, toda vez que fueron cargados con un tercero identificado en SAP con el código 1111111111, proceso que ya tiene personal asignado, con el fin de tener saneado con las fichas correspondientes el proceso de sostenibilidad financiera de la Secretaria de Salud.”   
Así mismo, en la respuesta a la controversia entre otros temas se informó que “Actualmente se ha continuado con el proceso de depuración de saldos, pero no se han obtenido los soportes necesarios para poder realizar las siguientes fichas de saneamiento contable, una vez se logre establecer los soportes para elaborar la ficha correspondiente, se presentarán ante el comité para su aprobación.
CRITERIO: Resolución 0058 del 13 de marzo de 2009, “Por la cual se adopta el Modelo Estandar de Procedimiento para la Sostenibilidad del Sistema de Contabilidad Pública para la Secretaría de Hacienda del Departamento de Cundinamarca y se crea su Comité Técnico.”   
CAUSA: Debilidades en el control interno contable
EFECTO: Opinión Negativa a los Estados Financieros.
</t>
  </si>
  <si>
    <t xml:space="preserve">HALLAZGO N°6
CUENTAS POR PAGAR: BIENES Y SERVICIOS:
CONDICIÓN: La contabilidad por este concepto reflejó a 31-12-2019 un saldo de $5.372.008.223 de los cuales la Secretaría de Salud sustentó un valor de $2.741.025.515 que corresponde a las cuentas por pagar constituidas a la misma fecha, según la Resolución N° 002 del 10 de enero de 2020, presentándose una diferencia de $2.630.982.708, sobre la cual la administración informó que “La diferencia presentada por  valor de $2.630.982.708, es objeto de saneamiento contable, de la cual, una vez se cuente con los soportes que permitan elaborar la ficha técnica, se llevará ante el Comité de Saneamiento Contable del Departamento”.
CRITERIO: Resolución 0058 del 13 de marzo de 2009, “Por la cual se adopta el Modelo Estandar de Procedimiento para la Sostenibilidad del Sistema de Contabilidad Pública para la Secretaría de Hacienda del Departamento de Cundinamarca y se crea su Comité Técnico.”
CAUSA: Debilidades en el control interno contable.
EFECTO: Opinión Negativa a los Estados Financieros.
</t>
  </si>
  <si>
    <t xml:space="preserve">HALLAZGO N°7
INGRESOS AFORADOS: 
CONDICIÓN: En la Nota No. 21 de los estados financieros, se indica que “…corresponde a todos los intereses y rendimientos financieros que se reciben en las diferentes cuentas que administra la Secretaría de Salud de Cundinamarca y que pertenecen a hospitales en virtud de convenios otorgados, pero que no se han presupuestado y se incorporarán en la vigencia fiscal siguiente. A 31 de diciembre de 2019 el valor ascendió a la suma de $12.472.478.854”. 
Mediante el Decreto 389 del 4 de diciembre de 2019, “por el cual se liquida el presupuesto General del Departamento para la vigencia fiscal 2020, se detallan las apropiaciones, se clasifican y definen gastos” se incorporaron por ingresos aforados en la vigencia 2020 la suma de $5.877.548.434, quedando un saldo de $6.594.930.420, pendiente de saneamiento contable conforme lo indicó el sujeto de control mediante la comunicación 2020310881 del 18 de junio de 2020 y en respuesta a la controversia en donde indicó entre otros temas que “una vez se obtengan las fichas aprobadas y registradas en los estados financieros de la Secretaria de Salud, se corregirá la observación presentada”.
CRITERIO: Resolución 0058 del 13 de marzo de 2009, “Por la cual se adopta el Modelo Estandar de Procedimiento para la Sostenibilidad del Sistema de Contabilidad Pública para la Secretaría de Hacienda del Departamento de Cundinamarca y se crea su Comité Técnico.”   
CAUSA: Debilidades en el control interno contable
EFECTO: Opinión Negativa a los Estados Financieros.
</t>
  </si>
  <si>
    <t xml:space="preserve">HALLAZGO N°8
OTROS PASIVOS- CONVENIOS HOSPITALES: 
CONDICIÓN: La contabilidad a 31-12-2019, refleja por este concepto la suma de $5.098.098.963. En la Nota No. 24 de los estados financieros se indica que “esta cuenta representa los saldos de los intereses ganados por las cuentas aperturadas en virtud de los diferentes convenios otorgados a los diferentes hospitales de la red pública del Departamento”. 
Con base en lo anterior, la auditoría solicitó información al sujeto de control quien mediante la comunicación 2020310881 del 18 de junio de 2020, relacionó once (11) cuentas bancarias con saldo en libros a 31-12-2019 de $3.819.465.184, las cuales no totalizan el monto de la cuenta de los Otros Pasivos- Convenios Hospitales; registrados en la contabilidad a 31-12-2019 en la suma de $5.098.098.963; presentándose una diferencia de $1.278.633.774, diferencia que fue sustenta ampliamente en la respuesta a la controversia e informando entre otros aspectos que “una vez se realicen todos los cruces de información y se obtengan los soportes necesarios para realizar las fichas de saneamiento, serán enviadas ante el comité del Departamento, para su aprobación y registro, en los casos que se obtengan las actas de liquidación correspondientes, se procederá a solicitar desde la parte jurídica una directriz sobre la cancelación de las cuentas y su nueva destinación.”
CRITERIO: Resolución 0058 del 13 de marzo de 2009, “Por la cual se adopta el Modelo Estandar de Procedimiento para la Sostenibilidad del Sistema de Contabilidad Pública para la Secretaría de Hacienda del Departamento de Cundinamarca y se crea su Comité Técnico.”   
CAUSA: Debilidades en el control interno contable.
EFECTO: Opinión Negativa a los Estados Financieros.
</t>
  </si>
  <si>
    <t xml:space="preserve">HALLAZGO N°9 - CUENTAS CONTABLES DEL PASIVO PARA SANEAMIENTO CONTABLE: CONDICIÓN: Sobre las siguientes cuentas contables del pasivo, la entidad auditada en la comunicación 2020310881 del 18 de junio de 2020 informó que para la vigencia 2020, adelantará el proceso de saneamiento contable correspondiente a:
Laudos Arbitrales y Conciliaciones Extrajudiciales por $1.584.945.779, “Con relación a este rubro, corresponde a cuatro partidas, una por valor de $1.101.878.556, que corresponde a la Unión Temporal Cardiovascular del Niño de Cundinamarca, la cual aparece contabilizada con fecha 31-12-2009, según documento 3400008381;otra partida por valor de $391.377.315, que aparecen con cargue inicial con un tercero 1111111111, del cual no hay soportes a la fecha según documento 3400008381; una partida por valor de $ 35.741.327 que corresponde a la previsora compañía de seguros y una partida por valor de $55.948.581, cuyo tercero es la clínica de occidente, las cuales serán objeto de saneamiento contable en la presente vigencia.” 
“Igualmente, la cuenta 2480010000 Subsidio a la oferta, por valor de $3.210.060.754, a partir del mes de junio se dio inicio al proceso de sostenibilidad financiera, el cual debe quedar saneado en el mes de diciembre de 2020.”
“La cuenta 2480020000 Régimen Subsidiado, corresponde a dos partidas de las cuales se refleja un valor de $931.646 que aparece desde diciembre de 2007, contabilizada como tercero 1111111111 y sobre la cual no existen soportes para poderla llevar al comité de saneamiento contable del Departamento, y una partida por valor de $1.568.773 que corresponde al acta de liquidación del contrato 469 Hospital el Salvador de Ubaté, la cual será objeto de saneamiento en el segundo semestre de 2020.”
“La cuenta 2480040000 Acciones de Salud Pública, por valor de $431.742.070, también será objeto de saneamiento contable en el segundo semestre de 2020.”
“La cuenta 2490070003 Varios depósitos en tesorería, por valor de $162.872.199, será objeto de saneamiento en el segundo semestre de 2020.” 
“La cuenta 2490400001 Saldos a favor de beneficiarios por valor de $1.111.734, corresponde a intereses de las vigencias 2012, 2013, 2014 y 2015, los cuales serán objeto de saneamiento en el segundo semestre de la vigencia fiscal de 2020.”  
Finalmente, el sujeto de control en la respuesta a la controversia señaló algunas actividades realizadas para sanear las cuentas “Informando que este proceso, se inició en el mes de Mayo de 2020, por lo tanto, una vez se establezcan la totalidad de los saldos conciliados, se procederá a realizar las fichas de saneamiento a que haya lugar y posteriormente serán presentadas ante el comité de saneamiento contable del Departamento, para su revisión y aprobación.
CRITERIO: Resolución 0058 del 13 de marzo de 2009, “Por la cual se adopta el Modelo Estandar de Procedimiento para la Sostenibilidad del Sistema de Contabilidad Pública para la Secretaría de Hacienda del Departamento de Cundinamarca y se crea su Comité Técnico.” 
CAUSA: Debilidades en el control interno contable.
EFECTO: Opinión Negativa a los Estados FinancierosCRITERIO: Resolución 0058 del 13 de marzo de 2009, “Por la cual se adopta el Modelo Estandar de Procedimiento para la Sostenibilidad del Sistema de Contabilidad Pública para la Secretaría de Hacienda del Departamento de Cundinamarca y se crea su Comité Técnico.” 
CAUSA: Debilidades en el control interno contable.
EFECTO: Opinión Negativa a los Estados Financieros.  
</t>
  </si>
  <si>
    <t xml:space="preserve">HALLAZGO N°10 BENEFICIOS A EMPLEADOS:
CONDICIÓN: La contabilidad a 31-12-2019 refleja un saldo por este concepto de $677.165.040.173, la entidad auditada informó que el valor “Corresponde a la cuenta contable 2514100003 Pensiones Actuariales Amortización, la cual se hace teniendo como base el reporte generado por la Secretaria de Hacienda.”
De la revisión al documento soporte del registro contable con radicado No. Expediente 27691/2019/OFI, enviado al Gobernador de Cundinamarca por el Grupo FONPET, señala entre otros temas, “el nivel del cubrimiento del pasivo pensional, recursos acumulados y porcentaje de cobertura por sectores del FONPET a 31-12-2018…”. En el citado documento, se refleja el pasivo pensional de la Secretaría de Salud por valor de $677.165.040.173, el cual corresponde al valor de la contabilidad del sujeto de control para la vigencia 2019, sin embargo, el reporte refleja cifras con corte a 31-12-2018.
CRITERIO: Principios de contabilidad generalmente aceptados.
CAUSA: Debilidades en el control interno contable.
EFECTO: Opinión Negativa a los Estados Financieros.
</t>
  </si>
  <si>
    <t xml:space="preserve">HALLAZGO N°11 CONTRATO 522 DE 2019
Objeto: “Realizar la interventoría técnica, jurídica, administrativa, financiera y contable, en representación de la Secretaría de Salud del Departamento de Cundinamarca como entidad contratante del “Contrato de Concesión No. 002 de 2003” celebrado entre la Secretaría de Salud y la Unión Temporal Hospital Cardiovascular del Niño de Cundinamarca”
CONDICIÓN: En el contrato 522, esta comisión auditora determina que no se realizó un análisis estadístico, que permitiría seleccionar la oferta más favorable.
Se encontraron documentos de respuesta a las observaciones sin la firma de los integrantes del comité evaluador.
CRITERIO: Ley 80 de 1993, Ley 1150 de 2007, Decreto 1082 de 2015 y la Guía para la elaboración de estudios del sector de Colombia Compra Eficiente.
CAUSA: Debilidades en la gestión contractual.
EFECTO: Riesgo en la gestión contractual, debilidades en la estructuración de estudios previos y en la planeación.
</t>
  </si>
  <si>
    <t xml:space="preserve">HALLAZGO N°12 CONTRATO 650 DE 2020
OBJETO: “Establecer las condiciones generales que regirán las relaciones que surjan en virtud de los encargos que el departamento de Cundinamarca confiera a la sociedad comisionista de bolsa para adquirir la infraestructura tecnológica para el fortalecimiento del sistema de información unificado en salud SIUS, con la renovación, integración y sincronización tecnológica en los hospitales de la RED pública del Departamento de Cundinamarca”
CONDICIÓN: En el contrato 650, esta comisión auditora determina que no se publicaron en la plataforma del SECOP, los documentos en el plazo establecido por el artículo 2.2.1.1.1.7.1 del Decreto 1082 de 2015.
• CONTRATO 473 DE 2019
Objeto: “Adquisición de Mobiliario administrativo e Infraestructura TIC para el funcionamiento del Nuevo Hospital de Zipaquirá; con el propósito de fortalecer la atención en salud y el cumplimiento de los estándares de habilitación en el componente de dotación de acuerdo a la normatividad vigente”
CONDICIÓN: Dentro del expediente contractual no reposan pólizas de la adición y prórroga del contrato, tampoco aprobaciones de las mismas, de igual manera no se encuentran publicadas en la plataforma del SECOP.
Asimismo, se evidenciaron debilidades al reportar la póliza No. 11-44-101138585, la cual no corresponde a este contrato si no al contrato No. 522 de 2019, situación evidenciada en la respuesta a la controversia.
CRITERIO: Ley 80 de 1993, Ley 1150 de 2007, Decreto 1082 de 2015 y la Guía para el ejercicio de las funciones de Supervisión e Interventoría de los contratos del Estado.
CAUSA: Inobservancia de lo establecido en la Ley, ineficiente control y seguimiento en el cumplimiento de los procedimientos contractuales.
EFECTO: Riesgo en la gestión contractual, posibles incumplimientos en las obligaciones contractuales, riesgo de que las garantías no cuenten con el cubrimiento requerido ante la ocurrencia de una contingencia, inobservancia al principio de publicidad.
</t>
  </si>
  <si>
    <t xml:space="preserve">HALLAZGO N°13 CONTRATO 725 DE 2019
Objeto: “Adquirir ambulancias de transporte asistencial básico (TAB) y transporte asistencial medicalizado, (TAM) para el apoyo del sistema de referencia y contra referencia de la Red hospitalaria del Departamento de Cundinamarca”.
CONDICIÓN: En el contrato 725, esta comisión auditora determina que no se realizó un análisis estadístico, que permitiría seleccionar la oferta más favorable.
Suspensiones al proceso contractual sin la ocurrencia de situaciones de fuerza mayor, caso fortuito o de interés público que impidan escoger la oferta más favorable a la Entidad Estatal.
Informes de supervisión e informes de ejecución por parte del contratista, que no reposan en el expediente contractual, tampoco se encuentran publicados en la plataforma del SECOP.
CRITERIO: Ley 80 de 1993, Ley 1150 de 2007, Decreto 1082 de 2015, Ley 1474 de 2011 y la Guía para el ejercicio de las funciones de Supervisión e Interventoría de los contratos del Estado.
CAUSA: Debilidades en la gestión contractual.
EFECTO: Riesgo en la gestión contractual.
</t>
  </si>
  <si>
    <t xml:space="preserve">HALLAZGO N°14 - CONTRATO 551 DE 2019 - Objeto: “Prestar los servicios de transporte público terrestre automotor especial para el traslado del personal y elementos necesarios e inherentes para el desarrollo de las actividades de la Secretaria de Salud del Departamento de Cundinamarca”
CONDICIÓN: Dentro del expediente contractual no reposan pólizas de la adición y prórroga del contrato, tampoco aprobaciones de las mismas, de igual manera no se encuentran publicadas en la plataforma del SECOP; situación que no fue desvirtuada por el sujeto de control en la respuesta a la controversia.
• CONTRATO 650 DE 2020
OBJETO: “Establecer las condiciones generales que regirán las relaciones que surjan en virtud de los encargos que el departamento de Cundinamarca confiera a la sociedad comisionista de bolsa para adquirir la infraestructura tecnológica para el fortalecimiento del sistema de información unificado en salud SIUS, con la renovación, integración y sincronización tecnológica en los hospitales de la RED pública del Departamento de Cundinamarca”
CONDICIÓN: Dentro del expediente contractual no reposan pólizas principales del contrato suscrito con la Sociedad Comisionista de Bolsa, de igual manera no se encuentran publicadas en la plataforma del SECOP, dentro de la respuesta a la controversia no se adjuntan pantallazos o copias de las mismas.
• CONTRATO 474 DE 2019
Objeto: “Adquisición de Mobiliario administrativo e Infraestructura TIC para el funcionamiento del Nuevo Hospital de Zipaquirá; con el propósito de fortalecer la atención en salud y el cumplimiento de los estándares de habilitación en el componente de dotación de acuerdo a la normatividad vigente”
CONDICIÓN: Dentro del expediente contractual no reposan pólizas principales del contrato, tampoco las pólizas de la adición y prórroga del contrato, dentro de la respuesta emitida por el sujeto de control se adjunta aprobación de las pólizas, no se aporta copia de las misma, de igual manera no se logra evidenciar por parte de la comisión que las garantías y sus respectivas aprobaciones se encuentren publicadas.
• CONTRATO 725 DE 2019
Objeto: “Adquirir ambulancias de transporte asistencial básico (TAB) y transporte asistencial medicalizado, (TAM) para el apoyo del sistema de referencia y contra referencia de la Red hospitalaria del Departamento de Cundinamarca”.
CONDICIÓN: Dentro del expediente contractual no reposan pólizas de ampliación de plazos y no se logra evidenciar que las mismas se encuentren publicadas en la plataforma del SECOP, cabe aclarar que le pantallazo aportado por el sujeto de control corresponde a la modificación de prórroga mas no a las pólizas  y sus aprobaciones.
CRITERIO: Ley 80 de 1993, Ley 1150 de 2007, Decreto 1082 de 2015, Ley 1474 de 2011.
CAUSA: Debilidades en la gestión contractual.
EFECTO: Riesgo de que las garantías no cuenten con el cubrimiento requerido ante la ocurrencia de una contingencia. 
</t>
  </si>
  <si>
    <t xml:space="preserve">HALLAZGO N°15 CONTRATO 645 DE 2019
Objeto: “Detectar la apropiación o reconocimiento sin justa causa de recursos del Sistema General de seguridad Social (SGSSS) pagados por la Secretaria de Salud de Cundinamarca por solicitudes de recobro o cobro por servicios o tecnologías en salud no financiadas por la UPC del REGIMEN Subsidiado y pago de solitudes de cobros por servicios prestados a la población pobre no afiliada”
CONDICIÓN: En el contrato 645, esta comisión auditora determina que existieron inconsistencias en el objeto contractual, tanto en los documentos precontractuales como contractuales.
No se realizó una adecuada tipificación y asignación de los riesgos.
CRITERIO: Ley 80 de 1993, Ley 1150 de 2007, Decreto 1082 de 2015, Ley 1474 de 2011 y el Manual para la Identificación y Cobertura del Riesgo en los Procesos de Contratación.
CAUSA: Debilidades en la gestión contractual.
EFECTO: Riesgo en la gestión contractual.
</t>
  </si>
  <si>
    <t xml:space="preserve">HALLAZGO N°16 CONTRATO 473 DE 2019
Objeto: “Adquisición de Mobiliario administrativo e Infraestructura TIC para el funcionamiento del Nuevo Hospital de Zipaquirá; con el propósito de fortalecer la atención en salud y el cumplimiento de los estándares de habilitación en el componente de dotación de acuerdo a la normatividad vigente”
CONDICIÓN: En el contrato 473, esta comisión auditora determina que no se realizó un análisis estadístico, que permitiría seleccionar la oferta más favorable.
Documentos de respuesta a las observaciones sin la firma de los integrantes del comité evaluador.
CRITERIO: Ley 80 de 1993, Ley 1150 de 20017, Decreto 1082 de 2015 y la Guía para la elaboración de estudios del sector.
CAUSA: Debilidades en la gestión contractual.
EFECTO: Riesgo en la gestión contractual.
</t>
  </si>
  <si>
    <t xml:space="preserve">HALLAZGO N°17 CONTRATO 474 DE 2019
Objeto: “Adquisición de Mobiliario administrativo e Infraestructura TIC para el funcionamiento del Nuevo Hospital de Zipaquirá; con el propósito de fortalecer la atención en salud y el cumplimiento de los estándares de habilitación en el componente de dotación de acuerdo a la normatividad vigente”
CONDICIÓN: En el contrato 474, esta comisión auditora determina que no se realizó un análisis estadístico, que permitiría seleccionar la oferta más favorable.
Documentos de respuesta a las observaciones sin la firma de los integrantes del comité evaluador. No reposan dentro del expediente contractual, informes de ejecución por parte del contratista.
CRITERIO: Ley 80 de 1993, Ley 1150 de 2007, Decreto 1082 de 2015, Ley 1474 de 2011, guía para la elaboración de estudios del sector y la guía para el ejercicio de las funciones de Supervisión e Interventoría de los contratos del Estado.
CAUSA: Debilidades en la gestión contractual.
EFECTO: Riesgo en la gestión contractual.
</t>
  </si>
  <si>
    <t xml:space="preserve">HALLAZGO N°18 CONTRATO 462 DE 2019
Objeto: “Adquisición, instalación y puesta en marcha de un espectrofotómetro de absorción atómica, con los módulos de llama directa, horno grafito y generación de hidruros que permita realizar los análisis de metales en agua para consumo humano en el Laboratorio de Salud Pública Departamental”
CONDICIÓN: Dentro del expediente contractual no reposan pólizas de la prórroga del contrato, tampoco aprobaciones de las mismas, de igual manera no se logró evidenciar por parte de esta comisión que las mismas se encontraran publicadas y aprobadas en la plataforma del SECOP, dentro de la respuesta emitida por el sujeto de control se adjunta pantallazo de modificación póliza, mas no se adjuntan las pólizas.
CRITERIO: Ley 80 de 1993, Ley 1150 de 2007, Decreto 1082 de 2015, Ley 1474 de 2011.
CAUSA: Debilidades en la gestión contractual.
EFECTO: Riesgo de que las garantías no cuenten con el cubrimiento requerido ante la ocurrencia de una contingencia.
</t>
  </si>
  <si>
    <t xml:space="preserve">HALLAZGO N° 19
CONTRATO 640 DE 2019
Objeto: “Realizar las actividades requeridas para la instalación, montaje y puesta en marcha de una planta eléctrica incluida cabina de insonorización, para el laboratorio de salud pública de Cundinamarca”.
CONDICIÓN: Las garantías aportadas por el contratista no cubren los plazos requeridos por la entidad.
CRITERIO: Ley 80 de 1993, Ley 1150 de 2007, Decreto 1082 de 2015, Ley 1474 de 2011.
CAUSA: Debilidades en la gestión contractual.
EFECTO: Riesgo de que las garantías no cuenten con el cubrimiento requerido ante la ocurrencia de una contingencia.
</t>
  </si>
  <si>
    <t xml:space="preserve">HALLAZGO N°20 CONTRATO 582 DE 2019
Objeto: “Contratar la prestación del servicios de salud inscritos en el registro especial de prestadores (REPS) para la población pobre no afiliada al sistema general de seguridad en salud SGSSS, nacionales de países fronterizos y poblaciones especiales de los 116 Municipios de Cundinamarca”.
CONDICIÓN: En el contrato 582, esta comisión auditora determina que dentro de la justificación en la modalidad de selección, no se invocó ninguna de las causales de contratación descritas en el artículo 4° del artículo 2° de la Ley 1150 de 2007.
Dentro del expediente contractual reposaban los siguientes documentos:
• El certificado de antecedentes judiciales que se menciona en folio 25 de fecha 18 de marzo de 2019.
• Los certificados de antecedentes de Contraloría y Procuraduría, tanto del representante legal, como de la empresa DUMIAN MEDICAL S.A.S.
• El certificado de existencia y representación legal tiene fecha de expedición de 7 de marzo de 2019.
Documentos que no se encontraban vigentes al momento de adjudicar el contrato.
No se evidenciaron informes de ejecución del contrato por parte del contratista, tampoco se aportan los informes de supervisión.
Asimismo, se observó que a la fecha del control este contrato no ha sido liquidado.
CRITERIO: Ley 80 de 1993, Ley 1150 de 2007, Decreto 1082 de 2015, Ley 1474 de 2011, guía para la elaboración de estudios del sector y la guía para el ejercicio de las funciones de Supervisión e Interventoría de los contratos del Estado.
CAUSA: Debilidades en la gestión contractual.
EFECTO: Riesgo en la gestión contractual.
</t>
  </si>
  <si>
    <t xml:space="preserve">HALLAZGO N°21 CONTRATO 426 DE 2019
Objeto: Brindar apoyo profesional jurídico especializado en contratación estatal a la Dirección Administrativa y Financiera de la Secretaría de Salud de Cundinamarca y a las instituciones prestadoras de servicios de salud del Departamento“.
CONDICIÓN: En el contrato 426, esta comisión auditora determina que se publicaron y se archivaron en el expediente contractual, estudios previos que no correspondían al proceso contractual, situación que fue aceptada en la respuesta a la controversia.
CRITERIO: Ley 80 de 1993, Ley 1150 de 2007, Decreto 1082 de 2015.
CAUSA: Debilidades en la gestión contractual.
EFECTO: Desgaste administrativo.
</t>
  </si>
  <si>
    <t xml:space="preserve">HALLAZGO N°22
OBSERVACIONES GENERALES A LA CONTRATACIÓN
1. ORGANIZACIÓN DEL EXPEDIENTE CONTRACTUAL
CONDICIÓN: En los expedientes contractuales revisados de la muestra única de contratación, la auditoría evidencio falta de organización de los documentos en el orden cronológico en cada una de las etapas contractuales, situación que generó desgaste administrativo para el equipo auditor.
CRITERIO: Ley 594 de 2000, Ley general de archivo.
CAUSA: Debilidades en el archivo de los expedientes contractuales.
EFECTO: Hallazgo con connotación administrativa para plan de mejoramiento.
2. INFORMES DE SUPERVISIÓN
CONDICIÓN: De la revisión selectiva a los contratos de la muestra única, esta comisión auditora observó debilidades en los informes de supervisión, al no contener las evidencias que soporten las obligaciones del contratista y la debida ejecución de los contratos tales como: registros fotográficos, listados de asistencia, salidas de almacén, relación de pagos, actas de entrega, entre otros.
A pesar, que en la ejecución de la auditoría y en la respuesta a la controversia, el sujeto de control aportó los informes de supervisión, resulta cuestionable en virtud a que se generó desgaste administrativo, en razón a que estos documentos deben reposar en el expediente contractual.
CRITERIO: Ley 1474 de 2011.
CAUSA: Debilidades el archivo de los expedientes.
EFECTO: Riesgo en la gestión contractual.
</t>
  </si>
  <si>
    <t xml:space="preserve">HALLAZGO N°23
OBSERVACIONES A LOS CONVENIOS REVISADOS DE LA MUESTRA ÚNICA DE CONTRATACIÓN – VIGENCIA 2019
CONDICIÓN:
Convenio Interadministrativo 464 del 30 de abril de 2019, suscrito con la E.S.E. San José de la Palma; con el objeto de “Coadyuvar financieramente la E.S.E, para la Adecuación y Mejoramiento del Servicio de Consulta Externa del Centro de Salud San Antonio del Municipio de Yacopi”, por valor de $750.000.000. Se observó en el expediente contractual en (PDF), que este venció el 31 de enero de 2020 y no ha sido liquidado a pesar de la solicitud efectuada por la E.S.E, a la Secretaría de Salud de Cundinamarca mediante el oficio del 28 de febrero de 2020- HSJ-GER-155-2020 (folio 23 del expediente contractual).
Convenio Interadministrativo 451 del 16 de abril de 2019 con el objeto de “Aunar esfuerzos técnicos y financieros entre la Secretaría de Salud de Cundinamarca y la Empresa Social del Estado, Mercedes Tellez Pradilla de Vianí y/o sus sedes dependientes, para la construcción del servicio de urgencias de la ESE, con el fin de contribuir en el fortalecimiento, mejoramiento y cumplimiento de los componentes del Sistema Obligatorio de Garantía de la Calidad, en el contexto de redes de servicios de salud y Modelo de Gestión en Salud impactando en la calidad de los servicios a la población cundinamarquesa”, por valor de
$700.000.000, no ha sido liquidado, llamando la atención, que en el expediente contractual (PDF) se anexa requerimiento del 8 de junio de 2020 por parte de la Secretaría de Salud a la E.S.E., en el sentido que debe allegar información relacionada con el citado convenio, al evidenciar atrasos en la obra desde el inicio, así mismo que en los informes allegados no se evidencia el porcentaje de avance de la obra tanto física como financieramente, entre otros temas expuestos por la Secretaría de Salud.
Convenio Interadministrativo 469 del 2 mayo de 2019, suscrito con la E.S.E. San Antonio de Guatavita, con el objeto de “Aunar Esfuerzos Técnicos y Financieros entre la Secretaria de Salud de Cundinamarca y la Empresa Social del Estado HOSPITAL SAN ANTONIO DE GUA TAVITA y/o sus sedes dependientes, para la construcción del Aula Máxima, impactando en la calidad de los servicios de salud a la población cundinamarquesa” por valor de $200.000.000, se observó en el expediente contractual en (PDF), que este venció el 31 de enero de 2020 y no ha sido liquidado a pesar de la solicitud efectuada por el supervisor del convenio a la E.S.E., mediante el oficio del 17 de abril de 2020, observando también que la E.S.E, en diciembre 26 de 2019, realizó consignación a la Secretaría de Salud por valor de $1.176.525, en la cuenta No. 45000135464 del Banco Davivienda, cifra reflejada como partida conciliatoria en la conciliación bancaria del mes de diciembre de 2019.
Convenio Interadministrativo 470 del 2 de mayo de 2019, suscrito con la E.S.E. Santa Bárbara de Vergara; con el objeto de “ Aunar esfuerzos técnicos y financieros entre la Secretaría de Salud de Cundinamarca y la Empresa Social del Estado Santa Bárbara de Vergara y/o sus sedes dependientes, para la adecuación y mejoramiento de la infraestructura física de la ESE, con el fin de contribuir en el fortalecimiento, mejoramiento y cumplimiento de los componentes del sistema obligatorio de garantía de la calidad…” por valor de $400.000.000, se observó en el expediente contractual en (PDF), que este venció el 31 de enero de 2020 y no ha sido liquidado a pesar de las solicitudes efectuadas a la E.S.E hospital, por parte del supervisor del convenio de acuerdo con los oficios del 22 de abril y 12 de mayo de 2020.
Convenio Interadministrativo 529 del 27 de mayo de 2019, suscrito con la E.S.E. Hospital de la Vega, con el objeto de “Aunar esfuerzos técnicos y financieros entre la Secretaría de Salud de Cundinamarca y la ESE Hospital de la Vega y/o sus sedes dependientes, para la adecuación y mejoramiento de la infraestructura física de la sede principal de la ESE y del puesto de salud de Nocaima…”, por valor de
$1.199.996.029, en el expediente contractual no se logró identificar si el convenio fue ejecutado en su totalidad y si el mismo fue liquidado.
Dicho lo anterior y revisada la respuesta a la controversia esta es aceptada cuando la administración expone lo siguiente “Analizado lo anterior en cada caso en particular es evidente que la fecha de terminación de estos convenios no supera los 7 meses, en los cuales se han realizado gestiones para su liquidación, no obstante, es pertinente aclarar que aún se encuentran dentro del plazo establecido en la ley 1150 de 2007 artículo 11 para su efectiva liquidación.” Sin embargo, la auditoría mantiene la observación a fin de que el sujeto de control adelante las acciones pendientes de ejecutar frente a cada convenio para su liquidación, conforme lo explicó de manera detallada en la respuesta a la controversia.
CRITERIO: Ley 1150 de 2007, artículo 11
CAUSA: Debilidades en el seguimiento a los convenios suscritos
EFECTO: Culminar el proceso de liquidación para cada convenio con la finalidad que las obras presenten  un servicio a la comunidad Cundinamarquesa.
</t>
  </si>
  <si>
    <t xml:space="preserve">HALLAZGO N°24 RENDICIÓN DE LA CUENTA
CONDICIÓN: La Secretaría de Salud de Cundinamarca en la rendición de cuenta presento las siguientes observaciones, es importante aclarar que la Secretaría allego los actos administrativos y aclaro cada uno de los temas lo que permitió la revisión total de la información.
RENDICIÓN DE LA CUENTA MENSUAL 201903
FORMATO_201903_F97_CDC.FMT Anexos Adicionales a la Cuenta
La Secretaría no rindió los anexos del formato F97 relacionados con el Acto administrativo de liquidación del presupuesto vigencia 2018 y 2019 y el Informe de gestión aprobado y evaluado, los cuales si aplican para la Secretaría de Salud.
RENDICIÓN DE LA CUENTA ANUAL 201913
 FORMATO _ F09_AGR.FMT. Ejecución PAC de la Vigencia
La Secretaría anexo los actos administrativos de constitución de las Reservas Presupuestales y de las Cuentas por pagar, documentos que no corresponden a los anexos requeridos, los cuales eran el PAC de las Reservas Presupuestales y el PAC de las cuentas por pagar.
 FORMATO _ F10_AGR.FMT. EJECUCIÓN RESERVA PRESUPUESTAL
- Anexo al Formato F10_AGR reservas presupuestales constituidas en la vigencia a rendir 2019.
Rendido
La Secretaría rindió el anexo con la información de las Reservas constituidas a 31 de diciembre de 2018, y lo requerido correspondía a las reservas presupuestales constituidas en la vigencia a rendir, es decir la vigencia 2019 (Reservas constituidas a 31 de diciembre de 2019).
 FORMATO _ F11_AGR.FMT. Ejecución Presupuestal de Cuentas por Pagar
Anexos requeridos. Acto Administrativo de constitución de las cuentas por pagar vigencia 2019.
La Secretaría de Salud no rindió el acto administrativo de la constitución de las cuentas por pagar de la vigencia a rendir la cual corresponde a la vigencia 2019.
 FORMATO_201913_F99 - Anexos Adicionales a la Cuenta
De los anexos requeridos en el FORMATO_201913_F99 - Anexos Adicionales a la Cuenta, la Secretaría no diligenció la ficha técnica requerida.
CRITERIO: La rendición de la cuenta debe cumplir con los requerimientos de la Resolución 097 de 2016 y los lineamientos establecidos en los manuales de cada uno de los formatos establecidos en el Sistema Integral de Auditoría.
CAUSA: La Secretaría de Salud rindió los anexos del formato F97_CDC, F09_AGR, F10_AGR, F11_AGR, y F99 sin seguir los lineamientos establecidos en los manuales respectivos de la cuenta 201903 y de la  cuenta anual 201913.
EFECTO: La información rendida a Este Ente de Control en lo respectivo con los anexos relacionados requirió aclaración por parte del sujeto de control para la verificación de la información.
</t>
  </si>
  <si>
    <t xml:space="preserve">HALLAZGO N°25
OFICIO DE 16 DE OCTUBRE DE 2019 SUSCRITO POR ÁNGELA MARÍA RUÍZ ARIAS Y ARMANDO BENAVIDES CORREA:
CONDICIÓN: La Coordinadora de la Auditoría Integral de la vigencia 2018, adelantada por la Contraloría de Cundinamarca a la E.S.E. Hospital de la Samaritana, señaló que la información de las cuentas por cobrar a la Secretaría de Salud de Cundinamarca con corte a 31-12-2018 no eran concordantes con las cifras que reportaba el Hospital de la Samaritana.
La Secretaría de Salud, mediante el oficio CI2020319177 de 9 de junio de 2020, informó a la presente auditoría que el valor adeudado al Hospital Universitario de la Samaritana con corte a 31-12-2019 era el siguiente:
La anterior cifra de cuentas por pagar al Hospital Universitario de la Samaritana no es concordante con el valor certificado a la misma fecha por la E.S.E, quien indicó que la Secretaría de Salud de Cundinamarca le adeudaba la suma de $5.653.255.497, presentándose una diferencia de $2.004.941.391.
Por lo anterior y en la comunicación 2020322000 del 24 de junio de 2020, el sujeto de control le comunicó a este equipo de auditoría lo siguiente: “Con relación a la aclaración, me permito informar que una vez conocido el asunto se convocó a reunión virtual al grupo de funcionarios que auditan las cuentas del Hospital La Samaritana ESE, donde se levantó un acta de conciliación de fecha 23 de junio de 2020, y que una vez firmada por los funcionarios asistentes, se allegará al expediente y formará parte integrante a la contestación del requerimiento.”
CRITERIO: Diferencias presentadas en las cuentas por pagar y cuentas por cobrar entre la E.S.E. Hospital Universitario de la Samaritana y Secretaría de Salud de Cundinamarca.
CAUSA: Debilidades en el control interno contable.
EFECTO: Falta de identificación de los registros y confrontación de la información reportada
</t>
  </si>
  <si>
    <t xml:space="preserve">HALLAZGO N° 26 ACTA DE EMPALME NO. 7 DE 17 DE ENERO DE 2020- DIRECCION
ADMINISTRATIVA Y FINANCIERA: CONDICION: Como se evidencio en las actas de empalme e informe de gestion presentado por la Secretaria de Salud de Cundinamarca, la Auditoria concluye que la informacion es confiable; sin embargo, se cuestiona el Acta de Empalme No. 7 del 17 de enero de 2020, correspondiente a la Direccion Administrativa y Financiera, por cuanto que no se tuvo en cuenta la entrega de informacion pormenorizada sobre la situacion de los recursos materiales y financieros, limitandose esta acta a indicar que la Direccion cuenta con siete (7) areas de trabajo como talento humano, contabilidad, tesoreria, archivo, almacén, contratacion y presupuesto; se observo que en el terna de tesoreria no se mencionaron las cuentas bancarias de propiedad de la Secretaria de Salud con los saldos a una fecha determinada, como tampoco se hace referencia a las conciliaciones bancarias y monto de partidas conciliatorias.
Igualmente, para el area de contabilidad, no se hizo mencion a la entrega de estados financieros a una fecha determinada, como tampoco se hizo mencion a las notas a estos. No se observo el detalle de las cuentas por cobrar, los bienes muebles e inmuebles y los pasivos de la Secretaria de Salud, entre otros. En el tema de almacén no se detallan ni se adjuntan archivos donde se relacionen los bienes y materiales que hacen parte del mismo.
En la respuesta a la controversia la entidad informo del reporte de los estados financieros a 31-12-2019 en los formatos establecidos, sin embargo, la observacion se da en el sentido que en el acta de empalme ya citada, no se incluyeron todos los aspectos en forma detallada conforme Io señala el articulo cuarto de la Resolucion 0574 del 19 de diciembre de 2019 de la Contraloria de Cundinamarca "Por la cual se sistematizan, coordinan, adoptan y reglamentan algunas disposiciones del Acta de lnforme de Gestion inherente at proceso de entrega, de recepcion y del desarrollo de la gestion propia de los sujetos de vigilancia y control fiscal de la Contraloria de Cundinamarca”
CRITERIO: Articulo Cuarto de la Resolucion No. 0574 de 2019, de la Contraloria de Cundinamarca.
CAUSA: Debilidades en el control interno contable.
EFECTO: La administracion entrante no conocio al detalle la informacion contable al revisar el acta de empalme. Ver pagina 166.
</t>
  </si>
  <si>
    <t xml:space="preserve">Evaluación a la contratación
administrativa
*Contratos y adiciones sin firmas.
Condición: De los expedientes
contractuales analizados, se pudo
constatar que en los contratos 003-
2019, 027-2019, 034-2019 y
adiciones no se encuentran las firmas,
tanto de la Secretaría, como del
Contratista.
Al respecto el grupo auditor solicitó
aclaración a la Entidad, a través de
oficio de fecha 30 de junio sobre lo encontrado, a lo cual la Entidad
manifestó que “Teniendo en cuenta
que la Gobernación, hace uso de la
plataforma SECOP II, le permite
realizar la gestión contractual en
línea, el contrato es generado por la
plataforma y se firma
electrónicamente igualmente ocurre
con las adiciones y prórrogas”. (Sic)
Respuesta que causa confusión al
grupo auditor, toda vez que se pudo
evidenciar que pese a su
manifestación en la revisión de los
expedientes contractuales, este ente
de control pudo observar que en la
CLÁUSULA 22-PERFECCIONAMIENTO
Y EJECUCIÓN señala “El presente
contrato requiere para su
perfeccionamiento de la firma de las
partes.”
Criterio: El grupo auditor no
encontró ningún documento que de
claridad en los procedimientos que
adelanta la Secretaría TIC.
Causa: La información contractual
presentó inconsistencias con respecto
a las firmas de contratos y adiciones,
falta de control.
Efecto: Dificultad en la interpretaciónde la información. </t>
  </si>
  <si>
    <t>Adiciones
Condición: Al revisar los expedientes
objeto de la muestra, se encontró que
algunos habían recibido adiciones,
dado que la auditoría no encontró
estos valores en la plataforma SIA
OBSERVA y SIA Contraloría, se
requirió a la administración para lo
cual se obtiene oficio, en dónde se
manifestó “Atendiendo a la respuesta
del Oficio No. 2, se pudo identificar,
que la adición del contrato no fue
reportada en la plataforma SIA
OBSERVA, lo que pudo obedecer a un
error involuntario, pero si fue
reportada en la cuenta SIA
CONTRALORIAS, en el formato
201913_f20_1b, que corresponde a
las adiciones y prórrogas de los
contratos, en la fila 31, para tal efecto
se adjunta el formato rendido.” El
grupo auditor, verificó y no es
concordante la información rendida
en las plataformas SIA Observa y SIA
Contralorías.
Criterio: Resolución 097 del 29 de
enero de 2016
Causa: Desconocimiento de la normay deficiente control en el
diligenciamiento y rendición de los
formatos establecidos.
Efecto: Falta de confiabilidad y
veracidad en la información
reportada. Se puede presentar la
omisión de disposiciones de orden
legal que conllevan a incurrir en otras
faltas.</t>
  </si>
  <si>
    <t>Documentos
Condición: El Contrato 034 de 2019 dio inicio el días 21 de febrero de
2019, se verificó que el certificado de
antecedentes de la Procuraduría tiene
fecha del 13/03/2019, lo que quiere
decir que su expedición fue después
de la firma del contrato; de igual
forma en la revisión al contrato
número 078 de 2019 donde el acta de
inicio tiene fecha del 13 de noviembre
de 2019, la fecha del pasado judicial
es de 23/12/2019 y el de la
Contraloría general de fecha
23/12/2019, la comisión de auditoría
solicitó aclaración, la entidad
manifestó: “no se tiene certeza de la
razón de ello, pudo obedecer a la
necesidad de la entidad de verificar
dichos antecedentes”. Sobre el
particular, la auditoría encuentra que
no se realizó un procedimiento
adecuado en la etapa precontractual,
esto permite que se pueda contratar
con personas que no sean idóneas,
faltan controles por parte de la
entidad.
Criterio: Deficiencia en el
procedimiento precontractual, falta de
controles.
Causa: Desconocimiento de la norma
y deficiente control en el
diligenciamiento y rendición de los formatos establecidos.
Efecto: Dificultad en la interpretación
de la información</t>
  </si>
  <si>
    <t xml:space="preserve">RENDICIÓN DE LA CUENTA
Cuenta Anual 201913
El grupo auditor verificó que la
Secretaría de Tecnologías de la
Información y las Comunicaciones
TIC, rindió la Cuenta Anual de manera
extemporánea con fecha del 05 de
marzo de 2020.
Criterio: Resolución 0097 de 29 de
enero de 2016, Art 10 Formatos e
Instructivos.
Causa: Inadecuado seguimiento,
control y supervisión en la rendición
de cuentas y falta de compromiso al
momento de realizar el reporte de la
información.
Efecto: No fenecimiento formal de la
cuenta
</t>
  </si>
  <si>
    <t>Condición: [F98_CDC]. FORMATO
98. Información Representante
legal y/o Ordenador del Gasto.Como se pudo observar en la revisión
del formato [F98_CDC]. FORMATO
98, que hace referencia al
Representante legal o el ordenador
del gasto, la entidad no reportó
certificación laboral y declaración de
bienes y rentas de la función pública.
Criterio: Resolución 0097 de 29 de
enero de 2016, Art 10 Formatos e
Instructivos.
Causa: Inadecuado seguimiento,
control y supervisión en la rendición
de cuentas y falta de compromiso al
momento de realizar el reporte de la
información.
Efecto: Riesgo de incumplimiento
para la Entidad en su deber de
realizar el reporte de la información
que cumpla los requisitos de calidad y
coherencia según lo establecido por el
ente de control,</t>
  </si>
  <si>
    <t>Condición: [F99]. FORMATO 99.
Anexos Adicionales a la Cuenta.
De este formato se verificó que el
Mapa de riesgos institucional
evaluado vigencia 2019. Rendido, la
información NO corresponde a la Secretaría de Tecnologías de la
Información y las Comunicaciones
TIC, anexaron Lineamientos para la
Administración del Riesgo de la
Presidencia de la República 2018.
En lo que hace referencia al ficha
técnica esta no fue rendida en Excel.
Criterio: Resolución 0097 de 29 de
enero de 2016, Art 10 Formatos e
Instructivos.
Causa: Debilidades en la revisión de
la información a reportar y
verificación de anexos que aplican
para la entidad de acuerdo a la Guía
de Rendición de formatos.
Efecto: Riesgo de sanciones por
incumplimiento en la rendición de la
información solicitada por el ente de control</t>
  </si>
  <si>
    <t>Condición: [F97_CDC] F97.
Anexos Adicionales a la Cuenta
Anual.
Anexos
Dentro del proceso de ejecución de la
auditoría se solicitó aclaración sobre
la rendición de los anexos de este
formato a lo cual respondieron: “Respecto a la cuenta 202003,
Formato F97 y sus anexos, se rindió
como No aplica” toda vez que ésta
solicita información financiera, la cual
es rendida por la Secretaría de
Hacienda del Departamento, toda vez
que ésta dependencia tiene a su
cargo, el desarrollo financiero y
presupuestal de toda la
administración central de la
Gobernación, de la cual hace parta la
Secretaría de Tecnologías de la
Información y las Comunicaciones”, la
comisión auditora acepta esta
respuesta para los anexos 1, 2, 3 y 4
de este formato.
Criterio: Resolución 0097 de 29 de
enero de 2016, Art 9 Forma de Rendir
la Cuenta.
Causa: Insuficiente seguimiento y
control frente a la rendición de cuenta
y la carencia de responsabilidad en el
desarrollo del reporte de la
información.
Efecto: Riesgo de sanciones por
información que no garantiza la
confiabilidad</t>
  </si>
  <si>
    <t>Condición: Rendición de la cuenta SIA Observa.La Secretaría de Tecnologías de la
Información y las Comunicaciones TIC
rindió de manera extemporánea la
cuenta correspondiente al mes de
agosto así:
-Fecha de Vencimiento: Septiembre
04 de 2019
-Fecha de Comunicación por parta de
la Contraloría de Cundinamarca:
septiembre 11 de 2019 bajo el
radicado No. C19116801332
-Fecha de solicitud de Habilitación:
Septiembre 24 de 2019.
-Término de Habilitación: del 27 de
septiembre al 03 de octubre de 2019.
Criterio: Resolución 0097 de 29 de
enero de 2016, Art 10 Formatos e
Instructivos.
Causa: Inadecuado seguimiento,
control y supervisión en la rendición
de cuentas y falta de compromiso al
momento de realizar el reporte de la
información.
Efecto: No fenecimiento formal de la cuenta</t>
  </si>
  <si>
    <t>Condición: Contratos sin rendir SIA Observa.Al consultar informes contratos no
rendidos registra el contrato código
STIC-SAMC-080-2019 pendiente de
rendir con fecha de acta de inicio del
26/11/2019.
Criterio: Resolución 0097 de 29 de
enero de 2016, Art 10 Formatos e
Instructivos.
Causa: Deficiencia en el seguimiento
a la presentación de la información
requerida por el ente de control.
Efecto: Posibles sanciones derivadas
del incumplimiento del deber legal de
la presentación de informes a los
entes de control según la norma.
Información no confiable</t>
  </si>
  <si>
    <t xml:space="preserve">Condición: SIA Observa –
Cascada de Recursos.
Al revisar cascada de recursos
públicos tienen diligenciado hasta
agosto, pendiente septiembre,
octubre, noviembre y diciembre.
Criterio; Resolución 0097 de 29 de
enero de 2016. Circular 009 de 04 de
octubre de 2019 emitida por este ente
de control.
Causa: Debilidad en la verificación de
la información rendida en el aplicativo
SIA Observa.
Efecto: Riesgo de incumplimiento
para la entidad en su deber de
realizar el reporte de la información
que cumpla con los requisitos
establecidos por el ente de control. </t>
  </si>
  <si>
    <t xml:space="preserve">Condición: SIA Observa – Matriz
de legalidad.
Podemos ver que ningún contrato ha
sido rendido en su totalidad, de los 18
Anexos que se requieren para cada
contrato, existen contratos que no
tienen documentos Anexo alguno
como son STIC-SAMC-080-2019,
STIC-CPS-084-2118, STIC-SAMC-093-
2018 y los contratos con mayor
documentación rendida son STICCSP-042-2019 y STIC-CPS-043-2019
que tan sólo tienen 8 documentos
anexos cada uno.
Criterio: Circular 009 de 04 de
octubre de 2019 emitida por este ente
de control.
Causa: Fallas en la revisión y
rendición de los anexos que se suben
al aplicativo de acuerdo a lo solicitado
en la Guía de Formatos.
Efecto: Debilidad en la calidad de la
información reportada a través de los
Aplicativos SIA Contralorías y SIA
Observa.
</t>
  </si>
  <si>
    <t xml:space="preserve">SIA CONTRALORÍA vs SIA
OBSERVA
Condición: Al revisar la información
relacionada con la Contratación se
encontró diferencias en la rendición
del Aplicativo SIA de la Contraloría
Departamental, con lo informado por
la Secretaría de Tecnologías de la
Información y las Comunicaciones –
TIC en SIA Observa desde el 1 de
enero a 31 de diciembre de 2019, así:
Criterio: Resolución 0097 de 29 de
enero de 2016, Art 10 Formatos e
Instructivos.
Causa: Inadecuado seguimiento,
control y supervisión en la rendición
de cuentas al momento de realizar el
reporte de la información. Efecto: Debilidad en la calidad de la
informacipon reportada a través de
los Aplicativos SIA Contralorías y SIA
Observa.
</t>
  </si>
  <si>
    <t>Condición: Analizando la información
rendida tanto en los aplicativos SIA
Contralorías y SIA Observa se
encontraron diferencias que generan
incertidumbre, falta de confianza y
poca credibilidad en la información
reportada, por tal razón durante el
proceso de ejecución se solicitó
aclaración sobre las falencais
encontradas.
Criterio: Resolución 0097 de 29 de
enero de 2016, Art 10 Formatos en
Instructivos.
Causa. Falta de Supervisión y control
en el momento de rendir la información. Efecto: La información rendida a este Ente de Control no se encuentra en su totalidad y la misma presenta observaciones que generan dificultades para la revisión de la cuenta.</t>
  </si>
  <si>
    <t>H4</t>
  </si>
  <si>
    <t>Violación a los principios de planeación, moralidad administrativa. Gobernación de Cundinamarca (A)(D)</t>
  </si>
  <si>
    <t>H5</t>
  </si>
  <si>
    <t>Incumplimiento de los deberes de Planeación y estructuración. Gobernación de Cundinamarca (A)(D)(F)</t>
  </si>
  <si>
    <t>H6</t>
  </si>
  <si>
    <t>Violación al Principio de Planeación frente a un cooperante que no cumple (A)(D)</t>
  </si>
  <si>
    <t>Plazo Convenio Interadministrativo 984, suscrito entre el MEN y el Departamento de Cundinamarca (D)</t>
  </si>
  <si>
    <t>Modificación del acuerdo de cofinanciación entre el Departamento de Cundinamarca y el PA- FFIE (D)</t>
  </si>
  <si>
    <t>Valor de la construcción del proyecto LL1232 “I.E. Fidel Cano” – Municipio de Tena (D)</t>
  </si>
  <si>
    <t>Pagos por Informe de visita al predio. Proyecto LL1232 “I.E. Fidel Cano”, Municipio de Tena - Cundinamarca (D, F), se genero duplicidad en el pago de la actividad informe visita predio.</t>
  </si>
  <si>
    <t>Informe de visita al predio - Proyecto LL1228 “Colegio Santa Inés”, Municipio de Silvania - Cundinamarca (D, F).</t>
  </si>
  <si>
    <t>Proyecto “I.E.D. Manuel Murillo Toro, Sede Urbana”, LL2337 Municipio Útica (D, F).</t>
  </si>
  <si>
    <t>Valor construcción proyecto "I.E.D. Normal Superior" LL4-0342 - Municipio Villa de San Diego de Ubaté (D, F).</t>
  </si>
  <si>
    <t>Planeación. Proyecto "I.E.D. Normal Superior" LL4-0342 – Villa de San Diego de Ubaté (D, IP).</t>
  </si>
  <si>
    <t>Planeación proyecto "I.E.D. El Carmen, Sede Principal" LL1779 - Guasca (D, IP).</t>
  </si>
  <si>
    <t>Proyecto LL1222 "I.E. Colegio Adolfo León Gómez” – Municipio de Pasca (D, F).</t>
  </si>
  <si>
    <t>CONDICIÓN: En la revisión del aplicativo de la intranet Sistema de Seguimiento al Plan de Desarrollo y Seguimiento al Plan de Acción Publicado en la Página Web de la Secretaría de Salud se evidenció información inexacta de la ejecución financiera reportada para las metas 240, 242 y 573, igualmente en el contrato No. 360 Publicado en el SIAOBSERVA. CRITERIO: Manual Operativo - Sistema de Gestión MIPG - 5ª. Dimensión: Información y Comunicación - 5.2.1 Recomendaciones para una adecuada gestión de la información y comunicación - 5.3 Atributos de calidad a tener en cuenta en la Dimensión. ISO 9001:2015 7.5.3 Control de la información documentada CAUSA: falta de controles que permitan garantizar el registro de información exacta y confiable CONSECUENCIA: información de la gestión de la secretaría no confiable para el análisis, la generación de acciones de mejora y la toma de decisiones</t>
  </si>
  <si>
    <t>CONDICIÓN: en los hallazgos no eficaces de la Secretaría de Salud de vigencias entre 2015 a 2018 se encontró que del total de hallazgos (No. 998; No. 1106; No. 1186; No. 1190; No. 1431; No. 1433; No. 2265 y No. 2266), sólo uno presenta mejoramiento (No. 1431 del 05/08/2016) CRITERIO: Decreto Departamental 154 de 2017, Artículo 12 numeral 12.13, y Artículo 13 numeral 13.2. (ahora Decreto Departamental 338 de 2018) ISO 9001:2015 10.2.1.No Conformidad y Acción Correctiva CAUSA: Deficiencias en la gestión de los planes de mejoramiento suscritos por la secretaría de salud CONSECUENCIA: Recurrencia de hallazgos, incumplimiento del objetivo del proceso, sanciones legales, incumplimiento de medidas provisionales.</t>
  </si>
  <si>
    <t>CONDICIÓN: 1) Se realizó solicitud de información de las respuestas de 3 PQRS tramitadas por la secretaría de salud, la respuesta emitida por la entidad contenía información de dos de las PQRS, razón por la cual no fue posible evaluar la respuesta de la tercera. 2) Se inspeccionó el contrato 276 de 2018, el cual tiene por objeto “Adquisición, instalación y puesta en marcha de equipos para el laboratorio de Salud pública de Cundinamarca”, sobre el que no fue posible establecer el registros de los asientos contables mencionados en el informe, debido a que dicha información no fue allegada al grupo auditor .3) Se solicitó en varias ocasiones el expediente contractual del Contrato No. 360 de 2018, sin embargo el mismo nunca fue remitido ni allegado a los profesionales auditores. CRITERIO: Ley 1712 de 2014 art 3. Principio de facilitación y principio de la calidad de la información. Carta de manifestación del 22 de octubre de 2018. ISO 9001:2015 8.2.1 Comunicación con el cliente CAUSA: falta de coordinación para responder los requerimientos de los entes de control. CONSECUENCIA: no garantía del derecho de acceso a la información pública.</t>
  </si>
  <si>
    <t>CONDICIÓN: en la revisión de la publicación de la contratación en SECOP se encontraron 19 de 21 con deficiencias en la publicación en el SECOP: estudios previos y/o la delegación del supervisor sin alguna de las firmas que solicita el formato, además de documentación anexa incompleta entre ellos documentos faltantes como el Contrato, RPC, Acta de Inicio, Estudios Previos, Delegación de Supervisor, Aprobación de Póliza y/o Informes de Supervisión. CRITERIO: Ley 1712 de 2014, Artículo 3o. Otros principios de la Transparencia y Acceso a la Información Pública. ISO 9001:2015 8.4.3 Información para los proveedores externos CAUSA: falta de controles que permitan garantizar que la información se publique completa y precisa. CONSECUENCIA: información de interés público producida, gestionada y difundida por el sujeto obligado, no es oportuna, objetiva, veraz, completa, reutilizable, procesable o no está disponible.</t>
  </si>
  <si>
    <t>CONDICIÓN: en la información disponible en SECOP para el contrato No. 276 de 2018 el proceso aparece revocado/declarado desierto por la Entidad Estatal GOBERNACIÓN DE CUNDINAMARCA - SECRETARÍA DE SALUD, no obstante, en la carpeta física del expediente se evidencia que el contrato está en ejecución (firmado del 24 de Mayo de 2018). El Contrato No. 360 de 2018, no se evidenció publicado en el SECOP, el link enviado no corresponde a dicho contrato, al ser verificada la publicación por el SIA OBSERVA, tampoco se encuentra cargado el link de Publicación del SECOP. Los contratos 384 y 399 de 2018 publicados en SECOP II, se evidencia que el contrato se encuentra en un estado donde ya debe estar relacionado el proveedor escogido. CRITERIO: Circular Externa Única de Colombia Compra Eficiente - Circular Interna No. 004 de 2018, Lineamientos Generales Actividad Contractual Vigencia 2018 ISO 9001:2015 8.4.2 Tipo y alcance del control CAUSA: falta de controles que permitan garantizar que la información de rendición de contratación se publique completa y precisa. CONSECUENCIA: información incorrecta y desactualizada en el sistema de Rendición de Contratación SECOP y SECOP II.</t>
  </si>
  <si>
    <t>CONDICIÓN: el 100% de los 21 contratos para los que se revisó publicación en el SIA OBSERVA se encontraron con documentación incompleta, de acuerdo al Control de Legalidad (matriz de legalidad) de SIA OBSERVA ninguno de los 21 contratos supera el 40% de los documentos que solicita el sistema. CRITERIO: PARÁGRAFO 4º, RESOLUCIÓN ORGÁNICA No. 008 DE 2015. - SIA-OBSERVA. MANUAL DE USUARIO. CAUSA: falta de controles para el seguimiento de los sistemas de información establecidos por los entes de control. CONSECUENCIA: incumplimiento de los lineamientos establecidos sobre el seguimiento y control de la contratación y barreras al proceso de control a la contratación establecido por la Contraloría de Cundinamarca.</t>
  </si>
  <si>
    <t>CONDICIÓN: la Secretaría de Salud no presentó el informe SGR modalidad M-7.3: REGALÍAS TRI a la Contraloría General de la República a través del sistema de rendición electrónica de la cuenta e informes -SIRECI-, informe que debe presentar ya que tiene un proyecto financiado con recursos del SGR en ejecución (proyecto BPIN 2017000050061). CRITERIO: Artículo sexto Modalidades - Resolución No. 7350 de 2013 Contraloría General de la República. ISO 9001:2015 8.5.1 Control de la producción y de la provisión del servicio CAUSA: Falta de controles para el reporte de informes a entes de control. CONSECUENCIA: incumplimiento de los lineamientos establecidos sobre el seguimiento y control de los recursos del SGR y barreras al proceso de seguimiento a los recursos nacionales que desarrolla la Contraloría de General de la República.</t>
  </si>
  <si>
    <t>CONDICIÓN: Se realizó revisión a la publicación de contratos (los 21 seleccionados) de la Secretaría de Salud en el micrositio de la entidad en la Página Web, donde se observó que no se evidencia publicación de contratos desde Mayo de 2018 y que los enlaces relacionados del SECOP no funcionan. CRITERIO: Circular Interna No.006 de 2016 de Unidad Administrativa Especial de Contratación (ahora Dirección de Contratación Secretaría Jurídica) ISO 9001:2015 8.4.3 Información para los proveedores externos CAUSA: Falta de controles para el reporte de Contratación de acuerdo a lo establecido por la Secretaría Jurídica CONSECUENCIA: dificultades en el acceso de las partes interesadas a la información pública</t>
  </si>
  <si>
    <t>CONDICIÓN: revisada la información del reporte mensual del seguimiento a la contratación (enero a septiembre de 2018), solicitado por el líder del proceso de gestión contractual, se observó que de los 21 contratos revisados en la auditoría solo 3 fueron incluidos en dicho reporte. CRITERIO: Circular Interna No. 007 de 2018 - Recomendaciones a Supervisores ISO 9001:2015 8.4.3 Información para los proveedores externos CAUSA: no implementación de los lineamientos del proceso de gestión contractual en la Secretaría de Salud, falta de seguimiento para generar alertas preventivas para reducir el riesgo de eventuales incumplimientos CONSECUENCIA: aumento de la probabilidad de la materialización de los riesgos del proceso de gestión contractual en la secretaría de salud.</t>
  </si>
  <si>
    <t>CONDICIÓN: el usuario Julián David Garavito López identificado con T.I. 1.192.725.048 presentó acción de tutela el día 18 de mayo de 2018 debido a que no le es prestado el servicio de salud no incluido en el POSS “ANÁLISIS COMPUTARIZADO DE LA MARCHA”. En la respuesta a la tutela, emitida por la Secretaría de Salud, se comunica que autorizará servicios no POS una vez se tenga CTC, sin embargo, antes de la radicación de la tutela por parte del accionante, existía la autorización y CTC, ambos con fecha de 14/03/2018 y dos solicitudes de autorización negadas por la Secretaría de Salud debido a la no existencia de contrato con el prestador del servicio de salud solicitado, estas de fecha 4 y 17 de abril de 2018, con lo anterior se observa que la tutela se origina por la no solución para la prestación del servicio por parte de la Secretaría de Salud y no por actuación de la EPS. En el auto de admisión de tutela se ORDENA en el artículo tercero como MEDIDA PROVISIONAL “...se garantice la realización del procedimiento solicitado”, sin embargo, no se observa que la Secretaría de Salud haya emitido autorización del servicio dado que a la fecha del auto en mención la autorización de servicios que emite la EPS ya se encontraba sin validez, situación que obliga al usuario a iniciar todo el proceso para obtener la autorización, hecho que afecta oportunidad de prestación del servicio que requiere conforme a lo manifestado por el especialista que lo atiende. Adicionalmente, revisada la base de datos de las autorizaciones proporcionada por la dirección de aseguramiento se observan 80 solicitudes de autorizaciones negadas por la no existencia de contrato con una entidad que preste el servicio de salud que se solicitó. CRITERIO: Decreto 1083 de 2015, artículo 2.2.23.2. Manual Operativo del Modelo Integrado de Planeación y Gestión – MIPG, Dimensión Gestión con Valores para Resultados: Política de Fortalecimiento organizacional y simplificación de procesos y Dimensión Control Interno: Ambiente de control CAUSA: ausencia de controles eficaces en la Secretaría de Salud para garantizar el acceso a los servicios de salud que requiere la población de Cundinamarca. CONSECUENCIA: incumplimiento del objetivo del proceso, sanciones legales, incumplimiento de medidas provisionales.</t>
  </si>
  <si>
    <t>CONDICIÓN: en el riesgo (21) Barreras de Acceso a la prestación de servicios de salud de la Población del Departamento de Cundinamarca y (22) Insuficiencia de oferta de prestadores de alta complejidad dentro de la red de Cundinamarca se evidencia materialización del riesgo entre los meses de enero y mayo de 2018 (tutela usuario Julián David Garavito López identificado con T.I. 1.192.725.048 y 80 solicitudes de autorizaciones negadas por la no existencia de contrato), pese a esto, en los informes de revisión al desempeño del proceso del primer y segundo trimestre de 2018 se reporta que no se ha presentado materialización del riesgo, esta situación evidencia deficiencias en el monitoreo a los riesgos y sus controles. CRITERIO: Decreto 1083 de 2015, artículo 2.2.23.2. Manual Operativo del Modelo Integrado de Planeación y Gestión – MIPG, Dimensión Control Interno, Monitoreo o supervisión continua. ISO 9001:2015 8.5.1 Control de la producción y de la provisión del servicio CAUSA: deficiencias en el monitoreo de los riesgos y controles. CONSECUENCIA: inadecuada administración de los riesgos en la Secretaría de Salud.</t>
  </si>
  <si>
    <t>CONDICIÓN: en las solicitudes de biológicos con números 414018, 390136, 412525, 430897, 356574, 366662, 397238 realizadas a través del aplicativo PAIWEB, se presentan diferencias entre los elementos solicitados por los municipios y los entregados por la Secretaría de Salud, sin registrar los motivos de dichas diferencias (en el campo referente a observaciones) a fin de facilitar trazabilidad y disponibilidad de información de las actividades realizadas por el laboratorio. CRITERIO: Decreto Ordenanzal 265 de 2016, Art 177, numeral 3 CAUSA: Controles existentes poco eficaces CONSECUENCIA: Dificultad para establecer si los pedidos de elementos y biológicos, realizados por los municipios, se están entregando completos y de forma oportuna.</t>
  </si>
  <si>
    <t>CONDICIÓN: En el riesgo (27) No Coordinar oportuna ni adecuadamente la gestión integral del riesgo y la respuesta en salud durante las situaciones de urgencias emergencias y desastres, para el control existente en 2018 “Procedimiento de Seguimiento a la red de ambulancias públicas del Departamento” no se encontró evidencia de su documentación (deficiencias en el diseño del control) con lo cual no es posible hacer la evaluación de su ejecución (pese a que se observa evidencia de seguimiento a la red de ambulancias. CRITERIO: Decreto 1083 de 2015, artículo 2.2.23.2. Manual Operativo del Modelo Integrado de Planeación y Gestión – MIPG, Dimensión Direccionamiento Estratégico y Planeación: Formular los lineamientos para administración del riesgo y Dimensión Control Interno, Asegurar la gestión del riesgo en la entidad. ISO 9001:2015 6.1 Acciones para Abordar Riesgos y Oportunidades CAUSA: Deficiencias en la etapa de identificación y valoración de los riesgos, y en el monitoreo de los riesgos y controles. CONSECUENCIA: debilidades en el Sistema de Control Interno.</t>
  </si>
  <si>
    <t>CONDICIÓN: De la muestra de contratos seleccionada para su revisión, en los convenios y/o contratos 975-2017, 276-2018, 384-2018, 391-2018, 399-2018, 453-2018 y 459-2018 no se evidencia al interior de sus respectivos Expedientes Contractuales, Informe de Supervisión alguno, pese a que en sus correspondientes Actos Administrativos de Delegación de Supervisión se les notificaba a los supervisores el deber de presentar informes al ordenador del gasto sobre la ejecución del contrato y/o convenio de manera frecuente y periódica, cada mes. Tampoco se evidenció tales informes en la Plataforma SECOP. CRITERIO: Decreto Departamental 038 de 2016 Manual de Vigilancia y Control de la Ejecución Contractual Artículos 1.2.1. Numeral 8 y 1.2.2. Numeral 19. ISO 9001:2015 8.4.2 Tipo y alcance del control CAUSA: los controles establecidos en el proceso de gestión contractual en lo referente a la supervisión de contratos no se están aplicando al interior de la Secretaría (Riesgos: 1. Incumplimiento al objeto y/o obligaciones contractuales y 2. Incumplimiento Contractual). CONSECUENCIA: los contratos y/o convenios transitan en su etapa de ejecución sin supervisión y vigilancia alguna.</t>
  </si>
  <si>
    <t>CONDICIÓN: en el expediente del Contrato de Consultoría Nro. 256 de 2018 celebrado entre la Secretaría de Salud de Cundinamarca y la sociedad comercial DB SYSTEM LTDA (celebrado para atender la acción No. 2759 del plan de riesgos) no se evidencia que el Ordenador del Gasto surta trámite al procedimiento administrativo sancionatorio en materia contractual, solicitado por el supervisor del contrato mediante oficio mercurio 2018323310 del 18 de junio de 2018. CAUSA: debilidades en la aplicación de los procedimientos administrativos sancionatorios, debilidades en el seguimiento al contrato. CRITERIO: Artículo 86 de la Ley 1474 de 2011 “Estatuto Anticorrupción”. Capítulo V Decreto Departamental 038 de 2016. ISO 9001:2015 8.4.3 Información para los proveedores externos CONSECUENCIA: desgaste administrativo, incumplimiento de los lineamientos normativos.</t>
  </si>
  <si>
    <t>CONDICIÓN: no se está dando cumplimiento a los lineamientos establecidos en la Guía para la Organización de los Archivos de Gestión y Transferencias Documentales al Archivo Central - A-GD-GUI-001, relacionados con la clasificación, ordenamiento y marcación de las carpetas. CRITERIO: Acuerdo AGN 042 de 2002, Art 2, 4, 5 Acuerdo AGN 005 de 2013, Art 6 ISO 9001:2015 7.5.2 Información Documentada, Creación y actualización CAUSA: debilidades en la aplicación de los controles existentes para el proceso de Gestión Documental. CONSECUENCIA: incumplimiento normativo, deterioro de documentos.</t>
  </si>
  <si>
    <t>CONDICIÓN: La PRQRSD radicada con el No. 2018029679 de fecha 02/03/2018 reporta fecha de proyección, revisión, firma y envío de respuesta 30/05/2019.El auditado presenta oficio de respuesta y correo de remisión de la misma de fecha 22/06/2018. CRITERIO: Ley No. 1755 de 2015, artículo 14 CAUSA: Incumplimiento de los términos para resolver las distintas modalidades de peticiones, teniendo en cuenta que toda petición realizada a la entidad deberá ser resuelta dentro de los quince (15) días siguientes a su recepción. CONSECUENCIA: Incumplimiento de la norma y afectación de la imagen institucional.</t>
  </si>
  <si>
    <t>CONDICIÓN: Revisados los Entrenamientos en los Puestos de Trabajo para los nuevos servidores públicos de la dependencia, se evidenció la falta de una carpeta que contenga estos documentos y no se encontraron las actas respectivas de los servidores públicos que a nivel regional trabajan en las oficinas de los denominados CIPUEDO. CRITERIO: Incumplimiento en lo dispuesto por: Artículo 74, Ley 1474 de 2011 Decreto 1083 de 2015 Art. Titulo 22, Capítulo 3, Art 2.2.22.3.4 y Art. 2.2.23.3. artículo 74, Ley 1474 de 2013. CAUSA: Incumplimiento a lo dispuesto por la Normatividad vigente en materia de inducción, reindución y entrenamiento en los puestos de trabajo. CONSECUENCIA: Dificultades en la ejecución de las actividades encomendadas a los servidores públicos.</t>
  </si>
  <si>
    <t>CONDICIÓN: Se revisó el archivo de gestión de la Secretaria de Competitividad y Desarrollo Económico y se evidencia que la dependencia no tiene diligenciado el Inventario único documental de la producción documental correspondiente a los años 2018 y 2019. CRITERIO: Artículo 26 de la Ley 594 de 2000 - Artículo 2.8.2.5.8 del Decreto 1080 de 2015 CAUSA: No hay continuidad en los procesos de gestión documental y por ende incumplimiento normativo, de los procedimientos y lineamientos impartidos por el líder del proceso. CONSECUENCIA: Hallazgos por parte de los entes de control y rectores en materia archivistica.</t>
  </si>
  <si>
    <t>CONDICION: Se verificó el estado de las transferencias primarias en la Secretaría de Competitividad y Desarrollo Económico, encontrándose sin transferir la producción documental del año 2014, se evidenció en el contrato SCDE 051 DE 2014, con acta de liquidación de fecha 05/11/2014. Sin transferir el año 2015, selectivamente se observó el Convenio SCDE No. 84 DE 2015 liquidado el 18 de enero de 2016. Sin transferir el año 2016, se apreció el contrato SCDE 031 de 2016 liquidado el 26/12/2016. CAUSA: Debilidades en la continuidad de los procedimientos del proceso de Gestión Documental, y en la aplicabilidad de las normas de carácter archivístico. CRITERIO: Resolución Departamental 417 de 2012Resolución Departamental 0552 de 2016. CONSECUENCIAS: Incumplimientos de tipo NormativoRepresamiento de documentación en el Archivo de Gestión.</t>
  </si>
  <si>
    <t>CONDICION: La Secretaría de Competitividad y Desarrollo Económico, suscribió los contratos:1. Contrato No. SCDE-CD-046-2018, en verificación realizada en el Sistema SECOP, No se evidencia publicado el oficio de asignación de la supervisión como se estableció en la Cláusula Décima - Supervisión del Contrato.2. Contrato No. SCDE-CPS-35-2018, en verificación realizada en el Sistema SECOP, se evidencian informes de supervisión firmados, el primero por Marisol Bernal, el segundo por las tres funcionarias (Marisol Bernal Alonso, Angela María Rojas Vásquez y María Nohemí González Caicedo) y a partir del tercero solo por María Nohemy González; sin embargo, no se evidencian publicados los actos administrativos de delegación del supervisor y del cambio del mismo, como se estableció en la Cláusula 21 - Supervisión del Contrato. No se evidencia acto administrativo de justificación y revisado el contrato publicado, en la CLAUSULA 6-PLAZO Y VIGENCIA, se estabeció Seis (6) Meses y Ocho (8) días para su ejecución, con informe final de Agosto 23 de 2018; sin embargo en estado del proceso se observa "Terminado Sin Liquidar".3. Contrato No. SCDE-CPS-39-2018, en verificación realizada en el Sistema SECOP, de los informes de supervisión cinco (5) están firmados por María Nohemí Gonzales y dos (2) por Jaime Bocanegra Pérez no se evidencian publicados los actos administrativos de delegación del supervisor y del cambio del mismo, como se estableció en la Cláusula Décima - Supervisión del Contrato. No se evidencia acto administrativo de justificación. Así mismo, en verificación realizada en el Sistema SECOP, y revisado el contrato publicado, en la CLAUSULA 6-PLAZO Y VIGENCIA, se estabeció Once (11) Meses para su ejecución y fecha de vencimiento 23 de Diciembre de 2018, sin embargo en estado del proceso se observa "Terminado Sin Liquidar".Con relación a la Póliza que la Cláusula 16 - Garantías y Mecanismos de Cobertura del Riesgo, establece en el contrato, no se evidencian publicadas en el SECOP.4. Contrato No. SMEG-MC-044 de 2018, en verificación realizada en el Sistema SECOP, no se observa publicado el acto administrativo de delegación del supervisor, la póliza y la aprobación de la misma, como se estableción en la Invitación Pública SCDE MC-001-2018 y en la Aceptación de la Oferta del 30 de Abril de 2018, así mismo no se evidencia publicada el acta de liquidación.5. Convenio Interadministrativo No. SCDE-CDDVI-047-2018, en verificación realizada en el Sistema SECOP, no se observa publicado el acto administrativo de delegación del supervisor CAUSA: 1. Incumplimiento a las Cláusulas establecidas en cada contrato respecto a Supervisión del Contrato.2. Incumpliendo del Artículo 2.2.1.1.1.7.1. del Decreto 1082 de 2015, relacionada con la publicidad de la contratación en el SECOP. CRITERIO: Artículo 2.2.1.1.1.7.1. del Decreto 1082 de 2015. CONSECUENCIA: Hallazgos por parte de los entes de control, documentos incompletos en la publicación del SECOP.</t>
  </si>
  <si>
    <t>CONDICIÓN: Se evidencia incumplimiento en la ejecución de las Metas 386 y 474. CAUSA: Ausencia de aplicación del ciclo PHVA para reajuste de tiempo y lograr cumplimiento de las metas. CRITERIO: Caracterización de Proceso - Direccionamiento Estratégico y Articulación Gerencial E-DEAG-CA-001E-DEAG-PR-006 Modificación Plan de AcciónE-DEAG-PR-010 Modificación Plan IndicativoE-DEAG-PR-007 Seguimiento al Plan de Acción Seguimiento Plan Indicativo CONSECUENCIA: Incumplimiento al Plan de Desarrollo Departamental.Diferencias en la información presentada mediante el aplicativo de Seguimiento al Plan de Desarrollo</t>
  </si>
  <si>
    <t>CONDICIÓN: Se evidencia incumplimiento de la meta 376, 386, 387 para el año 2018, de acuerdo con lo programado mediante el Plan de Acción; además se evidencia una subvaloración de la Meta 465 ya que la Meta del cuatrienio era lograr 12.000 Usuarios al servicio de gas domiciliario y a la fecha van en 16.303 usuarios. CAUSA: Incumplimiento en el Plan de Acción 2018, reprogramaciones para cumplimiento total del plan de Desarrollo en el año 2019 y sobrevaloración y subvaloración de las metas. CRITERIO: Decreto 1077 de 2015 y la Ordenanza 118 de 2012 CONSECUENCIA: Incumplimiento al Plan de Desarrollo Departamental.</t>
  </si>
  <si>
    <t>CONDICIÓN: En la Secretaría de Minas, Energía y Gas, se evidenció en revisión documental aleatoria, que no se identifican las series documentales conforme lo establece la Tabla de Retención Documental, encontrando para el caso específico del convenio de cooperación SMEG- CDCCO-009 DEL 2019 que de acuerdo con la Resolución 0552 de 2016 le corresponde el código 310 123 12. CAUSA: Ausencia de verificación en la aplicación de los estándares definidos en la Tabla de Retención Documental. CRITERIO: Resolución 0552 de 2016 CONSECUENCIA: Dificultad en la trazabilidad de los documentos tanto a corto como a mediano plazo, teniendo en cuenta que los estándares de archivo tanto activo, en transición como inactivo, emplean los criterios establecidos en la tabla de retención documental.Reproceso en la gestión de la entidad, aumento de los tiempos de recuperación de archivos.</t>
  </si>
  <si>
    <t>CONDICIÓN: En la Secretaría de Minas, Energía y Gas, en revisión documental, se verificó por selección aleatoria, el expediente contractual SMEG-CPS-080-2018, y se evidenció que no se encuentra archivado cronológicamente como consta a folio 3 al 9 documento de análisis del sector de fecha 04 de octubre de 2018 y a folio 21 propuesta laboral de fecha 20 de septiembre de 2018. CAUSA: Debilidades en la aplicación de las directrices y normas socializadas por el líder del proceso de Gestión Documental. CRITERIO: Artículo 4 Acuerdo AGN 042 del 31 de octubre de 2002. organización archivos de gestión CONSECUENCIA: Reproceso en la entidad y entre otros, aumento de los tiempos de recuperación de archivos.Dificultad en la trazabilidad de los documentos como Unidad de Conservación documental, teniendo en cuenta que tanto a corto, mediano plazo como a largo plazo, (archivo activo, transición como inactivo), emplean los criterios establecidos de metodología de archivo.</t>
  </si>
  <si>
    <t>CONDICIÓN: En la Secretaría de Minas, Energía y Gas, se suscribieron los contratos:1. No. SMEG-CPS-025-2018, en verificación realizada en el Sistema SECOP, solamente se encuentra publicado el informe de actividades No. 2 correspondiente al periodo del 1 a 31 de marzo de 2018 y no se evidencian los informes de los meses de febrero, abril y mayo de 2018. Igualmente en el contrato se establece en la CLAUSULA 16 - GARANTÍAS Y MECANISMOS DE COBERTURA DE RIESGOS, y en el SECOP no se evidencia la póliza y su aprobación.2. No. SMEG-CPS-033 DE 2018, en el contrato descrito, se establece en la CLAUSULA 16 - GARANTÍAS Y MECANISMOS DE COBERTURA DE RIESGOS, y en el SECOP no se evidencia la póliza y su aprobación. CAUSA: - Incumplimiento a la Cláusula establecida en el contrato respecto a Garantias y mecanismos de Cobertura de Riesgos del Contrato.- Incumpliendo el Artículo 2.2.1.1.1.7.1. del Decreto 1082 de 2015, relacionado con la publicidad de la contratación en el SECOP. CRITERIO: Artículo 2.2.1.1.1.7.1. del Decreto 1082 de 2015 CONSECUENCIA: Hallazgos e investigaciones por parte de los entes de control, documentos incompletos en la publicación del SECOP que impiden la trazabilidad del proceso de contratación desde su inicio hasta su liquidación.</t>
  </si>
  <si>
    <t>CONDICIÓN: Los documentos archivados en las carpetas de los contratos no son los mismos que aparecen publicados en el SECOP, específicamente para el proceso contractual correspondiente a los informes de supervisión. En el contrato SCEI-CPS-007-2018 se encuentra publicado acto de delegación de supervisor y acta de inicio de otro contrato. CRITERIO: Decreto 1082 de 2015, relacionada con la publicidad de la contratación en el SECOP. CAUSA: Deficiencias en las actividades de publicación de contratación en el secop, desarrolladas en la SCEI CONSECUENCIA: Materialización del riesgo de fallas en publicidad de procesos contractuales, baja transparencia en la contratación de la SCEI.</t>
  </si>
  <si>
    <t>CONDICIÓN: Se verificó el estado de las transferencias primarias en la secretaría de Cooperación y Enlace Institucional, encontrándose sin transferir la producción documental del año 2016, se evidencio selectivamente el contrato SCEI 05 de 2016 con acta de recibo y ejecución de fecha 18/08/2016, de la serie CONTRATOS Y CONVENIOS y tiempo de retención en el archivo de Gestión de dos años. CAUSA: Debilidades en la continuidad de los procedimientos del proceso de Gestión Documental, y en la aplicabilidad de las normas de carácter archivístico. CRITERIO: Resolución Departamental 417 de 2012 CONSECUENCIA: Incumplimientos de tipo Normativo Represamiento de documentación en el archivo de Gestión Desorganización administrativa</t>
  </si>
  <si>
    <t>CONDICIÓN: Se procedió a la revisión en la plataforma SECOP de una muestra de 3 contratos. En cuanto al proceso pre contractual no se evidencia publicada el acta de liquidación del contrato SM-CPS-No.007 DE 2018, el cual tiene un plazo de ejecución de Diez (10) meses ocho días, por lo cual ha superada los términos establecidos al no estar aún liquidado en la plataforma y su fecha límite de liquidación era el mes de marzo de 2019. Por otro lado tampoco se encuentra publicó el acto administrativo de justificación del contrato No. SM -CM -028-2018, lo que evidencia la falta de publicación de los documentos pertinentes dentro del proceso de contratación CRITERIO: Artículo 2.1.1.2.1.7 y Artículo 2.1.1.2.1.8 del Decreto 1081 de 2015.Artículo 2.2.1.1.1.3.1 del Decreto 1082 de 2015 CAUSA: Deficiencias en las actividades de publicación de contratación en el secop, desarrolladas en la SM CONSECUENCIA: Materialización del riesgo de fallas en publicidad de procesos contractuales, baja transparencia en la contratación de la SM</t>
  </si>
  <si>
    <t>CONDICIÓN: En la secretaría de la Mujer y Equidad de Género, se revisó selectivamente el uso de la hoja de control código A- GD- FR - 015 del 24/08/2017, y no se encontró diligenciada en los expedientes contractuales de la vigencia 2018 y 2019 de conformidad con la Circular 032 del 30 de agosto de 2017, emanada por la secretaría General de la Gobernación de cundinamarca; se apreció en los expedientes contractuales SM-CM-028-2018 y Contrato SM-CMC-022-2019 de la muestra seleccionada. CRITERIO: Circular interna número 32 del 30/08/2017, emanada por la Secretaría General CAUSA: Debilidades en la aplicación de los lineamientos emitidos por el líder del proceso de Gestión Documental. CONSECUENCIA: Reprocesos para recuperación de documentos.</t>
  </si>
  <si>
    <t>CONDICIÓN: Se procedió a realizar la revisión en la plataforma SECOP de una muestra de 6 contratos. En cuanto al proceso pre contractual y pos contractual tras revisión en el Secop se evidencia lo siguiente: SADR-CD-CVI-076-2017: El contrato no evidencia informes de supervisión de acuerdo a lo estipulado en el contrato.SADR-CT-009-2018: El contrato no evidencia, acta de cierre o acto administrativo de adjudicación y no evidencia el total de los informes de supervisión, solo se encuentran publicados 3 de 5. SADR-SASI-003-2018: El contrato no evidencia, acta de cierre o acto administrativo de adjudicación, no evidencia el total de los informes de supervisión, solo se encuentran publicados 2 de 3 y no se evidencia publicada el acta de liquidación, siendo que la fecha máxima para la liquidación del mismo es 30 de abril de 2019. CRITERIO: Artículo 2.1.1.2.1.7 y Artículo 2.1.1.2.1.8 del Decreto 1081 de 2015.Artículo 2.2.1.1.1.3.1 del Decreto 1082 de 2015 CAUSA: Deficiencias en las actividades de publicación de contratación en el secop, desarrolladas en la Secretaría de Agricultura y Desarrollo Rural. CONSECUENCIA: Materialización del riesgo de fallas en publicidad de procesos contractuales, baja transparencia en la contratación de la Secretaría de Agricultura y Desarrollo Rural.</t>
  </si>
  <si>
    <t>CONDICIÓN: No se parecía respuesta a PQRSD con mercurio 2019057759 de fecha 01/04/2019; toda vez que la respuesta que está cargada como anexo es documento mercurio 2019517310 de fecha 21/02/2019 CRITERIO:Artículo 14 de la Ley 1755 de 2015 CAUSA: Debilidades en la trazabilidad a las PQRSD, para generar las alertas o evidenciar posibles incumplimentos. CONSECUENCIA: Inoportunidad en las respuestas y dificultad para efectuar la trazabilidad de las respuestas a los diferentes requerimientos allegados a la entidad.</t>
  </si>
  <si>
    <t>CONDICIÓN: PQRSD, radicado con el No. 2019057759 de fecha 01/04/2019, y con oficio de respuesta mercurio 2019517310 de fecha 21/02/2019, cargado como anexo, el cual en el asunto hace referencia al consecutivo 2019057759 y no al mercurio 2019057759 de fecha 01/04/2019 CRITERIO: Ley 1437 de 2011 Artículo 7 numeral 4 CAUSA: falencias en el uso del aplicativo de gestión documental.como herramienta oficial para dar respuestas a los requerimientos allegados en el nivel central de la Gobernación de Cundinamarca. CONSECUENCIA: Dificultad para efectuar la trazabilidad de las respuestas a los diferentes requerimientos allegados a la entidad.</t>
  </si>
  <si>
    <t>CONDICIÓN: En la secretaría de Agricultura y Desarrollo Rural, se revisó selectivamente el uso de la hoja de control código A- GD- FR - 015 del 24/08/2017, y no se encontró diligenciada en los expedientes contractuales de la vigencia 2019 de conformidad con la Circular 032 del 30 de agosto de 2017, emanada por la secretaría General de la Gobernación de cundinamarca; se apreció en los expedientes contractuales SADR-CDCASO-007-2019 y SADR-CDCASO-003-2019 de la muestra seleccionada. CRITERIO: Circular interna número 32 del 30/08/2017, emanada por la Secretaría General CAUSA: Debilidades en la aplicación de los lineamientos emitidos por el líder del proceso de Gestión Documental. CONSECUENCIA: Reprocesos para recuperación de documentos.</t>
  </si>
  <si>
    <t>CONDICIÓN: Se revisó el archivo de gestión de la Secretaría de Agricultura y Desarrollo Rural y se evidencia que la entidad no tiene diligenciado en su totalidad el Inventario único Documental de la producción documental correspondiente a los años 2018, selectivamente se aprecio en la muestra contractual SADR-03-2018 y SADR-026-2018 de la serie documental CONTRATOS y CONVENIOS del Despacho del Secretario, pero no se encuentran registrados en el FUID; respecto a la vigencia 2019, las series documentales CONTRATOS y CONVENIOS del Despacho la Secretaría de Agricultura y Desarrollo Rural, no han sido diligenciado en el FUID correspondiente. CRITERIO: Artículo 26 de la Ley 594 de 2000Artículo 2.8.2.5.8 del Decreto 1080 de 2015 CAUSA: No hay continuidad en los procesos de gestion documental y por ende incumplimineto normativo y de los procedimientos y lineamientos impartidos por el líder del proceso. CONSECUENCIA: Desorden en la documentación producida.Hallazgos por parte de los entes de control y rectores en materia archivística</t>
  </si>
  <si>
    <t>Condición: Se procedió a hacer la revisión en la plataforma SECOP de una muestra de 2 contratos. En cuanto al proceso pre contractual y pos contractual no se evidencia publicado los estudios previos, el acta de inicio, los informes de supervisión acordados en los contratos se encuentra incompletos y las actas de liquidación no se evidencian en ninguno de los dos contratos analizados señalados a continuación:No. de contrato: ACFB-CPS-002-2018 y el contrato número ACFB-CPS-003-2018 los cuales tienen una vigencia de 6 y 7 meses respectivamente, y debían liquidarse en los meses de noviembre y diciembre de 2018 a más tardar respectivamente, habiendo superando el tiempo de vigencia de los contratos analizados. Criterio: Artículo 2.1.1.2.1.7 y Artículo 2.1.1.2.1.8 del Decreto 1081 de 2015.Artículo 2.2.1.1.1.3.1 del Decreto 1082 de 2015 Causa: Deficiencias en las actividades de publicación de contratación en el secop, desarrolladas en la ACFB Consecuencia: Materialización del riesgo de fallas en publicidad de procesos contractuales, baja transparencia en la contratación de la ACFB</t>
  </si>
  <si>
    <t>CONDICIÓN: En el contrato SIR-CDCTI-011-2018, para el proceso contractual los informes de supervisiòn y poscontractual correspondiente a las actas de liquidaciòn, no se encuentran publicadas en el SECOP.En el contrato SIR-CDCTI-011-2018 no se encuentran publicados el total de informes de supervisión y el acta de liquidación, aun así, se encuentran físicamente. CRITERIO: Artículo 2.2.1.1.1.3.1 del Decreto 1082 de 2015, relacionada con la publicidad de la contratación en el SECOP. CAUSA: Deficiencias en las actividades de publicación de contratación en el secop, desarrolladas en la SCEI CONSECUENCIA: Materialización del riesgo de fallas en publicidad de procesos contractuales, baja transparencia en la contratación de la SCEI</t>
  </si>
  <si>
    <t>CONDICIÓN: Derecho de Petición, radicado con el No. 2019034645 de fecha 25/02/2019, y con oficio de respuesta de fecha 14/03/2019 El auditado presenta oficio de respuesta, sin consecutivo mercurio toda vez que se gestionó por fuera del sistema de gestión documental. CRITERIO: Ley 1437 de 2011 Artículo 7 numeral 4 CAUSA: falencias en el uso del aplicativo de gestión documental. la herramienta oficial para dar respuestas del nivel central de la Gobernación de Cundinamarca es Mercurio. CONSECUENCIA: Dificultad para efectuar la trazabilidad de las respuestas a los diferentes requerimientos allegados a la entidad.</t>
  </si>
  <si>
    <t>CONDICIÓN: Se verificó el estado de las transferencias primarias en la secretaría de Integración Regional, encontrándose sin transferir la producción documental del año 2015, se evidencio selectivamente en el contrato SIR- 002 de 2015 con acta de recibo y ejecución de fecha 10/07/2015 y sin transferir el año 2016, selectivamente se observó el contrato SIR-04-2016 con acta de recibo y ejecución de fecha 20/12/2016; el Tiempo de retención en archivo de gestión es de dos años. La serie documental CONTRATOS Y CONVENIOS CAUSA: Debilidades en la continuidad de los procedimientos del proceso de Gestión Documental, y en la aplicabilidad de las normas de carácter archivístico. CRITERIO: Resolución Departamental 417 de 2012 CONSECUENCIAS: Incumplimientos de tipo Normativo, represamiento de documentación en el archivo de Gestión, desorganización administrativa</t>
  </si>
  <si>
    <t>CONDICIÓN: En el contrato SP-SPC-004-2018 se encuentran publicados 4 de 7 informes de supervisión. En el contrato SP-CM-024-2018 no se evidencian publicados la delegación del supervisor, se evidencian publicados 2 de 4 informes de supervisión y no se evidencia publicada el acta de liquidación. En el contrato SPC-CM 027-2018 no se evidencian publicados el total de informes de supervisión ni documentos de prórrogas, suspensiones. CRITERIO: Artículo 2.2.1.1.1.3.1 del Decreto 1082 de 2015, relacionada con la publicidad de la contratación en el SECOP y Decreto 1081 de 2015 artículo Artículo 2.1.1.2.1.8. CAUSA: Deficiencias en las actividades de publicación de contratación en el secop, desarrolladas en la Secretaría de Planeación. CONSECUENCIA: Materialización del riesgo de fallas en publicidad de procesos contractuales, baja transparencia en la contratación de la Secretaría de Planeación.</t>
  </si>
  <si>
    <t>CONDICIÓN: En la secretaría de Planeación, se revisó selectivamente el uso de la hoja de control código A- GD- FR - 015 del 24/08/2017, y no se encontró diligenciada en los expedientes contractuales de la vigencia 2019 de conformidad con la Circular 032 del 30 de agosto de 2017, emanada por la secretaría General de la Gobernación de cundinamarca; se apreció en los expedientes contractuales SP-CPS-94-2019, SP-CPS-91-2019 y SP-CPS-33-2019 de la muestra seleccionada. CRITERIO: Circular interna número 32 del 30/08/2017, emanada por la Secretaría General CAUSA: Debilidades en la aplicación de los lineamientos emitidos por el líder del proceso de Gestión Documental. CONSECUENCIA: Reprocesos para recuperación de documentos.</t>
  </si>
  <si>
    <t>CONDICIÓN: Se verificó el estado de las transferencias primarias en la secretaría de Planeación, encontrándose sin transferir la producción documental del año 2015, se evidencio selectivamente en el contrato SPC-004-2015 con acta de liquidación de fecha 21/12/2015; y, sin transferir el año 2016, selectivamente se observó el contrato SPC-062-2016 con acta de recibo y ejecución de fecha 20/01/2017. corresponden a la serie CONTRATOS Y CONVENIOS, con tiempo de retención de dos años en archivo de gestión. CAUSA: Debilidades en la continuidad de los procedimientos del proceso de Gestión Documental, y en la aplicabilidad de las normas de carácter archivístico. CRITERIO: Resolución Departamental 417 de 2012 CONSECUENCIAS: Incumplimientos de tipo NormativoRepresamiento de documentación en el archivo de Gestión</t>
  </si>
  <si>
    <t>CONDICIÓN: Se procedió a realizar la revisión en la plataforma SECOP de una muestra de 5 contratos, de la información analizada se evidencia lo siguiente:En el contrato SHVS-CDCVI-043-2017: No se evidencia acta de liquidación. El contrato analizado finalizó el 9 de diciembre de 2018 y su liquidación debió ser a más tardar el 9 de abril de 2019, además el contrato se encuentra en estado de celebrado en el Secop.En el contrato SHVS-CDCVI-047-2017 No se evidencia acta de liquidación. El contrato finalizó el 09 de febrero 2019, por tanto, el contrato debió ser liquidado a más tardar el 09 de junio 2019 y en este momento el contrato se encuentra en estado: CELEBRADO en el Secop.En el contrato SHVS-CDCVI-072-2017. No se evidencia acta de liquidación. El contrato debió ser liquidado a más tardar el 09 de marzo 2019 y en este momento el contrato se encuentra en estado: CELEBRADO en el Secop. CRITERIO: Artículo 2.1.1.2.1.7 y Artículo 2.1.1.2.1.8 del Decreto 1081 de 2015.artículo 2.2.1.1.1.3.1 del Decreto 1082 de 2015, relacionada con la publicidad de la contratación en el SECOP. CAUSA: Deficiencias en las actividades de publicación de contratación en el secop, desarrolladas en la SHVS. CONSECUENCIA: Materialización del riesgo de fallas en publicidad de procesos contractuales, baja transparencia en la contratación de la SHVS.</t>
  </si>
  <si>
    <t>CONDICIÓN: En la Secretaría de Hábitat y Vivienda se efectuó selectivamente, trazabilidad a la PQRSD con radicado mercurio 2019024433 con fecha de ingreso 11/02/2019 y respuesta con el mercurio 2019526265 de fecha 06/03/2019 y evacuada del sistema mercurio el 14/03/2019, se aprecian respuesta fuera de término. CRITERIO: Artículo 14 de la Ley 1755 de 2015. CAUSA: Debilidades en acciones de monitoreo oportuno, de términos para atender requerimientos. CONSECUENCIA: Incumplimiento normativo.</t>
  </si>
  <si>
    <t>CONDICIÓN: En la secretaría de Hábitat y Vivienda, se revisó selectivamente el uso de la hoja de control código A- GD- FR - 015 del 24/08/2017, y no se encontró diligenciada en los expedientes contractuales de la vigencia 2018 y 2019 de conformidad con la Circular 032 del 30 de agosto de 2017, emanada por la secretaría General de la Gobernación de cundinamarca; se evidenció en los expedientes contractuales SHVS-CPS-006-2019 - SHVS-CPS-01-2018 - SHVS-CPS -011-2018 de la muestra seleccionada. CRITERIO: Circular interna número 32 del 30/08/2017, emanada por la Secretaría General CAUSA: Debilidades en la aplicación de los lineamientos emitidos por el líder del proceso de Gestión Documental. CONSECUENCIA: Reprocesos para recuperación de documentos</t>
  </si>
  <si>
    <t>CONDICIÓN: Se verificó el estado de las transferencias primarias en la secretaría de Hábitat y Vivienda, encontrándose sin transferir la producción documental del año 2016, se evidencio selectivamente, la serie CONTRATOS Y CONVENIOS, el contrato UV-008-2016 con acta de recibo y ejecución de fecha 24/12/2016 y contrato UV-001-2016 con acta de recibo y ejecución de fecha 16/11/2016. El tiempo de retención en archivo de gestión es de dos años. CAUSA: Debilidades en la continuidad de los procedimientos del proceso de Gestión Documental, y en la aplicabilidad de las normas de carácter archivístico. CRITERIO: Resolución Departamental 417 de 2012 CONSECUENCIAS: Incumplimientos de tipo NormativoRepresamiento de documentación en el archivo de GestiónDesorganización administrativa</t>
  </si>
  <si>
    <t>CONDICIÓN: Omisión de diagnóstico de los riesgos de la seguridad de la información por parte de las TICS. CRITERIO: CONPES No.3854 del 11 de abril de 2016_ POLÍTICA NACIONAL DE SEGURIDAD DIGITAL 5.3.2. Crear las condiciones para que las múltiples partes interesadas gestionen el riesgo de seguridad digital en sus actividades socioeconómicas y se genere confianza en el uso del entorno digital CAUSA: Desconocimiento y no aplicación de lo establecido en la política de seguridad de la información en lo referente a la evaluación de Riesgo de la Seguridad de Sistemas Informáticos. CONSECUENCIA: sistemas o aplicaciones que manejan información crítica se encuentran en riesgo que no se realice de manera correcta y objetiva sus actualizaciones, mejoras, conversiones o cambios.</t>
  </si>
  <si>
    <t>CONDICIÓN: En cuanto al proceso pre contractual y pos contractual tras revisión en el Secop se evidencia lo siguiente: - STIC-CD-055-2018: El contrato no evidencia acta de liquidación ni acto administrativo de justificación- STIC-CD-090-2018: El contrato no evidencia el acta de liquidación respectiva de acuerdo al término estipulado en el contrato- STIC-SAMC-079-2018:El contrato no evidencia el acta de liquidación respectiva superando los términos de tiempo establecidos en el contrato- STIC-SAMC-104-2018: El contrato no evidencia la ficha técnica, ni el acta de liquidación, teniendo en cuenta que este se debió liquidar a mas tardar el 31 de abril, y por último no presenta informes de supervisión CRITERIO: Artículo 2.1.1.2.1.7 y Artículo 2.1.1.2.1.8 del Decreto 1081 de 2015.Artículo 2.2.1.1.1.3.1 del Decreto 1082 de 2015 CAUSA: Deficiencias en las actividades de publicación de contratación en el secop, desarrolladas en la Secretaría de las TIC. CONSECUENCIA: Materialización del riesgo de fallas en publicidad de procesos contractuales, baja transparencia en la</t>
  </si>
  <si>
    <t>CONDICIÓN: En la Secretaría de Tecnologías de la Información y las Comunicaciones, se efectuó selectivamente, trazabilidad a la PQRSD con radicado mercurio.2018126800 con fecha de ingreso 22/08/2019 y respuesta con el mercurio 2018607828 de fecha 17/10/2018, se aprecian respuesta fuera de término, más de 40 días para atender el requerimiento. Y PQRS radicada con mercurio 2018093938 ingreso el 25/06/2018 y se dio respuesta fuera de términos, una demora de más de 30 días, con el mercurio 2018580852 de fecha 17/08/2018 CRITERIO: Artículo 14 de la Ley 1755 de 2015. CAUSA: Debilidades en acciones de monitoreo oportuno, de términos para atender requerimientos. CONSECUENCIA: Incumplimiento normativo.</t>
  </si>
  <si>
    <t>CONDICIÓN: En cuanto al proceso pre contractual y pos contractual tras revisión en el Secop se evidencia lo siguiente: - SG-CMC-136-2018/SG-MC-014-2018: No se evidencia Acta de Designación de Supervisor, no se evidencia el acta de cierre, no se evidencia la Evaluación Económica, no se evidencia el Consolidado de la Evaluación, No se evidencia ninguno de los 5 informes que debería haber hasta el momento por parte del supervisor para el pago de las mensualidades correspondientes. Según revisión en el Secop, el contrato ya está liquidado desde la fecha 11/04/2019 pero no se evidencia acta de liquidación. Tampoco se evidencia el contrato.- SG- CPS-239-2018: NO se evidencia designación de supervisor, acto administrativo, no hay muestra de contrato; por parte del supervisor no se muestra ningún informe y el contrato no se encuentra liquidado. El contrato debió ser liquidado a más tardar el 26 de abril 2019 y en este momento el contrato se encuentra en estado: CELEBRADO.- SG CPS 249 DE 2018: NO se evidencia designación de supervisor, acto administrativo, no se evidencian estudios previos, no hay muestra de contrato; por parte del supervisor no se muestra ningún informe y el contrato no se encuentra liquidado. El contrato debió ser liquidado a más tardar el 26 de abril 2019 y en este momento el contrato se encuentra en estado: CELEBRADO.- SG-CPS-001-2019: NO se evidencia designación de supervisor, acto administrativo, por parte del supervisor no se muestra ningún informe y el contrato no se encuentra liquidado. El contrato debe ser liquidado a más tardar el 11 de marzo 2020; Por tal razón en este momento el contrato se encuentra en estado: CELEBRADO.- SG-CP-002-2019: NO se evidencia designación de supervisor, por parte del supervisor no se muestra ningún informe y el contrato no se encuentra liquidado. El contrato debe ser liquidado a más tardar el 1 junio 2020; Por tal razón en este momento el contrato se encuentra en estado: CELEBRADO.- SG-CPS-010-2019: NO se evidencia designación de supervisor, acto administrativo, por parte del supervisor no se muestra ningún informe y el contrato no se encuentra liquidado. El contrato debió ser liquidado a más tardar el 2 marzo 2020; Por tal razón en este momento el contrato se encuentra en estado: CELEBRADO.- SG-CPS-023 DE 2019: NO se evidencia designación de supervisor, acto administrativo, por parte del supervisor no se muestra ningún informe y el contrato no se encuentra liquidado. El contrato debió ser liquidado a más tardar el 05 marzo 2020; Por tal razón en este momento el contrato se encuentra en estado: CELEBRADO.CRITERIO: Artículo 2.1.1.2.1.7 y Artículo 2.1.1.2.1.8 del Decreto 1081 de 2015.Artículo 2.2.1.1.1.3.1 del Decreto 1082 de 2015 CAUSA: Deficiencias en las actividades de publicación de contratación en el secop, desarrolladas en la Secretaría General.CONSECUENCIA: Materialización del riesgo de fallas en publicidad de procesos contractuales, baja transparencia en la contratación de la Secretaría General.</t>
  </si>
  <si>
    <t>CONDICION: Selectivamente, se verifico la serie documental CONSECUTIVOS DE COMUNICACIONES OFICIALES código 162 102,pero no se observa aplicabilidad de la TRD Resolución 0552 de 2016, no existe carpeta en el archivo de gestión que contenga los tipos documentales, ni los rótulos que regístrenla información correspondiente a la Tabla de Retención Documental; Como muestra selectiva se tomó el consecutivo mercurio 2018200573 CAUSA: Falencias en la aplicabilidad de lo definido en la Tabla de Retención Documental. CRITERIO: Resolución 0552 de 2016 CONSECUENCIA: Desorganización administrativaReproceso en la gestión de la entidad</t>
  </si>
  <si>
    <t>CONDICION: Se verifico el estado de las transferencias primarias en la secretaria de General, dirección de Atención al Ciudadano, encontrándose sin transferir la producción documental del año 2015, se evidencio selectivamente en la serie COMISIONES CONCEJOS Y COMITES con tiempo de retención en archivo de gestión de tres años de acuerdo a resolución 417 de 2012;se evidenció en la carpeta identificada con el código 0204 12 05; se observa ultimo tipo documental correspondiente a acta de fecha 17/12/2015 de la serie antes citada. CAUSA: Debilidades en la continuidad de la aplicación de los procedimientos del proceso de Gestión Documental, y en la sujeción de las normas de carácter archivístico. CRITERIO: Resolución Departamental 417 de 2012 CONSECUENCIAS: Incumplimientos de tipo Normativo Represamiento de documentación en el archivo de Gestión Desorganización administrativa</t>
  </si>
  <si>
    <t>CONDICION: En la Secretaría general, Dirección de Atención al Ciudadano, se revisó selectivamente, la carpeta de la serie ACTAS subsidie Actas de Comité de Atención al Ciudadano código: 162 09 21 correspondiente a la vigencia 2018 y 2019 en el estiquer de la carpeta se presenta fecha inicial que no corresponde al orden cronológico de los tipos documentales; la fecha inicial del rotulo es 11/01/2018 y al interior de la carpeta el tipo documental única con fecha 14/06/2019 acta de comité de Atención al Ciudadano, no se encuentra foliada la carpeta en la parte superior derecha, ni en orden cronológico, no está archivado en forma de libro.En el primer piso de la Asamblea de Cundinamarca, en uno de los recintos, se aprecia archivo desorganizado, de la dirección de Atención al Ciudadano de la Secretaría General que reposa, sin intervención ni aplicación de normas archivísticas, en más de 30 cajas, pertenecientes a esta dirección; se observó selectivamente la carpeta identificada con el numero 21 la cual registra serie 0204 27 24ubicada en la caja número 4. Similar situación se aprecia en ese lugar, con documentación de la Biblioteca de la Gobernación de Cundinamarca Sector Central, correspondiente a ordenanzas y demás producción documental que data del año1946 entre otros; además, que no se observan medidas de seguridad para el ingreso a este lugar ya que la puerta al momento de la auditoría se encontraba abierta y se ingresó libremente. CAUSA: Falencias en aplicación de normatividad archivística. CRITERIO: Articulo 4 Acuerdo AGN 042 del 31 de octubre de 2002. organización archivos de gestiónAcuerdo 49 del 05 de mayo de 2000GUÍA PARA LA ORGANIZACIÓN DE LOS ARCHIVOS DE GESTIÓN Y TRANSFERENCIAS DOCUMENTALES AL ARCHIVO CENTRAL versión 3 del 07/12/2015 CONSECUENCIA: Reproceso en la entidad Desorganización al interior de la Unidad de Conservación documentalDeterioren la conservación de documentos y perdida de los mismos.</t>
  </si>
  <si>
    <t>CONDICIÓN: En el informe de seguimiento a las PQRSD del Primer semestre del año 2019 del Nivel Central de la Entidad, existen 1.236 PQRSD que fueron contestadas FUERA DE TIEMPO y 244 se reportan SIN CONTESTAR FUERA DE TIEMPO, con un indicador de oportunidad que hace análisis únicamente a las PQRSD contestadas, excluyendo las que no tienen respuesta, generando una medición inadecuada de los datos arrojados. CRITERIO: Ley No. 1755 de 2015, define el artículo 14 Términos para resolver las distintas modalidades de peticiones, que toda petición realizada a la entidad deberá ser resuelta dentro de los quince (15) días siguientes a su recepción. CAUSA: El indicador excluye las PQRSD no contestadas, generando análisis y mediciones inadecuadas de las PQRSD radicadas y resueltas oportunamente en la Entidad. CONSECUENCIA: Incumplimiento de la Norma e imagen institucional.</t>
  </si>
  <si>
    <t>CONDICIÓN: En los canales de Atención al Ciudadano de la Entidad (presencial, telefónico, virtual) se evidenciaron deficiencias, tanto por los tiempos de demora en contestar las llamadas telefónicas, así como su direccionamiento, como en la evaluación de las encuestas en las que se evidencian calificaciones bajas y en el mensaje del canal virtual con respuesta en hora hábil mencionando: "Lo sentimos, en este momento no hay funcionarios que puedan atenderlo, muchas gracias". CRITERIO:CONPES 3785 de 2013: D. Cobertura y fortalecimiento de los canales de acceso. Numeral 100. CAUSA: Falta mejorar los mecanismos mediante los cuales los ciudadanos acceden a la información sobre la oferta de servicios del Estado. CONSECUENCIA: Incumplimiento de la norma y afectación de la imagen institucional.</t>
  </si>
  <si>
    <t>CONDICIÓN: Se evidencia PQRSD No. 2018171766 de fecha 26/10/2018 sin respuesta en la Herramienta mercurio. Existen soportes y se evidencia que el requerimiento ingreso a la ruta PQRSDF como Derecho de Petición de acuerdo a lo que el asunto menciona , aunque su contenido no corresponde a un Derecho de Petición, sino a una respuesta de la Empresa CODENSA dada a la Dirección de Servicios Administrativos, encontrándose en estado pendiente en el paso 1, evidenciando que la clasificación dada no corresponde, teniendo en cuenta que es una comunicación. CRITERIO: Ley No. 1755 de 2015, se define según el artículo 14 Términos para resolver las distintas modalidades de peticiones, que toda petición realizada a la entidad deberá ser resuelta dentro de los quince (15) días siguientes a su recepción. CAUSA: Falta control en la clasificación adecuada de PQRSD. El Procedimiento M-AC-PR-001 ADMINISTRACIÓN DE PETICIONES, QUEJAS, RECLAMOS, SUGERENCIAS, DENUNCIAS Y FELICITACIONES Y SUGERENCIAS- 4. GENERALIDADES Y O POLITICAS DE OPERACIÓN. Segundo Párrafo Numeral 4.8 establece que: Teniendo en cuenta la definición de derecho petición descrita en el ítem TERMINOLOGÍA, detallada en el Procedimiento, es importante tener en cuenta que bajo este concepto sólo se deben radicar las comunicaciones que requieren respuesta. Aquellas que no requieren respuesta se radicarán bajo el concepto de ""comunicaciones"" definido en el Sistema de Gestión Documental. CONSECUENCIA: Incumplimiento de la Normatividad.</t>
  </si>
  <si>
    <t>CONDICIÓN: De un universo de 1.333 contratos de las vigencias 2018 y 2019 de la Secretaría de Salud, se tomó una muestra aleatoria de 40 contratos, los cuales fueron objeto de auditoría bajo el criterio de publicación en el Secop de las etapas pre contractual, contractual y pos contractual, evidenciando lo siguiente: (Anexo documento) CRITERIO: Artículo 2.1.1.2.1.7 y Artículo 2.1.1.2.1.8 del Decreto 1081 de 2015. Artículo 2.2.1.1.1.3.1 del Decreto 1082 de 2015 CAUSA: Deficiencias en las actividades de publicación de contratación en el secop, desarrolladas en la Secretaría de Salud. CONSECUENCIA: Materialización del riesgo de fallas en publicidad de procesos contractuales, baja transparencia en la contratación de la Secretaría de Salud.</t>
  </si>
  <si>
    <t>CONDICIÓN: En la secretaria de Salud, Despacho del Secretario,se revisó selectivamente el uso de la hoja de control código A- GD- FR - 015 del 24/08/2017,y no se encontró diligenciada de manera adecuada como consta en el contrato SS-CPS-524 de 2018, presenta hoja de control pero no se diligencia el encabezado respecto a dependencia serie subserie y la relación de folios descrita no corresponde con los tipos documentales archivados al interior de la carpeta; por ejemplo a folio 76 reposa certificado de disponibilidad presupuestal pero se relaciona en la hoja de control examen precontractual ; a folio 62 reposa archivada la minuta del contrato, pero en la hoja de control no aparece relacionada y en el expediente contractual SS-CPS-534 de 2018,no presenta implementada la hoja de control. CRITERIO: Circular interna número 32 del 30/08/2017, emanada por la Secretaría General CAUSA: Debilidades en la aplicación de los lineamientos emitidos por el líder del proceso de Gestión Documental. CONSECUENCIA: Reprocesos para recuperación de documentos.</t>
  </si>
  <si>
    <t>CONDICIÓN: En la muestra seleccionada se evidencia que en la ruta PQRSDF, las siguientes presentan tiempos de respuesta superiores a lo establecido: - 2018164784: Radicada en la página web el 16/10/2018 con respuesta del 08/11/2018. Tiempo de respuesta: 17 días. - 2018200216: Radicada el 13/12/2018 con respuesta del 23/01/2019. Tiempo de respuesta: 29 días - 2018140765: Radicada el 11/09/2018. Presenta respuesta 03/10/2018. Tiempo de respuesta de 16 días. -2018204984: Radicada el 21/12/2018. Presenta respuesta en la Herramienta MERCURIO del 15/03/2019. Tiempo de respuesta: 60 días. - 2018169562: Radicada el 24/10/2018, presenta fecha de respuesta 27/11/2018.Tiempo de respuesta:24 días. Adicionalmente, no se evidencia respuesta en las siguientes PQRSDF: - 2018126721:Radicada el 22/08/2018 - 2018184850: Radicada el 19/11/2018 - 2018122689: Radicada el 14/08/2018 - 2018176938: Radicada el 06/11/2018 CRITERIO: Ley No. 1755 de 2015, se define según el artículo 14 Términos para resolver las distintas modalidades de peticiones, que toda petición realizada a la entidad deberá ser resuelta dentro de los quince (15) días siguientes a su recepción. CAUSA: No se da cumplimiento a los tiempo de respuesta establecidos y se llevan a cabo radicaciones en ruta que no corresponde a la de PQRSD. CONSECUENCIA: Incumplimiento de la Normatividad</t>
  </si>
  <si>
    <t>CONDICIÓN: La herramienta Mercurio Consolida la radicación de PQRSD, evidenciándose que en la ruta, 260-Comunicaciones,se lleva a cabo radicación de PQRSD,permitiendo evacuar el documento sin respuesta, así: - 2018126721: Radicada el 22/08/2018 en la ruta 260 en la Herramienta MERCURIO con Referencia: Respuesta Derecho de Petición. En el paso 2, es evacuada sin proyectar respuesta. - 2018184850: Radicada el 19/11/2018 en la ruta 260 en la Herramienta MERCURIO presenta como Referencia:Derecho de Petición Ibagué Gobernación del Tolima. En el paso 2 es evacuada respuesta. - 2018122689: Radicada el 14/08/2018 en la ruta 260 en la Herramienta MERCURIO presenta como Referencia: Derecho de Petición. En el paso 2, es evacuada sin respuesta. - 2018176938: Radicada el 06/11/2018 en la ruta 260 en la Herramienta MERCURIO con Referencia: Respuesta Derecho de Petición. En el paso 2, es evacuada sin respuesta. CRITERIO: Ley No. 1755 de 2015, se define según el artículo 14 Términos para resolver las distintas modalidades de peticiones, que toda petición realizada a la entidad deberá ser resuelta dentro de los quince (15) días siguientes a su recepción. CAUSA: Falta control en la clasificación adecuada de PQRSD. El Procedimiento M-AC-PR-001ADMINISTRACIÓN DE PETICIONES, QUEJAS, RECLAMOS, SUGERENCIAS, DENUNCIAS Y FELICITACIONES Y SUGERENCIAS- 4. GENERALIDADES Y O POLITICAS DE OPERACIÓN. Segundo Párrafo Numeral 4.6 establece que:"Las peticiones, quejas, reclamos, sugerencias, denuncias y felicitaciones se deberán resolver y hacer llegar al ciudadano, dentro de los tiempos establecidos por la normatividad vigente, a partir de la fecha de radicación por parte del usuario. Cuando no fuere posible resolver o contestar la queja o reclamo en dicho plazo, el profesional encargado en cada dependencia, deberá informar así al usuario, expresando los motivos de la demora y señalando a la vez la fecha en que se resolverá o dará la respuesta" CONSECUENCIA: Incumplimiento de la Normatividad.</t>
  </si>
  <si>
    <t>CONDICIÓN: Se revisó el archivo de gestión de la Secretaria de Salud, Dirección de Salud Pública, y se evidencia que la entidad no tiene diligenciado en su totalidad el Inventario único Documental de la producción documental correspondiente a los años 2018 y 2019 de la serie documental DERECHOS DE PETICIÓN; selectivamente se aprecio en la muestra documental,solicitud de fecha 04 de septiembre de 2018 con radicado mercurio 2018135715, remitido por el Ministerio de Salud y requerimiento del 03/01/2019 radicado con el mercurio 2019000515 remitido por el Ministerio de Salud Pública, que reposan archivadas carpeta descrita con el código 262 132 fondo SECRETARIA DE SALUD subfondo DIRECCIÓN SALUD PÚBLICA serie DERECHOS DE PETICIÓN, pero no se encuentran registrados en el FUID de los años antes mencionados. CRITERIO: Artículo 26 de la Ley 594 de 2000 Artículo 2.8.2.5.8 del Decreto 1080 de 2015 CAUSA: No hay continuidad en los procesos de gestion documental y por ende incumpliminetonormativo y de los procedimientos y lineamientos impartidos por el líder del proceso. CONSECUENCIA: Desorden en la documentación producida. Hallazgos por parte de los entes de control y rectores en materia archivística</t>
  </si>
  <si>
    <t>CONDICIÓN: En la Secretaría de Salud,selectivamente se verificó las transferencias primarias de la serie documental CONTRATOS Y CONVENIOS, de la vigencia 2013, con tiempo de retención de 4 años y se observa que no se han realizado. CAUSA: Debilidades en la continuidad de la aplicación de los procedimientos del proceso de Gestión Documental, y en la sujeción de las normas de carácter archivístico. CRITERIO: Resolución Departamental 417 de 2012 CONSECUENCIAS: Incumplimientos de tipo Normativo Represamiento de documentación en el archivo de Gestión Desorganización administrativa</t>
  </si>
  <si>
    <t>CONDICIÓN: Se reviso el archivo de gestión de la Secretaria de Educación, Oficina asesora Jurídica y se evidencia que la entidad no tiene diligenciado en su totalidad del Inventario único Documental FUID, de la producción documental correspondiente a la vigencia 2019. Selectivamente se apreció en la muestra contractual SE-CDCVI-132 de 2019, SE-CD-248 de 2019, SE-CD-141 de 2019 y SE-CD-140 de 2019, de la serie documental CONTRATOS, los cuales, no se encuentran registrados en el FUID. CRITERIO: Artículo 26 de la Ley 594 de 2000 Artículo 2.8.2.5.8 del Decreto 1080 de 2015 CAUSA: No hay continuidad en los procesos de gestión documental y por ende incumplimiento normativo y de los procedimientos y lineamientos impartidos por el líder del proceso. CONSECUENCIA: Desorden en la documentación producida. Hallazgos por parte de los entes de control y rectores en materia archivista.</t>
  </si>
  <si>
    <t>CONDICIÓN: De un universo de 478 contratos de las vigencias 2018 y 2019 de la Secretaría de Educación, se tomó una muestra aleatoria de 38 contratos, los cuales fueron objeto de auditoría bajo el criterio de publicación en el Secop de las etapas pre contractual, contractual y pos contractual, evidenciando lo siguiente: • SE-CDCVI-437-2018, SE-288-2018, SE-300-2018, SE-345-2018, SE-CDCVI- 426-2018, SE-283-2018, SE-315-2018, SE-CDCVI-439-2018, SE-226-218-2019, SE-CDCVI-128-2019, SE-CDCVI-181-2019, SE-196-188-2019, SE-199-191-2019, SE-230-222-2019, SE-244-236-2019, No se evidencian los correspondientes informes de supervisión en la plataforma. • SE-CPS-283-2019: El contrato no evidencia en la plataforma SECOP ninguno de los soportes de la etapa precontractual, solo soportar el contrato y no tiene la publicación de los correspondientes informes de supervisión, que de acuerdo a la cláusula 3 del contrato, deben ser informes mensuales. • SE-153-145-2019, SE-223-225-2019, SE-230-222-2019 El contrato no presenta la delegación del supervisor, ni los informes de supervisión a la fecha. Del total de los contratos auditados (38), 19 presentan incumplimientos de publicación en el Secop, distribuidos en las diferentes etapas, precontractual y contractual, representando el 50% de la muestra. CRITERIO: Artículo 2.1.1.2.1.7 y Artículo 2.1.1.2.1.8 del Decreto 1081 de 2015. Artículo 2.2.1.1.1.3.1 del Decreto 1082 de 2015 CAUSA: Deficiencias en las actividades de publicación de contratación en el secop, en la etapa contractual o de ejecución del contrato, desarrolladas en la Secretaría de Educación. CONSECUENCIA: Materialización del riesgo de fallas en publicidad de procesos contractuales, baja transparencia en la contratación de la Secretaría de Educación.</t>
  </si>
  <si>
    <t>CONDICIÓN: En la Oficina Asesora Jurídica de la Secretaría de Educación, se observa que no se identifican las series documentales conforme lo establece la Tabla de Retención Documental; se apreció selectivamente para la serie CONTRATOS con el código 2701 114 en los expedientes SE-CDCVI-132 de 2019, SE-CD-248 de 2019, SE-CD-141 de 2019 y SE-CD-140 de 2019,los cuales no se identifican con la rotulación ni los códigos de serie asociados a la Resolución 0552 de 2016 CAUSA: Falencias en la aplicabilidad de lo definido en la Tabla de Retención Documental. CRITERIO: Resolución 0552 de 2016 CONSECUENCIA: Desorganización administrativa Reproceso en la gestión de la entidad.</t>
  </si>
  <si>
    <t>CONDICIÓN: En muestreo aleatorio a radicaciones de la Secretaría de Educación, se evidencia que en la ruta PQRSDF las siguientes presentan tiempos de respuesta superiores a lo establecido: - 2019118688: Tiempo de respuesta: 16 dìas - 2019108138: Tiempo de respuesta: 40 dìas - 2018147009: Tiempo de respuesta:258 días - 2019008662: Tiempo de respuesta: 55 dìas. - 2019035753: Tiempo de respuesta: 17 dìas. - 2019008686:Tiempo de respuesta: 61 dìas. - 2018190403: Radicada el 27/11/2018. En la Herramienta Mercurio registra Proyecto de respuesta con fecha 18/12/2018. Estado: EVACUADO. - 2019113103: Tiempo de respuesta: 35 dìas - 2018162896: Tiempo de respuesta 27 días. - 2018115058: Tiempo de respuesta:26 días - 2018115596: Tiempo de respuesta: 287 dìas Adicionalmente, las siguientes PQRSDF, son radicadas en la ruta 270 Comunicaciones evidenciándose que fueron evacuadas sin respuesta en el paso 1, 2 ó 3, aclarándo que la Herramienta por esta ruta permite su evacuación sin respuesta, así: - 2018187755:Evacuada en la Herramienta SIN RESPUESTA en el paso 2. - 2018207579: Evacuada en la Herramienta el 11/09/2019 SIN RESPUESTA en el paso 1. - 2018177084: Evacuado el 27/12/2018, con un comentario en el paso 3. CRITERIO: Ley No. 1755 de 2015, se define según el artículo 14 Términos para resolver las distintas modalidades de peticiones, que toda petición realizada a la entidad deberá ser resuelta dentro de los quince (15) días siguientes a su recepción. CAUSA: No se da cumplimiento a los tiempos de respuesta establecidos y se llevan a cabo radicaciones en ruta que no corresponde a la de PQRSDF, como: COMUNICACIONES, permitiendo evacuar el documento sin respuesta. CONSECUENCIA: Incumplimiento de la Normatividad vigente e iàgen institucional.</t>
  </si>
  <si>
    <t>CONDICIÓN: En la Secretaria de Educaciion, Oficina Asesora Jurídica, se reviso selectivamente el uso de la hoja de control codigo A- GD- FR - 015 del 24/08/2017,y no se encontró diligenciada durante la etapa de gestión, en los expedientes contractuales de la vigencia 2019de conformidad con laCircular 032 del 30 de agostode 2017,emanada por la secretaría General de la Gobernación decundinamarca; se evidencióen los expedientes contractualesSE-CDCVI-132 de 2019, SE-CD-248 de 2019, SE-CD-141 de 2019 y SE-CD-140 de 2019de la muestra seleccionada. similar situación se presenta en la Dirección de Personal de Instituciones Educativas respectoa a las historias laborales, las cuales no presentan diligenciada la hoja de control, de acuerdo a criterio normativo, como se pudo evidenciar en la muestra seleccionada del señor GUERRERO MARIN BRANDON STICK identiicado con cédula de ciudadanía No. 1019084622 y el señor BRICEÑO ALVARADO JAIME ORLANDO identificado con cédula de ciudadanía No. 79255073 CRITERIO: Circular interna número 32 del 30/08/2017, emanada por la Secretaría General CAUSA: Debilidades en la aplicación de los lineamientos emitidos por el líder del proceso de Gestión Documental. CONSECUENCIA: Reprocesos para recuperación de documentos.</t>
  </si>
  <si>
    <t>CONDICIÓN: Se reviso la organización del archivo gestión de la Secretaria de Educación, Dirección de Instituciones Educativas asociado a la serie HISTORIAS subserie Historia Laboral y se evidencian expedientes sin unificar como consta en la muestra selectiva que se tomo: Historia laboral de la señora DELGADO MEDINA ENEIDA identificada con cédula de ciudadanía No. 25559668 quien tiene una incorporación en el año 2018 con sus tipos documentales archivados en carpeta que reposa en el archivo de gestión de la secretaria de educación Dirección de personal de instituciones Educactivas pero también existe otra incorporación con expediente laboral ubicado en la caja No. 9304 en las bodegas de DATASTORAGE; similar situación ocurre con la señora HERRERA ROMERO ELIZABETH identificada con cédula de ciudadanía No. 28733152. presenta una vinculación en el año 2018 con historia laboral en el archivo de gestión de la secretaria de Educación y otra vinculación del año 2007 que reposa el expediente laboral en la caja No. 46202 en las bodegas de DATASTORAGE. CRITERIO: Circular 04 del 06 de Junio de 2003, proferida por el Archivo General de la Nación Acuerdo 042 de 2002 AGN CAUSA: No hay continuidad en los procesos de gestión documental y por ende incumplimineto normativo y de los procedimientos y lineamientos impartidos por el lider del proceso. CONSECUENCIA: Desorden en la organización de la documentación producida. Hallazgos por parte de los entes de control y rectores en materia archivistica</t>
  </si>
  <si>
    <t>CONDICIÓN: La Oficina de Control Interno en cumplimiento del Plan de Acción establecido para la vigencia 2019, en el mes de Septiembre realizó la verificación de los avances de los planes de mejoramiento, encontrándose incumplimiento en la ejecución de 8 actividades programadas, las cuales fueron cerradas como no eficaces. CRITERIO: Procedimiento E-GMC-PR-003 “ACCIONES CORRECTIVAS Y PREVENTIVAS CAUSA: Se reitera el hallazgo #3047 del año 2018, evidenciando que no se está haciendo control y seguimiento efectivo a los planes y acciones correctivas formuladas. CONSECUENCIA: Esto conlleva a que entes de control observen estas situaciones y además no se evidencie mejora continua en el proceso.</t>
  </si>
  <si>
    <t>CONDICIÓN: En la Dirección de Personas Jurídicas, de la secretaría Jurídica, se observa sin rotulación ni identificación dela serie documental, conforme lo establece la Tabla de Retención Documental resolución 0552 de 2016; se apreció selectivamente en la producción documental 2018 y 2019 para la serie INSPECCIÓN Y VIGILANCIA subserie Inspección y Vigilancia Entidades Sin Ánimo de Lucro y de Utilidad Común con domicilio en los Municipios del Departamento de Cundinamarca,código 213 20403 en la muestra de expedientes:6234-2018 ASOCIACION DE VIVIENDA ASOCIADOS LA PRADERA- LA VEGA,5377-2018 ASOCIACIÓN DE PRODUCTORES GANADEROS AGRÍCOLAS DE LAS VEREDAS LA ESTACIÓN Y GLORIETA- SUSA, 4685-2018 ASOCIACIÓN DE PRODUCTORES VÍCTIMAS DEL CONFLICTO ARMADO- TOPAIPI , 4475-2019 FUNDACIÓN SOCIAL AMA MI MUNDO JUNTOS POR LA INCLUSIÓN- GIRARDOT,5563-2019 FUNDACIÓN PROYECTANDO JÓVENES AL FUTURO- SOACHA, 7477 -2019 FUNDACIÓN CULTURAL GATO AZUL EN LIQUIDACIÓN-FACATATIVÁ, 6300-2018 ASOCIACIÓN DE COMERCIANTES ORGANIZADOS DE ZIPAQUIRÁ,4981-2019 FUNDACIÓN GRANJA ECOLÓGICA ESTACIÓN DEL PANTANO- SIMIJACA, 6844-2019 CORPORACIÓN GRUPO AZUL PROFUNDO Y SU SIGLA G A P-CAJICA,y el expediente 6303-2018 ASOCIACIÓN AGROPECUARIA, AMBIENTAL, TURÍSTICA DE DESARROLLO E INFRAESTRUCTURA DEL MUNICIPIO DE MEDINA DEPARTAMENTO DE CUNDINAMARCA-MEDINA los cuales no se identifican con la rotulación ni los códigos de la serie documental antes citada y asociada a la Resolución 0552 de 2016 CAUSA: Falencias en la aplicabilidad de lo definido en la Tabla de Retención Documental. CRITERIO: Resolución 0552 de 2016 CONSECUENCIA: Desorganización Administrativa Reproceso en la gestión de la entidad</t>
  </si>
  <si>
    <t>CONDICIÓN: Se revisó de manera selectiva el archivo de gestión de la Secretaria Jurídica, Dirección de Personas Jurídicas, serie INSPECCIÓN Y VIGILANCIA subserie Inspección y Vigilancia Entidades Sin Ánimo de Lucro y de Utilidad Común con domicilio en los Municipios del Departamento de Cundinamarca,código 213 20403 y se evidencia que la dependencia, no tiene diligenciado en su totalidad del Inventario Único Documental FUID,correspondiente a la vigencia 2018 y 2019;se aprecia diligenciado incorrectamente el campo relacionado con numero de folios toda vez que se asigna un solo folio sin tener en cuenta la foliación total de los expedientes, no se aprecia orden cronológico para el diligenciamiento del FUID respecto a número de expediente y fecha inical, se observa campos sin diligenciar como fechas, unidad de conservación, folios, observaciones y ubicación topográfica, por último el FUID no se encuentra unificado en un solo formato de Inventario único Documental Se pone de presente archivos independientes de la serie INSPECCIÓN Y VIGILANCIA. Lo anterior se vislumbra en la muestra selectiva asociada a los expedientes: 6234-2018 ASOCIACION DE VIVIENDA ASOCIADOS LA PRADERA- LA VEGA,5377-2018 ASOCIACIÓN DE PRODUCTORES GANADEROS AGRÍCOLAS DE LAS VEREDAS LA ESTACIÓN Y GLORIETA- SUSA, 4685-2018 ASOCIACIÓN DE PRODUCTORES VÍCTIMAS DEL CONFLICTO ARMADO- TOPAIPI , 4475-2019 FUNDACIÓN SOCIAL AMA MI MUNDO JUNTOS POR LA INCLUSION- GIRARDOT,5563-2019 FUNDACIÓN PROYECTANDO JÓVENES AL FUTURO- SOACHA, 7477 -2019 FUNDACIÓN CULTURAL GATO AZUL EN LIQUIDACIÓN-FACATATIVÁ, 7502-2019 FUNDACIÓN FLORA Y FAUNA VIVA EN LIQUIDACION-FACATATIVÁ, 7468-2019 FUNDACIÓN CENTRO DE PROTECCIÓN POR UN NIÑO FELIZ EN LIQUIDACION-FACATATIVÁ 4981-2019 FUNDACIÓN GRANJA ECOLÓGICA ESTACIÓN DEL PANTANO- SIMIJACA,6844-2019 CORPORACIÓN GRUPO AZUL PROFUNDO Y SU SIGLA G A P-CAJICA, 6303-2018 ASOCIACIÓN AGROPECUARIA, AMBIENTAL, TURÍSTICA DE DESARROLLO E INFRAESTRUCTURA DEL MUNICIPIO DE MEDINA DEPARTAMENTO DE CUNDINAMARCA-MEDINA ,y el expediente 6300-2018 ASOCIACIÓN DE COMERCIANTES ORGANIZADOS DE ZIPAQUIRÁ CRITERIO: "Plan de bienestar e incentivos Plan de capacitación" Artículo 26 de la Ley 594 de 2000 Artículo 2.8.2.5.8 del Decreto 1080 de 2015 CAUSA: No hay continuidad en los procesos de gestión documental y por ende incumplimineto normativo y de los procedimientos y lineamientos impartidos por el líder del proceso. CONSECUENCIA: Desorden en la documentación producida. Hallazgos por parte de los entes de control y rectores en materia archivística</t>
  </si>
  <si>
    <t>CONDICIÓN: En muestreo aleatorio a PQRSDF radicadas en la Secretaría Jurídica,se evidencia que el siguiente radicado en esta ruta,presenta tiempo de respuesta superior a lo establecido: -2018165669: 47 días. CRITERIO: Ley No. 1755 de 2015, se define según el artículo 14 Términos para resolver las distintas modalidades de peticiones, que toda petición realizada a la entidad deberá ser resuelta dentro de los quince (15) días siguientes a su recepción. CAUSA: No se da cumplimiento a los tiempo de respuesta establecidos y se llevan a cabo radicaciones en ruta que no corresponde a la de PQRSD. CONSECUENCIA: Incumplimiento de la Normatividad</t>
  </si>
  <si>
    <t>CONDICIÓN: En la Secretaria Jurídica,se revisó selectivamente el uso de la hoja de control código A- GD- FR - 015 del 24/08/2017,y no se encontró diligenciada durante la etapa de gestión, en los expedientes contractuales de la vigencia 2018 y 2019 de conformidad con la Circular 032 del 30 de agosto de 2017,emanada por la secretaría General de la Gobernación de cundinamarca; se evidenció en los expedientes contractuales-CPS-02-2019,Y SJ-CPS-03 -2019 , y Contrato SJ-CPS-013 -2018, Y SJ-CPS-014-2018,de la muestra seleccionada. CRITERIO: Circular interna número 32 del 30/08/2017, emanada por la Secretaría General CAUSA: Debilidades en la aplicación de los lineamientos emitidos por el líder del proceso de Gestión Documental. CONSECUENCIA: Reprocesos para recuperación de documentos.</t>
  </si>
  <si>
    <t>CONDICIÓN: La PQRSDF No. 2019119016 radicada en la Secretaría de Ciencia, Tecnología e Innovación en I semestre de la vigencia 2019, presenta un tiempo de respuesta superior a lo establecido: 16 días. CRITERIO: Ley No. 1755 de 2015, se define según el artículo 14 Términos para resolver las distintas modalidades de peticiones, que toda petición realizada a la entidad deberá ser resuelta dentro de los quince (15) días siguientes a su recepción. CAUSA: No se da cumplimiento a los tiempos de respuesta establecidos. CONSECUENCIA: Incumplimiento de la Normatividad</t>
  </si>
  <si>
    <t>EVALUACIÓN DE LA CONTRATACIÓN ADMINISTRATIVA
Condición: La comisión auditora pudo verificar que en los contratos 233,236,240,202,232,281 tal como se evidencia en los párrafos anteriores no se encuentra la documentación correcta, en cuanto los contratistas aportaron RUT desactualizado, certificaciones erróneas y/o desactualizadas, faltan copias de libreta militar, faltan certificados, etc.
Revisados los contratos seleccionados en la muestra se observo en algunos casos que en los estudios y documentos previos, que la necesidad no es acorde a lo plasmado en el objeto y en el alcance del mismo, o no se evidencia claramente la necesidad ya que se encuentran deficiencias en la estructuración de la misma necesidad que acompaña los contratos bajo el entendido de que no se evidencia en su contenido manifestaciones como la cantidad, la calidad o la manera debida de realizarse dicho objeto, y adiconalmente se encuentran inconsistencias en los documentos del contratista.
Criterio:
- Manual de contratación Secretaría de Salud - Decreto 038 de 2016 en el numeral 3.1.1.3 (elaboración de los estudios y documentos previos. Manual de contratación Secretaría de Salud - Decreto 038 de 2016 - Numeral 2.4 De los Principios de la Contratación.
-Ley 80 de 1993, Artículo 23. De los principios en las actuaciones contractuales de las entidades estatales. Artículo 24, literal c.
-Artículo 15 del decreto 1510 de 2013 (análisis del sector)
Causa:
-Falta a los principios de transparencia y publicidad en la documentación.
-Falta de estructuración de la necesidad.
Efecto:
Ineficiencia en la etapa precontractual.</t>
  </si>
  <si>
    <t xml:space="preserve">Condición:
Los contratos 202, 230, 232, 233, 236, 240, esta comisión auditora determina que no existe en la etapa precontractual una adecuado manejo de los estudios previos, en cuanto la descripción de la necesidad, objeto contractual, alcance, etc.
Respecto de la determinación de la necesidad se ha venido mencionando que las Entidades Estatales no están obligadas a realizar estudios previos, en la urgencia manifiesta, ello no es óbice para que no efectúen un análisis adecuado, racional, razonable, idóneo, mesurado y ponderado de los bienes, obras o servicios requeridos que de manera efectiva conjuren una necesidad.
No en vano, para la doctrina, las situaciones de urgencia manifiesta deben ser concretas, inmediatas, objetivas y probadas, pues se trata de circunstancias de hecho actuales, debidamente acreditadas y fundadas por estudios técnicos, verificadas por la autoridad competente.
Criterio:
- Artículo 209 Constitución Política.
- Ley 80 de 1993, Artículo 23. De los principios en las actuaciones contractuales de las
-Articulo 13 Ley 1150 de 2007 -
-Manual de contratación Secretaría de Salud - Decreto 038 de 2016 en el numeral 3.1.1.3 (elaboración de los estudios y documentos previos)
-Manual de contratación Secretaría de Salud - Decreto 038 de 2016 - Numeral 2.4 De los Principios de la Contratación.
-Artículo 2.2.1.1.2.1.1. Estudios y documentos previos, Decreto 1082 de 2015.
Causa:
-Falta a los principios de eficiencia, eficacia y efectividad en la ejecución de los contratos.
-Falla en la estructuración de los estudios previos, la necesidad, el objeto.
Efecto:
Fallas de la planeación.
</t>
  </si>
  <si>
    <t>Criterio:
En los contratos 202, 230, 232, 233, 236, 240, esta comisión auditora determina que no se realizó un análisis de mercado acucioso, que permitiría seleccionar la oferta más  favorable.
Criterio:
-Ley 1474 de 2011, normas orientadas a fortalecer los mecanismos de prevención, investigación y sanción de actos de corrupción y la efectividad del control de la gestión pública.
-Guía de transparencia en la contratación estatal durante la pandemia del COVID 19 de Colombia compra eficiente.
- Ley 80 de 1993.
-Decreto 1082 de 2015 - Decreto único reglamentario del sector Administrativo de Planeación Nacional.
-Guía de transparencia en la contratación estatal durante la pandemia del COVID 19 de Colombia compra eficiente.
-Circular No. 6 de la Contraloría General de la República del 19 de marzo de 2020 - Orientación y de recursos y acciones inmediatas en el marco de la atención de la emergencia sanitaria COVID 19.
-Directiva No. 16 de la Procuraduría General de la Nación, Prevención de riesgos que
pueden presentarse en procesos de contratación en el marco de la emergencia sanitaria por causa de la pandemia COVID19 y medidas de control.
Causa:
Inobservancia de lo establecido en la Ley, Decreto, Circular, Guia.
Efecto:
Riesgo en la gestión contractual, debilidades en la estructuración de estudios previos y en la planeación.</t>
  </si>
  <si>
    <t xml:space="preserve">Condición:
Se estableció que las pólizas aportadas por los contratistas no cubrían los plazos establecidos por la entidad.
Criterio:
- Ley 80 de 1993.
- Decreto 1082 de 2015
- Ley 1474 de 2011.
-Articulo 7, Ley 1150 de 2007
-3.2.1.6.1, 3.2.1.6.2; Manual de contratación Secretaría de Salud - Decreto 038 de 2016
-Guía de garantías de Colombia compra eficiente.
Causa:
Inobservancia de lo establecido en la Ley, Decretos.
Efecto:
Imposibilidad para ejecutar las garantías.
</t>
  </si>
  <si>
    <t xml:space="preserve">Condición:
Ninguno de los contratos efectuados en virtud de la pandemia COVID-19, tienen el análisis de riesgo.
Criterio:
-Artículo 4 de la Ley 1150 de 2007
-Decreto 1082 de 2015
-Ley 1150 de 2007
-Decreto 4170 de 2011
-3.1.1.4 numeral VIII, Manual de contratación Secretaría de Salud - Decreto 038 de 2016
Causa:
Inobservancia de lo establecido en la Ley, Decretos.
Efecto:
Imposibilidad de manejo del riesgo en la contratación.
</t>
  </si>
  <si>
    <t xml:space="preserve">Condición:
Irregularidad en los informes de supervisión de los contratos 230, 231, 232, 233.
Criterio:
- Numeral 1.11 del Manual de Contratación Decreto 038 de 2016
-Ley 80 de 1993. Numeral 2 del artículo 26
-Estatuto Anticorrupción
-Ley 610 de 2000 artículo 1
-Sentencia C-619/02 M.P Dr. Jaime Córdoba Triviño y Dr. Rodrigo Escobar Gil. 11. Consejo De Estado, Sala de Consulta y Servicio Civil
-Ley 734 de 2002 artículo23
-1.3, 1.4, Manual de contratación Secretaría de Salud - Decreto 038 de 2016
Causa:
Inobservancia de lo establecido en la Ley, los Decretos, Jurisprudencia.
Efecto:
Inobservancia de los supervisores en cuanto la responsabilidad que tienen en el control y vigilancia de la ejecución contractual.
</t>
  </si>
  <si>
    <t xml:space="preserve">Cartera Pendiente por Recaudar por Concepto de 
Incapacidades
Vigencias 2014- 2018
Condición: A 31 de agosto de 2020, se encuentra un saldo pendiente por recaudar en la suma de $113,979,186, correspondiente a las vigencias 2014 a 2018, al respecto se evidencia que la suma de $107,188,967 que pertenece a las vigencias 2014-2017, por término de prescripción 2014 a 2016 y parte del 2017, su reconocimiento se agota mediante cobro coactivo.
Ahora bien, en razón a los títulos ejecutivos evidenciados por la Auditoría Especial, vigencia 2018, en trámite de cobro coactivo se registró la suma de $224,256,001 (se incluye ajuste de lo adeudado por Sanitas E.P.S. ); y teniendo en cuenta la gestión desplegada en la vigencia 2019 y parte del 2020, a 31 de agosto de 2020, se encuentra un saldo pendiente en la suma de $133,170,691.
Adicionalmente, para la vigencias 2019 – 2020 se remitió título ejecutivo a cargo de Compensar por la suma de $2.861.592.  
Con respecto a los montos recaudados que corresponden a vigencias anteriores ( 2014 -2018) y a los referidos títulos ejecutivos, los cuales incluyen incapacidades de las vigencias  2012 a 2016, parte de los recaudos de los títulos ejecutivos ( 2014 a 2016), están incluidos en el valor de $234,666,561, lo anterior en razón a que el procedimiento implementado y el sistema de información solo permite individualizar los pagos por incapacidad, sin determinar si son el resultado de cobro persuasivo o coactivo.
Los anteriores saldos que se encuentran en proceso de cobro persuasivo o coactivo, serán objeto de seguimiento con el fin de garantizar que no se lesione el patrimonio púbico.
Al respecto es importante indicar lo manifestado por la administración con respecto al sistema de información:
La información es reportada y consolidada en Excel, teniendo en cuenta que la herramienta NOMPLUS no permite generar informes o consolidados directos, sino genera un reporte exportable a Excel, a partir del cual se construyen los informes solicitados para auditoría y su seguimiento.
La Secretaría de la Función Pública solicita periódicamente a la Dirección de Ejecuciones Fiscales un informe del avance y estado de los títulos.
La Secretaria de la Función Pública, en razón a que NOMPLUS es una herramienta desarrollada INHOUSE, no permite mejoras.
Criterio: Procedimiento de recobro de incapacidad incluyendo de acuerdo con la evaluación del riesgo la implementación de controles, en concordancia con lo establecido en la norma aplicable en la materia. 
Causa: Que la gestión que le correspondió adelantar a la Administración no fue oportuna. 
Efecto: Riesgo de perdida de los recursos debido a que no se reconozcan las incapacidades, afectando el erario. 
</t>
  </si>
  <si>
    <t xml:space="preserve">Incapacidades Prescritas 
Condición: Con ocasión de la acción correctiva propuesta en el Plan de Mejoramiento correspondiente a la Auditoría Gubernamental con Enfoque Integral Modalidad Especial Vigencia 2018, en cuanto a lo observado por este Organismo de Control, se reportaron incapacidades prescritas, por valor total de $120.765.812, de acuerdo con el siguiente cuadro: (Ver cuadro en el informe)
Según la acción correctiva propuesta por la administración“ Remitir el informe de auditoría vigencia fiscal 2018, a la Secretaría Jurídica por ser estos los competentes funcionales para iniciar la acción de repetición a que haya lugar”
A fecha 7 de junio de 2019, se efectuó traslado al Secretario Jurídico, del informe de la auditoria en particular del hallazgo No.2 relacionado con las incapacidades prescritas a partir de la vigencia 2012, con el fin de que ese Despacho en ejercicio de sus funciones y competencias, obre de acuerdo con el hallazgo y con el criterio plasmado por la Contraloría Departamental.
Es así que mediante comunicación dirigida al Contralor de Cundinamarca calendada 11 de junio de 2019, el Secretario Jurídico una vez expone ampliamente argumentos jurídicos y concluye lo siguiente: “…En consecuencia una vez analizado el informe de la Auditoría como los antecedentes, acciones administrativas y judiciales, respecto de la prescripción de las incapacidades médicas se concluye que a la fecha no existe un fallo condenatorio hacia la entidad ni el pago efectivo o real por parte del Departamento de Cundinamarca, por lo tanto esta Secretaría jurídica considera que la disposición jurídica que procede es una investigación de responsabilidad fiscal obedeciendo a lo indicado en los Artículos 1,2,3,4 y 5 de la Ley 610 del 15 de agosto de 2000”
Estas prescripciones para el pago de las prestaciones económicas, debe tenerse en cuenta lo previsto en el artículo 28 de la Ley 1438 de 2014, el cual dispone: Prescripción del derecho a solicitar reembolso de prestaciones económicas. “El derecho de los empleadores de solicitar a las Entidades Promotoras de Salud el reembolso del valor de las prestaciones económicas prescribe en el término de tres (3) años contados a partir de la fecha en que el empleador hizo el pago correspondiente al trabajador”
Se evidencia que no se recaudó la citada suma, constituyéndose un presunto detrimento patrimonial por valor de $120.765.812.
Criterio: Ley 1438 de 2011, artículo 28 el cual conceptúa que el reembolso del valor de las prestaciones económicas prescribe en el termino de tres (3) años contados a partir de la fecha en que el empleador hizo el pago correspondiente al trabajador. Ley 1562 de 2012, articulo 22, Decreto 789 de 2016, artículo 2.2.3.1 y parágrafos 1 y 2, mediante cual se establecen los parámetros y términos para el recobro de incapacidades. 
Causa: Que la gestión que le correspondió adelantar a esta secretaría no es oportuna, deficiente, gestión de recobro de incapacidades y debilidades en el control. 
Efecto: Menoscabo al patrimonio público por la citada suma. 
</t>
  </si>
  <si>
    <t>120.765.812</t>
  </si>
  <si>
    <t xml:space="preserve">Deficiencias en el Sistema de Información 
Se expone a continuación algunas deficiencias expuestas en el contenido de este  preinforme:
La herramienta NOMPLUS no permite generar informes o consolidados directos y en razón a que es una herramienta desarrollada INHOUSE, que no viable incorporar mejoras.
En el informe de Gestión Individual de la Secretaría de la Función Pública, correspondiente al periodo 1 de enero de 2016 a 31 de diciembre de 2019, se menciona entre otras las siguientes dificultades:
•Obsolescencia tecnológica para la gestión de los tramites de la Dirección de Talento Humano, entre otros evaluación del desempeño, hojas de vida electrónicas, cesantías, viáticos, etc. La mayoría de los trámites se hacen manualmente. 
•El aplicativo actual NONPLUS fue una base de datos desarrollada in house por lo cual no tiene soporte ni licencia inventariada en la Secretaría de TIC. 
•No se cuenta con un módulo de recobro de incapacidades que esté articulado al sistema KACTUS. 
•La gestión de incapacidades se hace manualmente a través de un Excel lo cual dificulta su actualización. 
•No se ha logrado migrar o recuperar información de las incapacidades contenida en diskettes, lo cual fue solicitado a la secretaría de TIC. 
De acuerdo con los anteriores planteamientos se presentan deficiencias en el sistema de información a nivel de los procesos de la Dirección de Talento Humano y de manera particular de la herramienta tecnológica implementada para el trámite de incapacidades.
Criterio: Característica de un sistema de información de acuerdo con los requerimientos del proceso, con trazabilidad para los diferentes instancias participantes y operaciones, puntos de verificación y control y alertas ante la proximidad de vencimiento de términos, garantizando la efectividad de las operaciones.
Causa: Deficiencias en la herramienta NOM-PLUS, los registros se incorporan manualmente, no hay trazabilidad con los subprocesos que participan en el trámite de incapacidades propiamente con la Secretaría de Hacienda y otros procedimientos de la Dirección de Talento Humano. 
Efecto: Riesgo de presentarse errores en los tramites agotados y falta de control de las operaciones con una posible afectación del recurso público. 
</t>
  </si>
  <si>
    <t>Evaluación a la contratación administrativa
Disponibilidad presupuestal y registro presupuestal
Condición: Los contratos STM-011, STM-044, STM-069 y LP-073, contienen un CDP por un valor más alto del valor del registro presupuestal y no se evidencia en los expedientes la liberación del saldo. 
Criterio: Titulo 1 numeral f, del Decreto 472 de 2018 
Causa: No se registra la liberación de saldo en el expediente Efecto: Expediente contractual incompleto 
Páginas 20-21</t>
  </si>
  <si>
    <t xml:space="preserve">Informes de supervisión
Condición: Los contratos STM-011, STM-044, STM-069 y LP-073, contienen un CDP por un valor más alto del valor del registro presupuestal y no se evidencia en los expedientes la liberación del saldo. Criterio: Titulo 1 numeral f, del Decreto 472 de 2018 Causa: No se registra la liberación de saldo en el expediente Efecto: Expediente contractual incompleto 
Páginas 20-21 
Informes de Supervisión 
Condición: El contrato STM -02 de 2019, con objeto de "Prestación de servicios profesionales de soporte jurídico en los procesos de contratación para programas y proyectos de seguridad vial y para proyectos de demarcación y señalización vial" por valor total de $ 40.512.133,00, genera inconsistencia, respecto del valor total pagado, ya que después de verificar los nueve pagos genera un total de $37.332.000, y un saldo a liberar de $3.180.133, el cual no aparece como liberado. 
De la misma manera el contrato STM -011 de 2019, con objeto "Prestación de Servicios Profesionales de asesoría y apoyo profesional en los procesos de obtención, consolidación, análisis, clasificación, caracterización y reporte de información relacionada con movilidad, accidentalidad y seguridad vial, y revisión de los planes estratégicos de seguridad vial" por un valor total del contrato de $ 52.285.333, y pagado un total de $48.550.667, quedando un saldo entre los dos valores de $3.734.666 
Criterio: Titulo 1 Etapas de la actividad Contractual numeral I del control y seguimiento a la ejecución de los contratos 
Causa: Falta al debido cuidado en la precisión de los valores y pagos efectuados. 
Efecto: Inconsistencia en la consolidación de la información dentro del expediente. 
Página 22-23 
</t>
  </si>
  <si>
    <t xml:space="preserve">Rendición de la cuenta
Cuenta Anual 201913 
[F98_CDC]. FORMATO 98. Información Representante Legal y/o Ordenador del Gasto. Condición: Este documento es reportado sin el cumplimiento total de las condiciones establecidas en la "Guía para la Rendición de Formatos", evidenciándose en el literal a y d. Hojas de Vida y Certificaciones laborales. 
Criterio: Resolución 0097 de 29 de enero de 2016, Ad 10 Formatos e Instructivos. 
Causa: Inadecuado seguimiento, control y supervisión en la rendición de cuentas y falta de compromiso al momento de realizar el reporte de la información
Efecto: Riesgo de incumpliento de la entidad en su deber de realizar el reporte de información que cumpla los requisitos de calidad y coherencia segun lo establecido por el ente de control 
</t>
  </si>
  <si>
    <t xml:space="preserve">[F99].FORMATO 99. Anexos Adicionales a la Cuenta 
Condición: En este formato no fue rendido el Plan de Acción y su ejecución. Durante el proceso auditor fue allegado el seguimiento Plan de Acción Financiero, que junto a los Informes de Gestión y el Plan Operativo Anual de Inversiones se tomaran como base para el análisis de Plan de Acción. 
Criterio: Resolución 0097 de 29 de enero de 2016, Ad 10 Formatos e Instructivos 
Causa: Debilidades en la revisión de la información a reportar y verificación de anexos que aplican para la entidad de acuerdo a la Guía para la Rendición de formatos. 
Efecto: Riesgo de sanciones por incumplimiento en la rendición de la información solicitada por el ente de control. 
Páginas 34-35 </t>
  </si>
  <si>
    <t xml:space="preserve">Plan de Mejoramiento Auditoria Integral Modalidad Especial Vigencia Fiscal 2018 
Condición: Evaluado este Plan de Mejoramiento, se deja para seguimiento el Hallazgo No. 3, teniendo en cuenta que a pesar del cumplimiento de las acciones de mejora propuestas por la Secretaría para subsanar las debilidades, el problema persiste al evidenciarse que se encuentran cajas de archivo en el piso de las oficinas de la Secretaría. 
Criterio: Resolución 0031 del 30 de enero de 2019 de la Contraloría de Cundinamarca. 
Causa: Falta de efectividad en las actividades propuestas en el Plan de mejoramiento Vigencia 2018 para la mitigación del hallazgo. 
Efecto: Posibles sanciones. Falta de implementación de acciones correctivas para el mejoramiento continuo 
Páginas 39-40 </t>
  </si>
  <si>
    <t>H1</t>
  </si>
  <si>
    <t>H1. Incumplimiento de los deberes de Planeación y estructuración en el
objetivo del CONVENIO DE COOPERACIÓN No. SMEGCDCCO- 001 de 2019</t>
  </si>
  <si>
    <t>H2</t>
  </si>
  <si>
    <t>H2, Deficiencias en la implementación de los mecanismos
de control y seguimiento a el convenio de cooperación SMEGCDCCO-001 de 2019</t>
  </si>
  <si>
    <t>H3</t>
  </si>
  <si>
    <t xml:space="preserve">H3, Ausencia del principio de Publicidad en la Contratación pública, en el convenio de
cooperación SMEG-CDCCO-001 de 2019
</t>
  </si>
  <si>
    <t xml:space="preserve">H4, Incumplimiento de los deberes de Planeación presupuestal; del
CONVENIO DE COOPERACIÓN No. SMEG-CDCCO-001 de 2019
</t>
  </si>
  <si>
    <t>H5, Ausencia del principio de Publicidad en la Contratación
pública, en el CONVENIO DE ASOCIACION SE0169 DE 2016</t>
  </si>
  <si>
    <t>H6, Reintegro Rendimiento Financieros Recursos Convenio 169 de 2016.</t>
  </si>
  <si>
    <t>1.318.036.000</t>
  </si>
  <si>
    <t>H7</t>
  </si>
  <si>
    <t>H7, Inobservancia de los lineamientos de la Resolución
16432 de 2015 del Ministerio de Educación Nacional.</t>
  </si>
  <si>
    <t>H8</t>
  </si>
  <si>
    <t>H8, Ausencia del principio de Publicidad en la Contratación pública.</t>
  </si>
  <si>
    <t>H9</t>
  </si>
  <si>
    <t>H9, Ausencia de Reintegros de Rendimiento Financieros</t>
  </si>
  <si>
    <t>H10</t>
  </si>
  <si>
    <t>H10, Deficiencias en la implementación de los mecanismos
de control y seguimiento al convenio especial de cooperación “Corredor
tecnológico agroindustrial-cta no sctei 022-13”</t>
  </si>
  <si>
    <t>H11</t>
  </si>
  <si>
    <t>H11, Ausencia del principio de Publicidad en la Contratación
pública en el convenio especial de cooperación “Corredor tecnológico
agroindustrial-cta no sctei 022-13”.</t>
  </si>
  <si>
    <t>H12</t>
  </si>
  <si>
    <t>H12, Incumplimiento de los deberes de Planeación y
estructuración en el objetivo del “convenio especial de cooperación
corredor tecnológico agroindustrialcta no sctei 022-13”</t>
  </si>
  <si>
    <t>16.021.196.362</t>
  </si>
  <si>
    <t>H13</t>
  </si>
  <si>
    <t xml:space="preserve">H13, Ausencia de Reintegro de Rendimiento Financieros Recursos
Convenio 022 de 2013
</t>
  </si>
  <si>
    <t>1) EVALUACIÓN A LA RENDICIÓN DE LA CUENTA
CUENTA MENSUAL 201911
Condición: Revisado el formato denominado “Anexo – Planes de
Mejoramiento”, se observa que no fue diligenciado en su totalidad, haciendo falta
los datos básicos de la entidad (Columnas C a F), y no se reportó el avance para el
Plan de Mejoramiento Vigencia 2016, por lo cual este registro queda observado ya
que no hay exactitud en la información, limitando el seguimiento correspondiente.
Criterio: Resolución 097 del 29 de Enero de 2016, Guía para la rendición de
formatos SIA CONTRALORÍAS y SIA OBSERVA
Causa: Debilidades en la revisión oportuna y verificación de los formatos y
anexos que se suben a la plataforma.
Efecto: Riesgo de Incumplimiento para la entidad en su deber de realizar el reporte
de información que cumpla los requisitos de calidad y coherencia según lo establecido por el ente de control.</t>
  </si>
  <si>
    <t>2) CUENTA ANUAL 201913
Condición: En el análisis de los formatos rendidos a través de la cuenta anual, la
comisión observa los siguientes formatos y anexos: Formato 04 AGR – Pólizas de
Aseguramiento: La Unidad no cuenta con un programa de seguros exclusivo, en
razón a su dependencia de la Secretaría General del Departamento, sin embargo
para este formato a la entidad le corresponde el reporte de la Póliza de
Manejo en la que se evidencie la cobertura al Director de la Unidad y de los
funcionarios que dentro de su estructura ostenten actividades financiera
específicas, si es el caso, lo cual no efectuó al reportarlo como No Aplica.
Formato 20 1 A- Acciones de Control a la Contratación: En relación con los registros
del Formato 20 A, se tiene que en la columna correspondiente a consecutivo no
se relacionan los Nos. 38 y 41, y el No. 50 está siendo reportado dos veces con
diferente valor y objeto contractual. Anexo: Contratos Sin Liquidar: Frente a la
relación de contratos sin liquidar, se observa que la Unidad no diligenció
correctamente el formato sugerido, puesto que los 3 contratos reportados según la
información ya cumplieron su término de ejecución, de estos solo uno se reporta
como suspendido, los otros dos en ejecución pero no se registra ninguna
prórroga, tampoco se diligenció el motivo por el cual se no se encuentran liquidados,
ni el porcentaje de ejecución física y presupuestal, bajo esta perspectiva no
habría lugar a que los contratos No. 50 (A) y 51 no hayan sido liquidados al momento
de la rendición de la cuenta, puesto que el primero se firmó en Junio con 45 días de
término y el segundo en diciembre con 29 días de ejecución, la comisión auditora no
solo observa el reporte de la información sino la gestión administrativa
correspondiente para estos dos contratos, por lo que además se solicitará a la
Dirección Operativa de Control Departamental que estos tres contratos
sean objeto de evaluación en un próximo proceso auditor.
Formato 20 1B – Acciones de Control a la Contratación (Adiciones y Prórrogas): De
los registros efectuados en el formato 20 1B, se determina con inconsistencia lo
registrado para los contratos No. 43 y 50 nuevamente, el No. 43 en el formato 20
1A tiene un valor inicial de $1.000.000.000 es decir que si el valor de adición es correcto, se tendría que la
Unidad autorizó una adición por el 100% del valor inicialmente contratado; igual caso en el No. 50 que como ya se indicó,
en la relación de contratos sin liquidar aparece “sin adiciones” y acá se registra con una adición del 100% del valor inicial
del mismo; generando incertidumbre en la información proporcionada por la Unidad.
Anexo Formato 20 1C – Acciones de control a la contratación Consorcios Uniones Temporales: La Guía para Rendición de Formatos del SIA
CONTRALORIAS establece como anexo al formato 20 1C el documento de creación del consorcio o unión temporal,
entendiéndose este como el Acuerdo Consorcial o Acuerdo de Unión temporal, la unidad anexa en formato PDF dos archivos que contienen la misma
información, esta refiere a la carta de presentación ante la Unidad para participar en los procesos contractuales respectivos, Formatos 1 y 2 y en el último
caso Compromiso Anticorrupción Persona Jurídica, los cuales evidentemente no corresponden al documento solicitado por la plataforma.
Criterio: Resolución 097 del 29 de Enero de 2016, Guía para la rendición de formatos SIA CONTRALORÍAS y SIA OBSERVA
Causa: Debilidades en la revisión oportuna y verificación de los formatos y anexos que se suben a la plataforma.
Efecto: Riesgo de Incumplimiento para la entidad en su deber de realizar el reporte de información que cumpla los requisitos
de calidad y coherencia según lo establecido por el ente de control.</t>
  </si>
  <si>
    <t xml:space="preserve">IED DEPARTAMENTAL GENERAL SANTANDER DE SIBATE. ETSRUCTURACIÓN OBJETO CONTRACTUAL (CONTRATO 07-2020)
Condición:La comision auditora encuentra que el objeto contractual tiene partial relation con lo contratado toda vez que el objeto del contrato lo definie la IED como: SUMINISTRO DE EQUIPOS DE SONIDO Y DE OFICINA PARA LA IED-GENERAL 'SANTANDER DIFERENTES SEDES ACORDE A LAS SIGUIENTES ESPECIFICACIONES, en el cual no se realize entrega alguna de equipos de oficina solo de sonido lo cual se comprobo en las facturas de venta numeros 2697 y 2698 del 05 de marzo de 2020 y en el libelo del contrato en el cual claramente la entidad contrato los siguientes items y especificaciones (Ver Cuadro Pag. 129)
Criterio: Inobservancia a los artículos 6.2.7. y 6.2.8. de la ley 715 de 2001, Parágrafo 1 Del artículo 2.3.1.6.3.2 del decreto reglamentario 1075 de 2015, ley 1150 de 2007, decreto 1082 de 2015, Acuerdo No. 25 de 02 de diciembre de 2010 (manual de procesos y procedimientos tesorería y contratación) Capitulo 2 Numerales 2.1. "principios". 
Causa: Deficiencias en la estructuración de los objetos contractuales toda vez que las 1ED GENERAL SANTANDER DE SIBATE debe hacer un estudio del objeto del proceso de Contratación y su alcance desde la perspectiva legal, comercial, financiera, organizacional, técnica, de riesgo y la necesidad clara de la contratación, ya que el objeto contractual debe guardar total relación con los elementos contratados y entregados lo cual en el caso particular no ocurrió. 
Efecto: Debilidades y falta de confiabilidad en la gestión contractual, Riesgo de repetir objetos contractuales para suplir necesidades repetidas no satisfechas. 
Ver Páginas 52-55 
</t>
  </si>
  <si>
    <t xml:space="preserve">PRINCIPIO DE PLANEACIÓN Y FRACCIONAMIENTO CONTRATOS 10,25 Y 24 Y 36 DE 2020. 
Condición: La IED realizo 4 contratos con Igual objeto con diferencia de 2 meses entre el contrato No. 10, 25,24 Y 36 por lo cual no se comprende el por qué la IED no realizo aplicación de lo dispuesto en El Acuerdo No.25 del 02 de diciembre de 2010 ya que el numeral 4.1. Contempla la modalidad contractual por medio de invitación pública desarrollada en el subnumeral 4.1.1. Del referido acuerdo en el cual dispone que "toda contratación que supere los veinte (20) salarios mínimos legales mensuales vigentes se realizaran dentro del marco de las reglas de la contratación estatal" (..). de lo anterior configurándose presuntamente el tipo penal del articulo 410 del código penal (contratos sin cumplimiento de requisitos legales).  (Ver cuadro pág. 130)
Criterio: Inobservancia a los artículos 6.2.7. y 6.2.8. de la ley 715 de 2001, Parágrafo 1 Del articulo 2.3.1.6.3.2 del decreto reglamentario 1075 de 2015, al principio de planeación regulado en la ley 80 de 1993, ley 1150 de 2007, decreto 1082 de 2015, Acuerdo No. 25 de 02 de diciembre de 2010 (manual de procesos y procedimientos tesorería y contratación) Capitulo 2 Numerales 2.1. "principios" y 2.1.5 "planeación", capitulo 4 "invitación publica" numerales 4.1 "de la invitación publica" 4.1.1 "objetivo", numeral 80 del articulo 21 de la Ley 80 de 1993, principio de transparencia y posible configuración del tipo penal de que trata el artículo 410 del código penal (contratos sin cumplimiento de requisitos legales) 
Causa: celebración de contratos con igual relación entre sus objetos, los cuales bien podrían haber hecho parte de un único acuerdo. 
Efecto: eludir, el proceso de selección denominado por la IED INVITACIÓN PUBLICA al dividir la unidad natural del objeto, malas prácticas en la contratación al realizar contrataciones de forma directa. 
Ver Páginas 56-62 
</t>
  </si>
  <si>
    <t xml:space="preserve">IED SAN MIGUEL SIBATÉ (TIPOLOGÍA CONTRACTUAL)
Condición: La comisión auditora encuentra como generalidad en la contratación de la IED SAN MIGUEL SIBATE que los contratos se encuentran sujetos a un único pago con plazos de tiempo en ejecución de 15 hábiles denominados en su objeto como contratos de suministro, se logra observar que los mismos no hacen referencia a contratos de tracto sucesivo para ser denominados como suministro sino a contratos de compraventa ya que estos están supeditados a un solo pago contra entrega por lo que se hace necesario establecer el tipo de contrato en el objeto en debida forma. 
Criterio: articulo 39 y 91 de la ley 80 de 1993. 
Causa: Inadecuada tipología de los contratos celebrados. 
Efecto: riesgo de recibir los elementos objeto de contratos de compraventa de forma parcial desnaturalizando la tipología contractual de compraventa. 
Ver Páginas 61-65 
</t>
  </si>
  <si>
    <t xml:space="preserve">IERD ANTONIO NARIÑO CAJICÁ ESTUDIO DE MERCADO CONTRATO 001 - 2019
Condición: La comisión auditora encontró que de acuerdo al numeral "2.3.1 para efectos de contratación de servicios los siguientes rangos con requisitos"del Acuerdo 01 del 21 de enero de 2013 establece que: Para el rango 2 "servicios mayores a 3 salados mínimos legales y hasta menos de 15 salarios mínimos legales vigentes se requiere de dos (2) propuestas económicas"de lo anterior la comisión encontró que si bien la entidad realizo estudio y análisis del sector suscrito por la rectora y ra de la I.E.R.D ANTONIO NARINO este demuestra que en el mismo obra una sola propuesta y/o cotizacion del servicio requerido presentada por la profesional 1SMENIA MERCHAN MORALES, sin tener en cuenta lo dispuesto en el articulo precedente del acuerdo 01 del 21 de enero de 2013. Quedando el referido estudio de mercado con un solo valor cotizado sin contar con otro valor que le permita a la entidad contrastar el promedio de valor del servicio ha contratado. 
Criterio: Inobservancia a los artículos 6.2.7. y 6.2.8. De la ley 715 de 2001, Parágrafo 1 Del articulo 2.3.1.6.3.2 del decreto reglamentario 1075 de 2015, ley 1150 de 2007, decreto 1082 de 2015, numeral "2.3.1 para efectos de, contratación de servidos los siguientes rangos con requisitos- del Acuerdo 01 del 21 de enero de 2013 del reglamento para la contratación de la IED ANTONIO NARIÑO. 
Causa: no acatar las directrices de la ley contractual y del reglamento de contratación de la IED para la confección de los estudios del sector. 
Efecto: riesgo de incurrir en sobrecostos innecesarios en la contratación por desconocimiento del sector del bien o servicio a contratar, a causa de optar por una sola cotización de los mismos sin realizar más cotizaciones que permitan verificar de forma precisa el precio del mercado del bien o servicio a adquirir cual lo dispuesto en el reglamento de la contratación de la IED. 
Ver Páginas 65-69 
</t>
  </si>
  <si>
    <t xml:space="preserve">IERD ANTONIO NARIÑO CAJICA. 
AUTORIZACIÓN CONSEJO DIRECTIVO CONTRATACION CONTADOR CONTRATO 001-2019 
Condición: La comisión auditora encuentra con base en el Acuerdo 01 del 21 de enero de 2013 en su capitulo 2 dispone que la "contratación de servicios técnicos y profesionales prestados para una gestión específica y temporal en desarrollo de, actividades diferentes a las educativas, cuando no sean atendidas por el personal de planta. Kstos contratos; requerirán la autorización del consejo directivo del. establecimiento educativo y se rigen por las normas yi principios de la contratación estatal (...)
Criterio: inobservancia a los artículos 6.2.7. y 6.2.8. de la ley 715 de 2001, Parágrafo 1 Del articulo 2.3.1.6.3.2 del decreto reglamentario 1075 de 2015, Acuerdo 01 del 21 de enero de 2013 capitulo 2, Decreto 1075 de 2015 (reglamentario sector educación) articulo 2.3.1.6.3.5., principio de planeación regulado en la ley 80 de 1993, ley 1150 de 2007, decreto 1082 de 2015. 
Causa: adelantar contratación de servicios técnicos y profesionales sin acatar las directrices del reglamento de contratación de la IED para adelantar las contrataciones de prestación de servicios profesionales, asi como no atender lo dispuesto en el decreto 1075 de 2015 (reglamentario sector educación) articulo 2.3.1.6.3.5. El cual en lo referente a las funciones del consejo directivo en el numeral 7 dispone 'Aprobar la contratación de los servicios que requiera el establecimiento educativo y que faciliten su funcionamiento de conformidad con la ley". 
Efecto: realizar contratos de servicios técnicos y profesionales sin aprobación del consejo directivo de la IED, extralimitándose en las competencias autorizadas al rector en el Acuerdo 01 del 21 de enero de 2013 para contratar. 
Ver Páginas 69.71 </t>
  </si>
  <si>
    <t xml:space="preserve">ADICIÓN SUPERIOR AL 50% CONTRATO 001-2020 CONTADOR (ABELARDO VARGAS AMAYA)
Condición: La comisión auditora encontró que la rectora encargada YUDY ADRIANA CHACON FONTECHA (Rectora encargada desde el 26 de febrero hasta el 25 de mayo de 2020, según  Resolución No. No. 000743 del 21 de febrero de 2020) suscribió el contrato en referencia el 26/03/2020 y realiza adición del mismo en un valor superior al inicial pactado el 22 de mayo de 2020 sin evidenciarse en el documento otrosí 1 justificación que dé cuenta de los motivos por los cuales se realizó la adición por otra parte no se evidencio documento de liquidación del contrato. 
Criterio: Inobservancia a los artículos 6.2.7. y 6.2.8. de la ley 715 de 2001, Parágrafo 1 Del articulo 2.3.1.6.3.2 del decreto reglamentario 1075 de 2015, Artículo 40 de la ley 80 de 1993. 
Causa: adelantar adiciones contractuales en un monto' superior al 50% del valor inicial contratado. 
Efecto: eludir nuevos procesos contractuales al adicionar contratos por encima del monto autorizado por la ley. 
Ver Páginas 71-74 
</t>
  </si>
  <si>
    <t xml:space="preserve">HECHOCUMPLIDO (SERVICIO DE FOTOCOPIADO) 
Condición: La IED ANTONIO NARIÑO hasta el día 20 de mayo de 2020 suscribió el contrato 003 de 2020 para la I PRESTACIÓN DE SERVICIO DE MULTICOPIADO con la contratista ERIKA NATALIA VILLARRAGA HUERTAS, por lo anterior el equipo auditor con base en el oficio respuesta a l la solicitud de información de fecha 23 de noviembre de 12020, suscrito por la rectora ADRIANA JANETH GUZMAN OLAYA informa a la comisión auditora lo siguiente sobre el particular que: 
"La señora YUDY ADRIANA CHACON FONTECHA (Rectora encargada desde el 26 de febrero hasta el 25 de mayo de 2010, según Resolución. No. 000743 del 21 de febrero del 2020), en su informe entrega una cuenta de cobro por multicopiado de guías por parte de la señora ERIKA NATALIA VILLARRAGA HUERTAS por valor de $8.986.50 con fecha de corte 18 de mayo de 2020, al revisar los archivos no existe documento contractual antes de esa fecha relacionada con multicopiado que soporte la cuenta de cobro que adjunto, vulnerándose la ley 80 de contratación y decretos reglamentarios': 
Criterio: Inobservancia a los artículos 6.2.7. y 6.2.8. de la ley 715 de 2001, Parágrafo 1 Del artículo 2.3.1.6.3.2 del decreto reglamentario 1075 de 2015, ley 1593 de 2012  articulo 14., principio de legalidad del gasto público, principio de planeación. 
Causa: adquirir obligaciones de (servicio de fotocopiado) sin que medie soporte legal que lo soporte (contrato y registro presupuestal). 
Efecto: exponer a la entidad al reconocimiento de mayores costos producto de acciones tendientes al reconocimiento de hechos cumplidos además de configurarse un enriquecimiento sin causa por los servicios recibidos por la IED. 
Ver Páginas 74-76 
</t>
  </si>
  <si>
    <t xml:space="preserve">PRINCIPIO DE PUBLICIDAD 
Condición: Respecto del principio de publicidad esta comisión encuentra que en lo referente a los documentos producidos en desarrollo del proceso contractual la entidad no realiza las publicaciones de los mismos cual lo solicitado en el artículo 2.2.1.1.1.7.1. Publicidad en el SECOP del Decreto 1082 de 2015 dentro de los tres (3) días siguientes a su expedición toda vez que del contrato en referencia solo se encuentra publicado el contrato sin encontrarse publicados documentos como: CDP, RP además del estudio previo, estudio y análisis del sector y invitación a ofertar los cuales dan cuenta de la forma en la cual se ejecutó el contrato. 
Criterio: Inobservancia a los artículos 6.2.7. y 6.2.8. de la ley 715 de 2001, Parágrafo 1 Del artículo 2.3.1.6.3.2 del decreto reglamentario 1075 de 2015, inciso primero del capitulo 2 del Acuerdo 01 del 21 de enero de 2013 y artículo 2.2.1.1.1.7.1. Publicidad en el SECOP de conformidad con el Decreto 1082 de 2015. 
Causa: no realizar la publicación de los contratos realizados por la IED junto con los demás documentos que los integran como, estudios de mercado, registro presupuestal, informes de supervisión, liquidaciones de contratos entre otros propios del desarrollo de la actividad contractual. 
Efecto: vulneración del principio de publicidad y de transparencia el cual propende por que la actividad contractual sea de público conocimiento para los ciudadanos. 
</t>
  </si>
  <si>
    <t xml:space="preserve">DENUNCIA CON RADICADO 020119000762 DE 02 DE JULIO DE 2020 DE NUESTRA SEÑORA DEL CARMEN DE 3UNIN. 
Mediante oficio de 25 de junio de 2020, se denuncian deficiencias servicio aseo contratada por la Secretaria de Educación y la IED no cuenta con servicio de agua y energía con el consiguiente riesgo para la entrega de complementos alimenticios. 
Condición: De acuerdo a respuesta por parte del rector de (echa 30 de octubre de 2020, al texto, expresa...: 'Con relación a la información solicitada le expreso lo siguiente: El aseo lo realiza una funcionaria nombrada por la Secretaria de Educación de Cundinamarca, quien tiene el cargo de Auxiliar de Servicios Generales. El control sobre su desempeño lo hago yo, dependiendo de las posibilidades que me determine el contexto, mediante inspección visual, fotos o minuta (esta última, en tiempo del distanciamiento determinado por las medidas gubernamentales a causa de la pandemia). 
A la fecha se cuenta con servicio de agua y energía. El pago de energía le corresponde a la Institución, así como el del agua de las sedes Salitrito y Sueva (este servicio de agua se paga anualmente). El agua de las otras sedes no representa costo pues dicho liquido, es encausada por zanjas y se deposita en tanques. 
A la fecha tenemos por pagar recibo de energía cuya fecha limite de pago es el próximo 9 de noviembre. Con respecto al agua, debernos pagarla en los primeros días de diciembre. 
Con relación a contratos para mantenimiento, de este año, está el 007 del 8 de agosto, con el señor Marcelino Hidalgo Ferro, por valor de $ 160.000 (Ciento sesenta mil pesos), que consistió en cambio de un grifo, cambio de un sifón, cambio de un vidrio, cambio de una unión universal para manguera; en la sede Sueva y revisión y mantenimiento de una chapa. 
En la Institución tenemos deficiencias relacionadas con el agua, en las sedes Sueva y Salitrito, el acueducto que brinda agua a toda la población, es muy rudimentario, esta agua no I tiene tratamiento y contiene mugre, que eventualmente tapa I la tubería. 
En las sedes san francisco y Buenos Aires, se presentan problemas relacionados con la falta de agua pues proviene de una cañada lejana y en ocasiones no puede circular, ya que la zanja por la que transita, corrientemente acumula barro u hojas de árboles. 
Tenemos deficiencias relacionadas con conectividad y seguridad en el sector, lo cual afecta directamente al co!egio. Además, dentro del personal, aparte de los docentes, únicamente dispongo de dos administrativos que deben responder por la parte contable, la secretaria y el aseo. Esto me obliga a priorizar el aseo para las sedes más numerosas y establecer dras de atención para ellas, a cargo de un funcionario." 
Se concluye que efectivamente la IED Nuestra Señora del Carmen del municipio de Junín, presenta deficiencias en el servicio de aseo, debido a que la Secretaria de Educación, solo nombro un funcionario para todas las sedes, así mismo las sedes de Sueva, Salitrito, San Francisco y Buenos Aires, presentan serios problemas relacionados con la falta de 
agua 
Criterio: Es deber de la Secretaria de Educación de Cundinamarca, propender porque las instituciones educativas cuenten con todos los servicios públicos y de aseo, en aras de la permanencia de los estudiantes en el sistema educativo. 
Causa: Incumplimiento de los deberes que le asisten en cumplimiento de sus funciones como Secretaria de Educación Departamental. 
Efecto: Falta de garantias en materia de salubridad para los estudiantes, sin tener en cuenta el objetivo final de la politica educativa como es la permanencia de estos en el sistema en condiciones óptimas. 
Ver Páginas 79-83 
</t>
  </si>
  <si>
    <t xml:space="preserve">DENUNCIA CON RADICADO 020119000504 15128 DE MAYO DE 2020 DE INSTITUCIÓN EDUCATIVA DEPARTAMENTAL REPUBLICA DE FRANCA (SAN FRANCISCO CUNDINAMARCA). 
Mediante oficio de 27 de mayo de 2020, se solicita una auditoria a la parte financiera y administrativa, de la vigencia 2019- 2020. 
Condición: El manual de contratación se encuentra como un capitulo en el reglamento de tesoreria, es conveniente  que se elabore un manual de contratación actualizado y separado del reglamento de tesorería. 
los contratos no presentan número consecutivo. 'Los contratos deberán ir en carpetas separadas, con documentos debidamente organizados y foliados. 
Criterio: El artículo 2.2.1.2.5.3 del Decreto 1082 de 2015 establece que las Entidades Estatales deben contar con un manual de contratación, el cual debe cumplir con los lineamientos que para el efecto señale Colombia Compra i Eficiente e Inobservancia de la ley de archivo. Causa: No se cuenta con un procedimiento claramente establecido para el manejo de los expedientes contractuales ni lineamientos para actualizar el manual de contratación. 
Efecto: No disponer de conceptos actualizados en contratación, mediante los cuales puedan celebrar contratos y desorganización en los expedientes contractuales. 
Ver Páginas 83-88 1 
</t>
  </si>
  <si>
    <t xml:space="preserve">QUEJA CON RADICADO C20119200005 OS DE NOVIEMBRE DE 2020 DE INSTITUCIÓN EDUCATIVA NOVILLEROS DE CAPARRAPI. 
Mediante traslado que hace el despacho de la Personeria Municipal de Caparrapi, con el Oficio 105 del 02 de octubre de 2020, de la denuncia formulada por los peticionarios, quienes dan cuenta de las presuntas irregularidades de orden administrativo y en el manejo del presupuesto de esa institución educativa. 
Evaluados las ejecuoones presupuestales y los estados contables de las vigencias 2019 y 2020, no se encuentran observaciones. 
Condición: De acuerdo a las notas a estados contables para la vigencia 2019, no se cuenta con un software para el manejo del presupuesto y se encuentran activos obsoletos que no han sido dados de baja. 
Criterio: El no contar con un software presupuestal, implica reprocesos de la información y deficiencias en sus controles. 
Los bienes obsoletos se deben dar de baja a fin de contar con inventarios debidamente actualizados y depurados.
Causa: Flata de apoyo por parte de la secretaria de educación para la adquisición de un sofware presupuestal respecto a los inventarios, debilidad en los procedimientos vigentes en este tema
Efecto: Ausencia de controles presupuestales e inventarios no depurados ni actualizados. 
</t>
  </si>
  <si>
    <t xml:space="preserve">QUEJAS DE LAS INSTITUCIONES EDUCATIVAS DE PUERTO SALGAR DE NOVIEMBRE 04 DE 2020 
Se presentan irregularidades en el manejo de las cuentas de las instituciones educativas de Puerto Salgar, se retiran recursos y se falsifican los extractos bancarios 
Condición: IED Mixto de Puerto Salgar 
Al indagar acerca de este tema, se observa que mediante oficio de fecha 06 de agosto de 2020, la empresa Ser Servicios y Productos SAS, quien presta servicios de asesoría contable y financiera y manejo de inventarlos a la Institución educativa departamental Mixto de Puerto Salgar, Informa al rector acerca de inconsistencias encontradas en movimientos bancarios, de los meses de abril, mayo y Junio de 2020, la cual deberá ser procesada, presentada y sustentada por el contador asignado por la SAS, ante la Dirección Financiera y Administrativa de la Secretaria de Educación de Cundinamarca. 
De acuerdo a oficio de 09 de noviembre de 2020, el Rector envía un soporte de pago, donde se establece el reintegro de los recursos, por parte de la pagadora, asi: 
Extracto bancario de agosto de 2020, de fecha 11 de agosto 2020, dos pagos por $5.000.000, de 12 de agosto de 2020, $2.800.000 y de 19 de agosto de 2020, $3.300.080, para un total de $11.100.000. 
Así, mismo mediante certificación, expedida por el Rector de la 1ED Mixto de Puerto Salgar de 18 de noviembre de 2020, informa que, revisadas las cuentas, se evidencia que la pagadora, reintegro en su totalidad, los recursos extraídos de las cuentas de la institución educativa. 
• IED Mixto Antonio Ricaurte de Puerto Salgar Respecto a la institución educativa Mixto Antonio Ricaurte de Punto Salgar, de acuerdo a acta de mesa de trabajo del primer trimestre de 21 de septiembre de 2020, mediante la cual se realiza revisión de estados contables, presupuesto y tesorería, entre otros, por parte del contador de la Seaetana de Educación, se evidencia una diferencia entre abobares de tesorería con los auxiliares contables, lo cual indica que al parecer hay un posible faltante por valor de $3.502.480. 
En respuesta de 19 de noviembre de 2020, se remite a la comisión auditoria, el extracto bancario de septiembre de 2020, mediante el cual se establece una consignación en efectivo, por valor de $3.508.000. (Se anexa rcobo de consignación). 
IED Policarpa Salavameta de Puerto Salgar En la institución educativa Policarpa Salavarrieta de Puerto Salga:, de acuerdo a oficio de 23 de noviembre de 2020, suscrito por la Rectora, se presentó la siguiente situación: 
EL día 21 de febrero de 2020, efectuó un retiro por valor de $ 1.100.000.00 (Un millón oen mi pesos desde la cuenta ¡corriente. No. 331640000097 del Banco agrario. 
lEl día 21 de febrero de 2020. efectuó un retiro por valor de $ 900.000.00 (Novecientos mil pesos) desde la cuenta de ahorros No. 431643010012 del Banco Agrado. El día 04 de mayo de 2020, se refleja una consignación en la cuenta comente No. 331640000047 por vahar de $ 1.100.000.00 (Un millón cien mil pesos) El día 04 de mayo de 2020, se refleja una transferencia desde la cuenta corriente. No. 31640300047 hacia la cuenta) de Monos No.431643010012 del Banco Agrario, por 5900.000.00 (Novecientos mil pesos)  
Total, recursos retirados: dos millones de pesos' (52.000.000.00) Total, recursos reintegrados: dos Manes de pesos ($2.000.000.00) 
Si bien no se evidencian menoscabo en los recursos de las Instituciones educativas antes mencionadas, se observa una falta disciplinaria, por lo cual se le dará traslado al ente competente. 
Criterio Articulo 33 de la Ley 1474 de 2011 y Ley 734 de 2002 
Causa: Ausencia de controles adecuados en el manejo de las cuentas bancarias de las institucones educativas. 
Efecto: Posible pérdida de recursos Ver Páginas 95-101  
</t>
  </si>
  <si>
    <t>IED URBANA DE TABIO 
El pagador de la IED Urbana de Tabio, no recaudó el rubro de arrendamiento de la tienda escolar 2019. 
Condición: De acuerdo a Acta de mesa de traba» realizada por la Secretare de Educación, con la institución educativa José de San Mann de Tabio, mediante la cual se revisa estados contables y se conciban saldos con presupuesto, extractos bancarios con libros de bancos del cuarto trimestre de 2019, celebrada el 05 de marzo de 2020, se evidencia que la IED en mención, realizo unos giros de recursos propios, sin tener respaldo de ingresos, ya que en el ;presupuesto el recaudo correspondió a $41.997.925 y los giros a 558.218.319, por lo que se puede observar que se utilizaren recursos de gratuidad por valor de $16.220.394, es decir se utilizan recursos con destinación especifica, es así !como se presenta una desfinanciacion en los rubros de 1-recursos de gratuidad' por 53.356.427 y en -otras transferencias de servicios públicos- por $13.971.249, esto se debe e a que en la ejecución de ingresos de la tienda escolar, no aparece ingreso alguno, asi corno tampoco en las cuentas por cobrar. De acuerdo a la respuesta a observaciones de la Secretaria de Educación, por parte de la Rectora de la IE. O losé de San Martin de Tabio en oficio de 12 de marzo de 2019, se cancelaron los siguientes saldos:  (Ver cuadro pagina 143)
Se anexan los correspondientes soportes de las transacciones financieras. Si existe faltante en recursos de gratuidad por $13.971.249 y en otras trnasferencias de srevicios publicos por $3.356.427, esto sumaria $17.327.676 y se reintegro $16.311.000, faltarian $1.016.676.
Se configura una utilización indebida de recursos con destinación especifica, como son los correpondientes a recursos de gratuidad y otras transferencias de recursos públicos.
Criterio: Decreto 4807 de 2011 el art 8 reza "administración de los recursos. los recursos de calidad destinados para gratuidad se administran a traves de los fondos de servicios educativos conforme a lo definido en el articulo 11 de la ley 715 de 2001, el decreto 4791 de 2008, las normas de contratación vigentes, las que las modifiquen o sustituyan y las que se establecen en el presente decreto. En todo caso los recusrso del SGP se administran en cuentas independientes de los demas ingresos de los fondos se servicios educativos"
Causa: Falta de controles adecuados en los procedimientos para el manejo de recursos del fondo de srevicios educativos.
Efecto: Posible perdida de recursos</t>
  </si>
  <si>
    <t>DENUNCIA CON RADICADO C1911900029 DE FECHA 26 DE JULIO DE 2020 DE LA SECRETARIA DE EDUCACIÓN. 
A esta queja se le da respuesta el 18 de diciembre de 2019, pero el quejoso no acepta esta y reitera denuncia, así: 
Hallazgo No. 1: ¿Cuánto dinero ha recuperado de la Secretaria de Educación de Cundinamarca de los valores pagados a la cuenta de ahorros 20053310 del Banco BBVA y de los respectivos pagos de parafiscales como EPS, FONDO DE PENSIÓN y CAJA DE COMPENSACIÓN a la docente VALLE RODRIGUEZ INGRID PATRICIA identificada con cédula de ciudadanía 32763935? 
¿Se ha abierto alguna investigación fiscal, penal o disciplinaria a la docente VALLE RODRIGUEZ INGRID PATRICIA Identificada con cédula de ciudadanía 32763935 por no haber informado dicha situación y haber recibido durante varios alas dos salarios, el girado por la Secretaria de Educación de Cundinamarca y el de la Secretaria de Educación de Magdalena? 
Hallazgo No. 2: ¿Cuánto dinero ha recuperado de la Secretaría de Educación de Cundinamarca de los valores pagados a la cuenta de ahorros 181575978 del Banco Davivienda y de los respectivos pagos de parafiscales como EPS, FONDO DE PENSIÓN y CAJA DE COMPENSACIÓN a la supuesta docente MATEUS SANCHEZ ANA VICTORIA identificada con cédula de ciudadanía 51668775? 
De acuerdo a la respuesta a observaciones de preinforme, por parte de la Secretaria de Educación, mediante oficio de 11 de noviembre de 2020, responde al texto: 
'La Secretaria de Educación en cabeza de la Dirección de Personal Docente, Rectores Docentes y Personal Administrativo ha adelantado las siguientes acciones a la fecha en relación con lo enunciado en la observación No. 15 y adelantará otras actividades asi: 
Frente a la gestión realizada en el caso de las docentes Ana Victoria Meteos e Ingrid Patricia Valle Rodríguez, se inició el poseso de reintegro de los recursos cancelados de más a las referidas docentes por concepto de retiro tardío, los cuales se enfocan en establecer el monto o cuantía que este 
debe reintegrarse en favor de la Secretaría de Educación de. Cundinamarca, se proceda a realizar la respectiva liquidación de careo una de las deudoras posteriormente a través de acto administrativo se procede a ordenar el reintegro de los dineros, notificado el acto administrativo, si es del caso se procede con las actuaciones propias del cobro persuasivo y coactivo, luego de que el acto administrativo cobre ejecutoria. 
Lo anterior en el marco del procedimiento del Decreto Departamental 145 de 2015. ANEXOS: Liquidaciones de las docentes Ana Victoria Materas e Ingrid Patricia Valle Rodriguez del 09 de diciembre de 2020. Vale la pena aclarar que además de realizar el proceso de cobro, se remitirá esta información a la fiduciaria para comunicar sobre el reporte de cesantías, es decir para que estas docentes no hagan cobro de cesantias dobles, ya sea en la entidad donde laboran y Con la Gobernación de Cundinamarca, eso es Importante que se hagan esos ajustes". 
Condición: De acuerdo a estudio técnico de planta para la vigencia 2019, se detectan irregularidades en los pagos realizados a las docentes Ana Victoria Mateus e Ingrid Patricia Valle Rodriguez. 
Respecto a la docente Ana Victoria Mateus, abandona el cargo a partir del dio 24 de abril de 2012 y se le continúan cancelando salarios, por parte de la Secretaria de Educación de Cundinamarca de las vigencias 2012 a 2018 y enero de 2019, asi: (Ver cuadro pagina 146)
De conformidad con el art.9 de la ley 610/2000: La accion fiscal caducara si transcurridos 5 años desde la ocurrencia del hecho generador del daño al patrimonio publico, no se ha proferido auto de apertura del proceso de responsabilidad fiscal"
El saldo por reintegrar de vigencias 2016 a 2019 correponde a: 2016 ($24.146.386); 2017 ($25.852.198); 2018 ($20.561.439); 2019 ($104.552) Por lo anterior, se configura un presunto detrimento patrimonial por la suma de $70.664.575.
Referente a la docente inrid patricia valle rodriguez,a partir del 01 de enero de 2014, ingresa como funcionaria a la secretaria de educación de santa marta y se le continuan cancelando salarios por parte de la secretaria de educacion de cundinamarca de las vigencias 2014 a 2019, (vr cuadro pagina 147)
De conformidad con el art.9 de la ley 610/2000 "La accion fiscal caducara si transcurridos 5 años desde la ocurrencia del hecho generador del daño al patrimonio publico, no se ha proferido auto de apertura del proceso de responsabilidad fiscal" El saldo por reintegrar de las vigencias 2014 a 2019 corresponde a: 2016 ($20.289.561); 2017 ($30.526.151); 2018 ($25.650.624). Por lo anterior, se configura un presuento detrimento patrimonialpor la suma de $76.447.336.
Criterio: Ley 610/2000 y ley 734/2002
Causa: Falta de controles y seguimeinto a los pagos realizados a los docentes
Efecto: Gestión ineficiente y antieconomica por parte de la administracion de la sceretaria de educacion, en consecuencia se presenta un daño fiscal al patrimonio dela entidad por cuantia de $14.130,911 por concepto de pagos a docentes que ya no pertenecen a esta.</t>
  </si>
  <si>
    <t xml:space="preserve">DEFICIENCIAS OBSERVADAS INSTITUCIONES EDUCATIVAS 
Condición: De acuerdo al seguimiento de bs quejas, se observan las siguientes deficiencias: 
• No se evidencia asesoro alguna en temas paídkos y de contratación a Lis instituciones educativas por parte de 13 Secretaria de Educación de Cundinamarca. 
• En la mayor parte de las instituciones educativas, los manuales de contratación, se presentan con» un capitulo de los procedimientos de tesorería y se encuentran desactualizados. 
• NO se cuenta con un paquete contable mediante el cual, se facilite a labor de los pagadores. 
• Deficiencias en aseo de las instituciones educativas, ya que en algunos casos, solo se cuenta con un (1) Auxiliar de Servicios Generales, hasta para siete (7) sedes. 
• Algunos rectores expresan que los recursos girados por la Secretaria de Educación de Cundinamarca, son insuficientes para cancelar los Servicios Públicos, de los doce (12) meses del año. 
• Es necesario capacitar en sistemas y áreas financieras a las rectores de las instituciones educativas. 
• El grupo de contadores correspondiente al área administrativa y financiera de la Secretaria de Educación de Cundinamarca ejecuta una buena labor en la revisión de estados contables, presupuesto, saldos de tesoteria entre otros, pero el número de funcionarios es insuficiente para realizar seguimiento a talas las instituciones educativas del departamento y menos aún 135 visitas a cada una de ellas. 
• Algunas instituciones educativas rinden solamente los estudios de conveniencia en el Secop se presentan los contratos incompletos. 
• Se observan debilidades en el manejo de Inventarios de las instituciones educativas 
- Se evidencian deficiencias en al manejo de los archivos, principalmente en los expedientes contractuales. 
Criterio: Decreto Ordenanza' 0265 de 2016 "Por medio del cual se establece la estructura de la administración pública departamental, se define la organización interna y las funciones de las dependencias del sector central de la administradón pública de Cundinamarca y se dictan otras disposiciones" en el Titulo V "Secretarias de Despacho," en su Capitulo XII "Sector Social", el cual está integrado por la Secretaria de Desarrollo e Inclusión Social, la Secretaria de Salud, la Secretaria de Educación, la Secretaria de la Mujer y Equidad de Género y los organismos y entidades que se les adscriban o vinculen. En el capitulo XVI articulo 209 y siguientes se encuentra la misión, Obletivos, funciones, entre otros de la Secretaria de Educación, como son: Financiar programas y proyectos educativos, de infraestructura, calidad y dotación con recursos propios. Participar con recursos propios en la financiación de los servicos educativos a cargo del Estado, en la cofinanciaCión de programas, proyectos educativos y en las inversiones de infraestructura, calidad y dotación. 
Causa: Falta de compromiso por parte de la Secretaria de Educación de Cundinamarca, respecto a las necesidades de las instituciones educativas 
Efecto: Deficiente funcionamiento de las instituciones educativas en desmedro de la población estudiantil. 
Ver Páginas 111.114 
</t>
  </si>
  <si>
    <t xml:space="preserve">QUEJAS PLAN ALIMENTACION ESCOLAR 
Se presentan ocho (8) Quejas referentes a entrega de alimentación en mal estado y raciones incompletas. 
Criterio: De acuerdo a respuesta en oficio 18 de noviembre de 2020, por parte de la Secretaria de Educación, acerca de la distribución de alimentos, se evidencia lo siguiente: 
• Funciones de los rectores de las Instituciones educativas acerca del PAE Respuesta de la Entidad: 
los rectores de las Instituciones Educativas priorizadas del PAE deben: 
1. Designar y gestionar espacios adecuados para la operación del programa en cada etapa, de acuerdo con la modalidad que se esté suministrando. 2. Facilitar a los operadores del PAE el cumplimiento de las obligaciones del contrato que tengan relación con la institución educativa, conforme a los Lineamientos Técnicos Administrativos. 3. Realizar la etapa a su cargo del proceso de localización, de acuerdo con lo establecido en los Lineamientos Técnicos-Administrativos del programa. 4. Verificar y suscribir el documento correspondiente que acredite el suministro de cada uno de los complementos alimentarios, de manera que sean entregados adecuada y oportunamente por los operadores a cada beneficiario, y emitir mensualmente el certificado de complementos ~tentarlos entregados por el operador. 5. Regstrar en el Sistema Integrado de Matricula (SIMAT) y/o en el sistema de información que para tal efecto determine el Ministerio de Educación Nacional, los niños, Mas, adolescentes y Jovenes focalizados de acuerdo con lo establecido en los Lineamientos Técnicos-Administrativos del Programa. 6. Actualizar oportunamente en el Sistema Integrado de Matricula (SIMAT) los cambios en la matricula de cada institución educativa. 7. Dar a conocer a la comunidad educativa el Programa de Alimentación Escolar y las condiciones en que se prestará en la institución educativa. 
Se observa falta de compromiso en el procedimiento de entrega de alimentos escolares, por parte de les rectores, dado que, en gran parte de las instituciones educativas, Se Presentan deficiencias en los espacios utilizados para manipulación de los alimentos, como humedad, deterioro infraestructura, entre otros, así como la función de verificar y suscribir el documento correspondiente que acredite el suministro de cada uno de los complementos alimentarios, de manera que sean entregados adecuada y oportunamente por los operadores a cada beneficiario. 
Criterio: La Resolución No. 29452 del 29 de diciembre de 2017, establece en su numeral 3.5 cuales son las funciones ide los actores del Programa de Alimentación Escolar PAE, dentro de los cuales se encuentran relacionados los Rectores. 
Causa: Falta de compromiso por parte de los rectores en el cumplimiento de sus funciones en los planes de alimentación escolar
Efceto: Deficiencias en la entrega de raciones alimenticias a los esudiantes, en cumplimiemto del plan de alimentación escolar 
</t>
  </si>
  <si>
    <t xml:space="preserve">OBLIGACIONES CONJUNTAS REFERENTES A PROGRAMA DE ALIMENTACIÓN ESCOLAR 
• Condición: De acuerdo al artículo 1 del Decreto 1852 de 2015, Las entidades terntonales lidiarán con los rectores, coordinadores del programa, directivos docentes. docentes,  personal administrativo, veedurías ciudadanas y sociedad, I las siguientes acciones: 1. Seguimiento, control y evaluación de la ejecución del Programa en cada establecimiento educativo. 2. Seguimiento al cumplimento de las condiciones necesarias para el adecuado proceso de recepción, conservación, manejo y distribución de la alimentación escolar. 3. Verificación de las conchciones de calidad de los alimentos, la fecha de vencimiento, empaque de la rada alimentada, condiciones higiénicas del personal de transporte y cumplimiento del menú. 4. Reporte inmediato al ordenador del gesto, al supervisor o al interventor de los contratos, así como a las autoridades competentes, de cualquier irregularidad en los alimentos o en la ejecución del contrato que afecte la adecuada y copetona prestación del servicio. 5. las demás que señale el Ministerio de Educación Nacional en los lineamientos Técnicos Administrativos, estándares y condiciones de operación del Programa. ' Por otra parte, en el anexo No. 4. Gestión Social y Participación Ciudadana, inmersa en la resolución 29452 de 2017, detalla las acciones que cada uno de los actores que hacen parte del PAE deben promover en el marco del Programa para lograr la participación efectiva de la comunidad. 
Respecto a las actividades que se deben realizar de manera conjunta, se presentan deficiencias en el seguimiento, control y evaluación de la ejecución del Programa en cada establecimiento educativo, en el seguimiento al cumplimiento de las condiciones necesarias para el adecuado proceso de recepción, conservada, manejo distribución de la alimentación escolar y en la verificación de las condiciones de calidad de los alimentos, la fecha de vencimiento, empaque de la ración alimentaria, condiciones higienicas del personal de transporte y cumplimiento del menu
Criterio: Articulo 1 del Decreto 1852 de 2015 
Causa: falta de compromiso por parte de los diferentes actores intervinientes en el proceso de entrega de raciones a los estudiantes, en cumplimiento del plan de alimentación escolar. 
Efecto: Deficiencias en la prestación del servido de alimentacion, afectando a la población beneficiada. 
Ver Páginas 118-120 </t>
  </si>
  <si>
    <t xml:space="preserve">CONTROLES IMPLEMENTADOS POR LA SECRET DE EDUCACIÓN EN MUNICIPIOS CERTIFICADOS Y NO CERTIFICADOS PARA El MANEJO DEL PAE. 
Condición: De acuerdo a respuesta mediante 18 de noviembre de 2020, indica, al texto: 'En ese orden de Ideas, con el fin de garantizar el adecuado y oportuno desarrollo del Programa de Alimentación Escolar ejecutado en el Departamento de Cundinamarca, la Secretaria de Educación ha implementado cano mecanismo de control, la contratación de interventoria técnica, administrativa, financiera y jurídica a los contratos de Operación del PAE en el departamento; entidades consultoras que hasta el 10 de septiembre de 2020 correspondió al Consorcio FUNGISC 2020 y a partir del 25 de Septiembre de 2020 corresponde a la Universidad Nacional de Colombia". 
- Respecto a las obligaciones especificas del contrato de interventoria, se concluye lo siguiente: 
Obligaciones técnicas en la fase de operación del programa: De los siguientes items: 2. Realizar seguimiento al cumplimiento de los Operadores durante la fase de operación en los aspectos definidos por las resoluciones 006 del 25 de marzo de 2020 y 007 del 16 de abril de 2020; 4. Verificar el cumplimiento del contrato, asi como la normatividad vigente para alimentos (Resolución 2674 de 2013) y demás normatividad aplicable. 
</t>
  </si>
  <si>
    <t xml:space="preserve">DENUNCIAS RADICADAS ANTE LA SECRETARIA DE EDUCACIÓN 
Condición: De acuerdo a las quejas allegadas a la Secretaria de Educación de Cundinamarca, durante la vigencia 2019, se radican 535 quejas, las cuales presentan incremento en el 2020 a 932, las principales denuncias corresponden a raciones incompletas, raciones en mal estado, falta de pagos a ecónomas, supervisores, proveedores y transportadores, mercados no concuerdan con la minuta, falta de artículos de aseo y de boseguridad, para las personas que manipulan los alimentos. 
Llama la atención el incremento que presentan las quejas de la vigencia 2019 a 2020, se evidencia falta de compromiso de los diferentes actores intervinientes en el proceso de alimentación escolar. asi mismo deficiencias en la supervisión e interventoria de los contratos con los operadores. 
Criterio: Resolución 29452 ce 2017 - Lineamientos del PAE. 
Causa: Falta de compromiso de los diferentes adores intervinientes en el proceso de alimentación escotar, asi mismo deficiencias en la supervisión e inteventoría de los contratos con los operadores. 
Efecto: Deficiencias en el cumplimiento dci pian de almentaoón escolar, afectando a la población beneficiaria. 
Ver Páginas 124-126 
</t>
  </si>
  <si>
    <t>AUDITORIA DE DESEMPEÑO Ejecución, Resultados y Cumplimiento de las actividades realizadas en el alcance de las metas correspondientes al Subprograma CAMPO MODERNO Y CAPAZ del plan de desarrollo "UNIDOS PODEMOS MÁS" 2016 -2019. META 394. Mantener la cobertura en el servido público de asistencia técnica directa rural agropecuaria a los 116 municipios con calidad y oportunidad para el productor-CONVENIO DE ASOCIACION SADR•CDCASO• 043-2019. Aunar esfuerzos técnicos, administrativos y financieros entre el departamento de Cundinamarca, la SADR para el fortalecimiento de la linea base requeridas para la estructuración del plan departamental de extensión rural del sector agropecuario de Cundinamarca en el marco de la ley 1876 de 2017 con FUNDACION PARA EL DESARROLLO ECONOMICO, SOCIAL Y EMPRESARIAL- FUNDAECOSOCIAL por $709,999,961 y adición $65,450,000. 
Condición: Los estudios previos Incluyen el análisis de riesgo y la forma de mitigarlo, contemplando el evento renuncias o cambios del equipo técnico del proyecto y como consecuencia de ocurrencia el atraso del cronograma, evaluado con posible probabilidad y efecto mayor, para ello, la SADR designó como control la comunicación constante con el equipo técnico y trabajo en armonía para mitigar el impacto del riesgo. Sin embargo, el riesgo se consolidó observándose la Ineficiencia al control planteado y el convenio que inició el 3 de Octubre y finalizaba el 20 de diciembre de 2019, terminó ejecución en agosto de 2020 pasando de un plazo inicial de ejecución de 77 días a un plazo efectivo de 10 meses con 2 de suspensión correspondientes a la emergencia sanitaria, o sea, 8 meses (240 días) suscribiendo múltiples modificaciones con causales que no atienden a una fuerza mayor o un caso fortuito denotando debilidades en la planeación del mismo, diferentes supervisores (4), permitiendo reprocesos, duplicidad en las entregas de información por parte del contratista y cambios de procedimiento. Criterio: Debilidades en el principio de planeación- Art 13 de Ley 1150 de 2007. 
Causa: Mínima proyección de tiempo para un proyecto estratégico para el departamento derivando modificaciones en el plazo de ejecución en casi 3 veces lo planeado inicialmente. 
Efecto: Existencia de reprocesos administrativos, perdida de tiempo, duplicidad de entrega de información y cambios en los procedimientos
Responsables: Secretaria de agricultura y desarrollo rural (agosto-dic 2019)
Profesional tecnico, juridico y financiero estudio previo</t>
  </si>
  <si>
    <t xml:space="preserve">META 4. Mantener la cobertura en el servicio publico de asistencia técnica directa rural agropecuaria a los 116 municipios con calidad y oportunidad para el productor - ORDEN DE COMPRA 37262. Adquisición de 17 motocicletas, sus adecuaciones, accesorios y mantenimiento preventivo para el fortalecimiento al servicio de asistencia técnica y transferencia e innovación en 17 UMATAS de municipios de Cundinamarca con INCOLMOTOS Yamaha S.A por $179,957,657. 
Condición: Evaluado el expediente contractual, se observa que no existe un proceso de selección y/o priorización de los beneficiarios como tampoco una matriz de riesgos en el Estudio de Oportunidad y Conveniencia. 
Criterio: Los contratos estatales durante la etapa de planeación deben contar con la identificación y evaluación del riesgo. 
Causa: Inexistencia de la matriz de riesgo en el Estudio de Oportunidad. 
Efecto:  Posibilidad de materialización de riesgos sin identificar, evaluar y mitigar (Ver página 30 a 31) </t>
  </si>
  <si>
    <t xml:space="preserve">META 396. Implementar programas de mitigación, recuperación por emergencias y desastres a 1500 productores del sector agropecuario del Departamento -COMPRAVENTA SADR-CT-046-2019 
Apoyo a la población rural afectada por la ola invernal, en el sector agropecuario del departamento de Cundinamarca con CONCENTRADOS EL RANCHO LTDA - DROGUERIA VETERINARIA por $97,811,213. 
Condición: Realizada la evaluación al proceso contractual se observó fallas en el seguimiento, porque si bien se suscribió un acta de entrega de bienes a título de subsidio con las administraciones que indica como obligación del beneficiario "e) El beneficiario será el encargado de entregar los bienes anteriormente mencionados, solamente a los productores afectados por Ola invernal y que estén registrados en el FORMATO ÚNICO DE PÉRDIDAS AGROPECUARIAS. Suministrado por la Secretaría de Agricultura y Desarrollo Rural", la supervisión solamente constató la entrega en cantidad de los insumos a través de la certificación de la administración municipal sin tener en cuenta el reporte de actas firmado por los beneficiarios. 
Y si bien, los anexos de los municipios de Quetame y Guayabetal a través de la controversia indican errores de digitación, allegando actas aclaratorias y dando cumplimiento a las cantidades; se corrobora la condición del seguimiento de la entrega de los apoyos a la población beneficiaria. 
Criterio: La Auditoría de Desempeño, como medio de vigilancia y control fiscal posterior y selectivo, es una revisión independiente, objetiva y confiable sobre si las políticas, programas, proyectos, sistemas, operaciones, actividades u organizaciones gubernamentales, operan de conformidad con los principios de economía, eficiencia 1y/o eficacia, y si existe espacio de mejora. El asunto de una auditoria de desempeño comprende sus productos, resultados e impactos (si es posible medirlo), o situaciones existentes, incluidas causas y consecuencias.' 
Causa: Acciones de seguimiento y control deficientes en la entrega de los subsidios a los beneficiarios finales en cumplimiento de las metas asignadas al subprograma "Campo Moderno y Capaz" del Plan de Desarrollo Departamental 2016-2019. 
Efecto: Posibles desviaciones de las ayudas de la población no afectada por la emergencia invernal e incumplimiento de las metas proyectadas. (Ver página 34 a 37) </t>
  </si>
  <si>
    <t xml:space="preserve">META 397  Implementar 3 zonas de aseguramiento agroalimentario que permitan el autoconsumo y excedentes para comercialización- SADR-CDCCO-035-2019. Aunar esfuerzos técnicos entre la Organización de las Naciones Unidas para la Alimentación y la Agricultura - FAO y la Secretará de Agricultura y Desarrollo Rural para implementar zonas de desarrollo agroalimentario social (zodas) como estrategia para contribuir al bienestar y desarrollo socio económico de los territorios rurales en el departamento de Cundinamarca por $814.942.440 
Condición. Realizado el estudio de la información y revisados los documentos soporte se tiene que de acuerdo al documento CONVENIO DE PROYECTO, en su articulo 1, la FAO proporcionará la cooperación técnica descrita, entre otros, en el "DOCUMENTO DE PROYECTO y en el PLAN DE TRABAJO establecido en el anexo 3 del mismo, adjuntos al convenio", documentos que no se observaron corno parte integral del mismo. 
Dentro de los documentos entregados a la Comisión Auditora, se observó LA 1 '',PROPUESTA TÉCNICA Y METODOLÓGICA para el desarrollo de los productos establecidos en el convenio y el PLAN DE TRABAJO, los cuales no tenían la información definitiva, si se tiene en cuenta que se pudo establecer en dichos documentos la realización de la Actividad No.4 del Producto 2: DESARROLLO Y CONFORMACIÓN DE OPERADORES LOGISTICOS LOCALES, actividad que de acuerdo con la Entidad no se realizó: "Respecto del producto 2, éste solo contaba con 3 actividades, inicialmente en le formulación se habia contemplado el tema de operador logístico que luego por tiempo y presupuesto se suprimió" Por otra parte, se presenta el Documento Técnico del Convenio UFT/COL/116/COL donde se hace entrega de los resultados y se evidencia la realización de las tareas, no obstante, no se observaron los soportes correspondientes a la ejecución de cadal una de ellas. 
Asi mismo, no se evidenció en los documentos acreditados: la (las) prórroga (s) del Convenio, el comité técnico 2, el informe final de supervisión y el Acta de liquidación.
Por último, se observa el Acta de socialización de resultados con fecha del 11 de Junio del 2020 (evento correspondiente a la tarea 5 de la actividad 4 del Producto 2 según el Plan de Trabajo), lo que deja en evidencia la continuidad en la ejecución del Convenio hasta esta fecha inclusive. 
Criterio. En el marco del sistema de gestión de calidad, en desarrollo de la actividad contractual deben observarse y dar estricto cumplimiento a las normas de gestión documental y los procedimientos adoptados internamente. Todos los documentos que se generen en desarrollo de las actividades de control y vigilancia se deben archivar en orden cronológico de acuerdo con las normas de la Ley General de Archivo y se debe suministrar oportunamente toda la información que se le requiera sobre el avance, estado y desarrollo de la ejecución del contrato. 
Causa. Incumplimiento en la conformación del expediente contractual, organización de la información y documentos que se generan durante la ejecución del contrato que no permite su disposición a los interesados. 
Efecto. Falta de soportes del cumplimiento y ejecución del Contrato por parte de la Entidad (Ver página 57  a 58) 
</t>
  </si>
  <si>
    <t>META 400. Desarrollar capacidades en gestión empresarial, liderazgo y producción a 5.000 mujeres rurales  del departamento. Adquisición de insumos, equipos, herramientas y semovientes para apoyo a los procesos de comercialización y fortalecimiento de capacidades productivas de mujeres, jóvenes y productores de papa en el departamento de Cundinamarca. lote 1 con Deicy Bravo Jojoa por $1.229.152.017. 
Condición: los insumos fueron entregados a las asociaciones, juntas de acción comunal y alcaldías municipales que realizaron las diferentes solicitudes y que fueron soportadas a través de actas de entrega de bienes a titulo de subsidio para • el fomento de la productividad agropecuaria, evidenciándose diferencias en la entrega de insumos, asi: (Ver cuadro pag.135)
Se evidencio que se relacionaron dos entidades beneficiarias existiendo tan solo un acat de entrega, quedano 20 kits de insumo sin entregar. Las dos entidades identeficadas son (Caparrapí: Asociación de mujeres emprendedoras de Bocademonte, y Junta de Acción Cpmunal de San pedro)- (ver cuadro pag 135)
En la modificación del contrato SADR-CT-037-2019, se aprobo la entrega de 20 kits a la Asociación de Mujeres transformadoras de productos campesions de la 36 del municpio de la Calera, sin embargo, a los folios 1716 y 1791 y ss, se evidenciaron 2 actas de entrega de 20 kits cada una en las que contienen las mismas benefciciarias.
No es clara la entrega de kits en grandes cantidades que se le adjudicaron a las alcaldias municipales y no hay seguimiento y control del recibido por parte de los benefciiarios, como se muestra en el cuadro de la pag.136
Criterio: La Auditoría de Desempeño, como medio de vigilancia y control fiscal posterior y selectivo, es una revisión independiente, objetiva y confiable sobre si las políticas, programas, proyectos, sistemas, operaciones, actividades u organizaciones gubernamentales, operan de conformidad con los principios de economía, eficiencia . y/o eficacia, y si existe espacio de mejora. El asunto de una auditoria de desempeño comprende sus productos, resukados e impactos (si es posible medirlo), o situaciones existentes, induidas causas y consecuencias? 
Causa: Ineficientes controles en el seguimiento de los recursos públicos que fueron invertidos en los diferentes programas para el cumplimiento de las metas que hacen parte del Plan de Desarrollo Departamental  2016-2019. 
Efecto: Riesgo de incumplimiento de los objetivos establecidos en los programas y subprogramas del Plan de Desarrollo Departamental</t>
  </si>
  <si>
    <t>META 400. Desarrollar capacidades en gestión empresarial, liderazgo y producción a 5.000 mujeres rurales del departamento- CONTRATO- SADR-CT-037-2019, Adquisición de insumos, equipos, herramientas y semovientes para apoyo a los procesos de comercialización y fortalecimiento de capacidades productivas de mujeres, jóvenes y productores de papa en el departamento de Cundinamarca. lote 1 con Deicy Bravo Jojoa por $1.229.152.017. 
Condición: Se observaron debilidades en cuanto al seguimiento, inspección, revisión, verificación y debidos controles sobre la entrega y satisfacción de las necesidades de la comunidad; no se cuenta con una base de datos clara, precisa y completa de los beneficiarios del programa, soportes de la entrega de los insumos a los usuarios finales y las actas de entrega a las asociaciones, juntas de acción comunal y alcaldías municipales no cuentan con los soportes de la documentación requerida según las condiciones del proyecto. De lo anteriormente enunciado, se logró constatar en el resultado de las encuestas sobre el desarrollo del programa, lo siguiente: 
✓ Una usuaria en el municipio de Ubalá no recibió el beneficio.
 ✓ No recibieron capacitación por parte de la Gobernación, los conocimientos de manejo, lo recibieron en cursos adelantados por el SENA.
 ✓ No se entregaron los kits completos; en el municipio de Albán a una beneficiaria se le entregaron 17 gallinas, en el municipio de Zipacón 18 gallinas y en el municipio de la Palma se le entregaron 10 gallinas, 1/1 rollo de malla, 1 bebedero, no se entregó el comedero, 1.5 bultos de concentrado y 1.5 unidad de teja. 
✓ No hay capacitación para programas productivos o de emprendimiento, una sola beneficiaria manifestó su interés de continuar con el negocio, las demás no contaban con ninguna iniciativa. 
Criterio: La Auditoria de Desempeño, como medio de vigilancia y control fiscal posterior y selectivo, es una revisión independiente, objetiva y confiable sobre si las políticas, programas, proyectos, sistemas, operaciones, actividades u organizaciones gubernamentales, operan de conformidad con los príncipes de economía, eficiencia y/o eficacia, y si existe espacio de mejora. El asunto de una auditoria de desempeño comprende sus productos, resultados e impactos (si es posible medirlo), o situaciones existentes, incluidas causas y consecuencias.
Causa: Ineficientes controles en el seguimiento de los recursos públicos que fueron invertidos en los diferentes programas para el cumplimiento de las metas que hacen parte del plan de desarrollo departamental 2016-2019
Efecto: Riesgo de incumplimiento de los objetivos establecidos en los programas y subprogramas del Plan de Desarrollo Departamental</t>
  </si>
  <si>
    <t>META 399.  Implementar 100 emprendimientos productivos para jóvenes rurales - CONTRATO SADR-CT-036-2019. Adquisición de insumos, equipos, herramientas y semovientes para apoyo a los procesos de comercialización y fortalecimiento de capacidades productivas de mujeres, jóvenes y productores de papa en el departamento de Cundinamarca lote 2 con Deicy Bravo Jojoa por $883.283.530. 
Condición; Se evidencia que si bien se encuentran las actas de bienes a titulo de subsidio debidamente numeradas y firmadas por las partes con sus respectivos soportes legales que le permiten a las entidades (asociaciones, juntas de acción comunal y alcaldías municipales) hacer parte del programa, no se logró establecer si estas organizaciones o entidades entregaron los insumos en su totalidad, teniendo en cuenta que son recursos públicos y su objetivo es llegar al usuario final para la utilización y aprovechamiento de los mismos. De igual forma, se observó que la Secretaria no cuenta con una base de datos de beneficiarlos que le permita hacer el control y seguimiento al programa, la base que adjuntó la Entidad tan solo contiene la información de los representantes legales de las alcaldias municipales, asociaciones y juntas de acción comunal. 
Para el proyecto se eligieron 931 jóvenes de los cuales 927 recibirían los siguientes insumos: (1) mascarilla doble filtro, (1) machete, (1) lima triangular, (1) fumigadora de espalda y 4 beneficiarios recibirán: en el municipio de la Calera un beneficiario recibirá 5 unidades de plástico y 6 cajas de grapas, en el municipio de Sopó un beneficiario recibirá 8 unidades de plástico y 10 cajas de grapas, en municipio de Funza un beneficiario recibirá 12 unidades de plástico y 14 cajas de grapas y en el municipio de Chocontá un beneficiario recibirá 115 unidades de fertilizante granulado. De lo anteriormente enunciado, se logró constatar en el resultado de las encuestas sobre el desarrollo del programa, lo siguiente: 
• En el municipio de Pasca se entregó insumos a un adulto de 50 años y en El Colegio a uno de 62 años, situación que no corresponde teniendo en cuenta que el programa fue destinado a jóvenes. ✓ El Instituto Departamental Venecia de Venecia destinó los insumos para la misma institución y no los entregó a los beneficiarios relacionados en el acta de entrega. Un joven del municipio de Ubalá recibió solo la fumigadora. • 8 jóvenes que aparecen como beneficiarios en las actas de entrega no recibieron Insumos. 
Criterio: La Auditoria de Desempeño, como medio de vigilancia y control fiscal posterior y selectivo, es una revisión independiente, objetiva y confiable sobre si las 
políticas, programas, proyectos, sistemas, operaciones, actividades u organizaciones • gubernamentales, operan de conformidad con los principios de economía, eficiencia 7/0 eficacia, y si existe espacio de mejora. El asunto de una auditoria de desempeño comprende sus productos, resultados e impactos (si es posible medirlo), o situaciones existentes, incluidas causas y consecuencias.
Causa: Ineficientes controles en el seguimiento de los recursos públicos que fueron invertidos en los diferentes programas para el cumplimiento de las metas que hacen parte del Plan de Desarrollo Departamental 2016-2019. 
Efecto: Riesgo de no cumplimiento con los objetivos establecidos en los programas y subprogramas del Plan de Desarrollo Departamental. (Ver  página 78 a 80 y 100 a 101)</t>
  </si>
  <si>
    <t xml:space="preserve">Supervisión Contractual
Condición  En los informes de supervisión tanto de los contratos SADR-CT-036- 2019, Compraventa SADR-CT-046-2019 como del SADR-CT-037-2019, se observaron debilidades por cuanto se establece el recibido a satisfacción de los bienes por parte del contratista pero no se realiza un balance del resultado de la entrega y recibido a satisfacción de los Insumos por parte de los usuarios, teniendo en cuenta que dentro de sus funciones corresponde la inspección, verificación comprobación, y evaluación del cumplimiento de las condiciones administrativas, técnicas, presupuestales, legales y sociales, así como verificar la eficiente y oportuna inversión de los recursos establecidos en los contratos, de acuerdo a la necesidad real y a los principios de economía, eficiencia y responsabilidad (Manual de Vigilancia y Control de la Gestión Contractual de la Gobernación de Cundinamarca). 
Criterio: Manual de Vigilancia y Control de la Gestión Contractual de la Gobernación de Cundinamarca "Decreto 472 de 2018" y art. 82 de la Ley 1474 de 2011. 
Causa: Inadecuado seguimiento en el cumplimiento de las funciones asignadas. 
Efecto: Reprocesos en el cumplimiento de los objetivos propuestos por el gobierno departamental. 
Responsables: Supervisores de los contratos SADR-CT-036-2019, Compraventa SADR-CT-046-2019 y SADR-CT-037-2019 (Ver página 80 y 97 a 98) 
</t>
  </si>
  <si>
    <t>META 401: Aunar esfuerzos técnicos, administrativos y financieros para el desarrollo de proyectos agropecuarios de seguridad alimentaria en el departamento de Cundinamarca con FUNDACIÓNN DE ASESORIAS PARA EL SECTOR RURAL CIUDAD DE DIOS-FUNDASES por $719.297.900 
Condición. Se revisaron y evidenciaron los documentos soporte de la realización de • los talleres, las visitas técnicas y la entrega de los productos de la muestra, no  obstante, se observó que frente a los soportes de las visitas técnicas, el 21.5% de la muestra presentó algún tipo de inconsistencia como: soportes sin especificar el tema tratado en la visita, temas repetidos o temas sin soportar la realización de los mismos. 
De igual manera, se evidenció en la entrega de las plántulas de hortalizas y aromáticas, que el 7.7% de la muestra, presentó en la planilla del 27/06/2019 correcciones en el número entregado y adicionalmente la suma de los valores registrados no corresponde (se enuncian 561 y la suma da 522), no obstante, se cumple con el número mínimo de plantulas a entregar. 
Para el 9.2% de la muestra, a pesar de establecerse en el Acta de Responsabilidad la entrega de 1.300 plántulas, se registra un número menor recibido por parte de ! los beneficiarios; sin embargo, la Entidad como respuesta al pre informe soportó mediante visitas y registro fotográfico la entrega de la totalidad de las mismas. No : obstante, no deberían presentarse diferencias en los registros soporte de ejecución y se debe tener en cuenta que solo se Justifican los datos detectados de los beneficiarios en la muestra. 
Por último, si bien se evidencia la necesidad de intervenir directamente al Municipio de Girardot, su inclusión y priorización dentro del proyecto por sus condiciones de mortalidad infantil a fin de contrarrestar los niveles de malnutrición, tanto en los Estudios Previos como en el Acta de Comité Intersectorial e Interinstitucional de Seguridad Alimentarla y Nutricional del Departamento de Cundinamarca - CISANCUN, no se observan soportes de la selección para las 30 huertas en este Municipio a diferencia de las 18 entregadas para los demás. 
Crirerio: El desarrollo de las actividades de control y vigilancia busca garantizar que el contratista durante la ejecución del contrato cumpla con las obligaciones r. pactadas, plazos, términos y demás condiciones contractuales. Por otra parte, la! etapa previa de estructuración de los estudios y documentos previos, exige • establecer con precisión qué se va a contratar...(_.) y los demás aspectos que permitan satisfacer en las mejores condiciones y con los más altos estándares de calidad la necesidad determinada por la administración. 
Causa: Falta de seguimiento y control de los soportes de ejecución contractual así como la falta de establecer precisión cuanto, como y donde se desarrollaran las actividades.
Efecto: Toma de decisiones sobre información errónea y/o posibilidad de ejecución de actividades no establecidas segun areas establecidas</t>
  </si>
  <si>
    <t>Cumplimiento de los principios de desempeño (economía, eficiencia y efectividad) en la ejecución de las metas correspondientes al Subprograma CAMPO MODERNO Y CAPAZ del plan de desarrollo "UNIDOS PODEMOS MÁS" 2016 -2019  
META 393. Asisitir tecnica y juridicamente los procesos de lehgalización de 2.000 predios rurales integrandolos a la producción agropecuaria y con enfoque diferencial- CONVENIO INTERADMINISTRATIVO SADR-CDCVI-014-2018 (ADICIÓN 2019-$200.000.000 META 393) Aunar recursos técnicos, administrativos y financieros para adelantar la implementación integral de la estrategia de mejoramiento de la productividad y la competitividad en entornos rurales del subprograma gobernación a la finca con CCI-CORPORACION COLOMBIANA INTERNACIONAL por $1.595.000.000 
Condición. Si bien, se aportan los 630 Estudios Técnico-Jurídicos, se verifica la realización del 100% de la muestra y la Secretaria de Agricultura y Desarrollo Rural gestionó los tres (3) mecanismos a saber: la Ordenanza 098 de 2019, el Decreto 271 de 2019 y el Procedimiento SIGC para la formalización de predios rurales en el departamento de Cundinamarca, que permiten "finalmente poder llevar solicitudes de formalización predial a escrituración y registro garantizando así el seguimiento a las rutas de formalización y la seguridad jurídica de los predios rurales de pequeños productores del Departamento" Negrilla fuera de texto, se reitera la necesidad de realizar el correspondiente seguimiento en la ruta de formalización judicial, administrativa y/o notarial de los 630 Estudios Técnicos-Jurídicos sujetos de evaluación de la presente auditoria dentro de la ejecución de la meta 393 para la vigencia 2019 para poder medir y evaluar el impacto de los expedientes en orden a su escrituración y registro y la obtención de las ventajas que esto conlleva a la población rural cundinamarquesa, que a la fecha se desconoce. 
Por otra parte, teniendo en cuenta que Los estudios técnico-jurídicos (ETJ) realizados en el marco de la meta 393 se realizaron cumpliendo las acciones tendientes a consolidar los procesos de legalización de los predios y la "Guía de formalización de la Propiedad Rural" del ministerio de la Agricultura y Desarrollo Rural (inscripción y recolección de información, visita previa y organización del material para estudio y estudio técnico - jurídico), así corno, lo expresado por la Entidad: "Cabe acotar que la definición de la naturaleza jurídica, las características específicas técnicas y jurídicas del predio, solo se podrán definir hasta realizado el estudio técnico, ni en la recepción, ni en la organización de la información recolectada y/o por el beneficiario, permitía saber si un predio esta formalizado; necesariamente se deben cumplir con los pasos descritos' anteriormente.", se reitera la necesidad de generar estrategias que eviten el . desgaste y trabajo innecesario que minimicen un resultado del 30% de la población beneficiada del proyecto, según la muestra (47 estudios Técnico-Jurídicos), que correspondió a una "RUTA DE FORMALIZACIÓN: INVIABLE, POR ENCONTRARSE YA FORMALIZADOS LOS PREDIOS-. 
Criterio: La Auditoria de Desempeño, como medio de vigilancia y control fiscal I posterior y selectivo, es una revisión independiente, objetiva y confiable sobre si las políticas, programas, proyectos, sistemas, operaciones, actividades u organizaciones gubernamentales, operan de conformidad con los principios de economía, eficiencia I y/o eficacia, y si existe espacio de mejora. El asunto de una auditoria de desempeño comprende sus productos, resultados e impactos (si es posible medirlo), o situaciones existentes, incluidas causas y consecuencias .
Causa. No se prioriza la evaluación de los programas, proyectos, sistemas, operaciones y actividades dentro de las políticas públicas, donde lo fundamental es evaluar el impacto global a corto y largo plazo de los mismos. 
Efceto: No se identifican mejoras a la economía, la eficiencia y la eficacia a partir del análisis sobre el desempeño de los proyectos y/o actividades ejecutados por la' Entidad en función del impacto de los mismos.</t>
  </si>
  <si>
    <t>META 397. Implementar 3 zonas de aseguramiento agroalimentario que Permitan el autoconsumo y excedentes para comercialización - SADR-COCCO-035-2019. Aunar esfuerzos técnicos entre la Organización de las Naciones Unidas para la Alimentación y la Agricultura - FAO y la Secretaria de Agricultura y Desarrollo Rural para implementar zonas de desarrollo agroalimentario social (zafias) corno estrategia para contribuir al bienestar y desarrollo socio económico de los territorios rurales en el departamento de Cundinamarca por $814.94Z440. 
Condición. No se evidenció la base de datos para las Organizaciones de Agricultores Familiares - OAF intervenidas, no obstante, se observó en internet datos de contacto de las ORGANIZACIONES SOLIDARIAS DE PRODUCTORES DE ALIMENTOS Y CONFECCIONES DE LAS REGIONALES BOGOTÁ Y CUNDINAMARCA, que permitió contactar ASOPROVEN y AGROTIBACUY. Respecto a las otras 2 Organizaciones de Agricultores Familiares OAF intervenidas: FRUSAN y ASOFRISAGUT, no fue posible el contacto con los números encontrados. Lo anterior, no permitió el seguimiento a los resultados y los acuerdos de negociación informados, así corno, establecer de esta forma una verificación de indicadores de resultado. 
Ahora bien de las conclusiones y recomendaciones del proyecto frente a los resultados numéricos y medibles reportados, ro se observan los soportes de los datos informados a fin de poder verificar el impacto generado por las actividades realizadas en el mismo, así: • El indice de productividad resultado de la intervención de la FAO comparado con el valor de la producción convencional que representa un incremento promedio del 48,12% • Aumento en la productividad para el cultivo de mora de 57,97% y para el frijol de 38,26%. • Incremento de la rentabilidad de la actividad productiva de las OAF1 rentabilidad en Mora del 26% al 73% y Frijol del 10% al 63% • Luego de la realización de la rueda de negocios y demás actividades análogas, y el seguimiento realizado a los acuerdos comerciales, tres de las OAF lograron realizar transacciones comerciales, para un aumento porcentual del 75%.
A la fecha Asoproven en Venecia está realizando transacciones comerciales semanales por valor de  COL$1.920.000 (1200 kilogramos por COL$1600/kilogramos), con destino a las plazas mayoristas de Ibagué (80%) y Armenia (20%). 
Frusan en San Bernardo está realizando transacciones comerciales semanales por valor de COL$1960000 (700 kilogramos por C01.41800/kilogramos), con destino a la empresa Crepes and Waffles y COL$1716000 (1.320 kilogramos por COL$1300/kdogramos), para la plaza mayorista de Abastos en Bogotá. 
Durante la temporada de cosecha en Gutiérrez, Asofrisagut produjo 140 toneladas. Sin embargo, a la fecha se han comercializado 84 toneladas (60%) a un valor de C0LS4400000 por tonelada, cuyo destino es la plaza de Abastos de Bogotá. El 40% de la producción restante (56 toneladas) se encuentra almacenada esperando un mejor precio de venta. Por último, aunque se realizaron las ruedas de negocio y los contactos correspondientes no se han concretado acuerdos de negociación. 
Criterio. En el marco del sistema de gestión de calidad, en desarrollo de la actividad contractual deben observarse y dar estricto cumplimiento a las normas de gestión documental y los procedimientos adoptados Internamente. Todos los documentos que se generen en desarrollo de las actividades de control y vigilancia se deben archivar en orden cronológico de acuerdo con las normas de la Ley General de Archivo y se debe suministrar oportunamente toda la información que se le requiera sobre el avance, estado y desarrollo de la ejecución del contrato. 
Causa: Incumplimiento en la conformación del expediente contractual, organización de la información y documentos que se generan durante la ejecución del contrato 
que no permite su disposición a los interesados.
Efecto: Falta de soportes del cumplimiento y ejecución del contrato por parte de la entidad (Ver pag.98 a 99)</t>
  </si>
  <si>
    <t>META 401, Establecer 2.500 proyectos Productivos agropecuarios con enfoque diferencial priorizando grupos vulnerables  para la  producción de alimentos con énfasis en autoconsumo y producción de excedentes, garantizando la seguridad alimentaria y nutricional- CONEVNIO SADR-CDCAS0-005-7019 -Aunar esfuerzos técnicos, administrativos y financieros para el desarrollo de proyectos agropecuarios de seguridad alimentada en el departamento de Cundinamarca por FUNDACIÓN DE ASESORÍAS PARA EL SECTOR RURAL CIUDAD DE DIOS-FUNDASES por $719.297.900 
Condición. Se realizaron llamadas a cada uno de los beneficiarios según muestra aleatoria obteniendo los siguientes resultados: 
•De la muestra de 65 personas se logró contactar a 35 de ellas (5490, y no, se logra comunicación con 30 de ellos (46%) a pesar de múltiples intentos de comunicación en diferentes días y horarios, en el 20% (13 casos) el número no corresponde, es no valido o está fuera de servicio. 
•El 46% dio continuidad a la huerta, pero no con todos los productos sembrados inicialmente, en general se enfocaron en los que tuvieron-mejores resultados, el 3% dio continuidad con otros productos y el; porcentaje restante (51%) no ha vuelto a sembrar aduciendo que no se encuentran en el terreno, dificultades climáticas, no haber obtenido: resultados al parecer por el clima, por lo que cambio los cultivos por caña y plátano. 
•El 66% de los beneficiarios a la pregunta por parte de la comisión auditora, si recibiría una visita a fin de establecer las condiciones actuales del, proyecto (huertas caseras), respondió que SI y el 34% no la recibiría, , porque ya no tienen sembrado, no dispone del terreno o no vive; actualmente en el lugar donde tenía la huerta, lo que exigiría mayor seguimiento y continuidad de las actividades realizadas con el proyecto. 
Criterio: la Auditoria de Desempeño, corno medio de vigilancia y control fiscal posterior y selectivo, es una revisión independiente, objetiva y confiable sobre si las políticas, programas, proyectos, sistemas, operadores, actividades u organizaciones gubernamentales, operan de conformidad con los principios de economía, eficiencia y/o eficacia, y si existe espacio de mejora. El asunto de una auditoria de desempeño comprende sus productos, resultados e impactos (si es posible medirle), o situaciones existentes, incluidas causas y consecuencias. 
Causa: No se prioriza la evaluación de los programas, proyectos, sistemas, operaciones y actividades dentro de las políticas publicas, donde lo fundamental es evaluar el impacto global a corto y largo plazo de los mismos.
Efecto: No se identifican mejoras en la economia, la eficiencia y la eficacia a partir del analisis sobre el desempeño de los proyectos y/o actividades ejecutados por la entidad en función del impacto de los mismos. (ver pag 102 a 103)</t>
  </si>
  <si>
    <t xml:space="preserve">Observación General a la Contratación 
Condición; No se observa por parte de la SADR en la vigencia 2019, la existencia de un control de resultado efectivo, no se está haciendo verificación al cumplimiento de la productividad de los programas de incentivos, por cuanto no se realiza el seguimiento a los proyectos productivos con posterioridad a la inversión del recurso. 
Criterio:  la Auditoria de Desempeño, corno medio de vigilancia y control fiscal posterior y selectivo, es una revisión independiente, objetiva y confiable sobre si las políticas, programas, proyectos, sistemas, operaciones, actividades u organizaciones gubernamentales, operan de conformidad con los principios de economía, eficiencia y/o eficacia, y si existe espacio de mejora. El asunto de una auditoria de desempeño comprende sus productos, resultados e impactos (si es posible medirlo), o situaciones existentes, incluidas causas y consecuencias.
Causa:  Inexistencia de seguimiento a los proyectos ejecutados por parte de la SADR en cumplimiento de las metas programadas en la vigencia. 
Efecto: Incumplimiento de los objetivos , metas y programas del Plan de Desarrollo 'Departamental. (Ver página 16 a 104)  </t>
  </si>
  <si>
    <t xml:space="preserve">EVALUACION A LA REVISION FORMAL DE LA CUENTA 
Condición:  Rendición formatos y anexos 
a. FORMATO F04_AGR.FMT Pólizas de Aseguramiento. En el anexo S del formato 104 se adjunta un anexo de nota de cobertura expedida por MA COLPATRIA el 20 de diciembre de 2019, donde Indica una cobertura para el programa de polizas adquiridas por la Secretaria pare un periodo comprendido entre el 21 de diclembre de 2019 y 30 de abril de 2020 pare las polizas de responsabilidad civil y de manejo global, entre otras. 
En el periodo anteriormente enunciado, es decir entre el 21 de diciembre de 2019 y 30 de abril de 2020, se adguieren polizas de riesgos materiales, todo riesgo maquinaria y equipos, automoviles, responsabilidad civil extracontractual, seguro de vida grupo, responsabilidad civil contractual, entre otros, que no fueron tomados 1para el periodo comprendido entre el 1 de enero y 21 de diciembre de 2019, situacion que presume presunto incumplimiento en la adquisicion de polizas colocando en riesgo los bienes de la Entidad en caso de que hubiese ocurrido un siniestro (ver imagen pag. 113). 
c. FORMATO F088_AGR.FMT Modificaciones al presupuesto de egresos. Comparada la Informacion reportada en el formato F07 "Ejecucion presupuestal de ingresos" contra la reportada en el formato F088 "Modificaciones al presupuesto de egresos" presentada por la Secretaria de Hacienda de Cundinamarca, se evidencian diferencias en los totales de los créditos y contracreditos por un valor de $100.000.000. 
Se evidenciaron diferencias en las contrapartidas reflejando incoherencia en la realización de los traslados internos, que en este caso fue observado con el cargue de la informacion de los creditos y contracreditos. 
d. FORMATO F12A_CDC.FMT "Convenios Interadministrativos". En la informacion reportada en el formato FI2A de los convenios interadministrativos suscritos en 2019 y los reportados como no liquidados de esta misma vigencia, se evidencio falta de coherencia y consistencia entre los mismos, por cuanto de los suscritos, no se relacionaron 13 convenios, los cuales no presentan saldos pendientes, no identificandose su estado de terminado y no liquidado o en ejecucion y en caso de haber silo liquidados no se adjunto el actas de liquidacion; entre ellos se tienen: SADR-CDCVI-002-2019, SADR-CDCAS0-00S-2019, SADR-CDCAS0-006-2019, SADR-COCAS0-007-2019, SADR-CDCVI-009-2019, SADR-. CDCVI.012-2019, SADR-CDCVI-013.2019, SADR-CDCVI-014-2019, SADR-CDCVI-015-2019, SADR-CDCW-017-2019, SADR-CDCVI-028-2019, SADR-CDCVI-029-2019 y SADR-C0000-039-2019 
e. FORMATO F20_1A_AGR.FMT Acciones de control a la contratación de sujetos. 
Confrontado el total de la contratación reportada en el formato F20 _1A que es de 155.689.240.247, con la información rendida en el formato F07 "Ejecución Presupuestal de Gastos" cuyos compromisos ascienden a $18.680.029.180 y teniendo en cuenta que la inversion esta destinada al desarrollo de proyectos, se evidencio que se presentan diferencias entre lo presupuestado y lo contratado, porque no se tuvo en cuenta los valores de chequeo: clase de contrato ...(...) "CONVENIO INTERADMINISTRATIVO—CONVENIO DE ASOCIACION CON PARTICULARES—CONTRATOS DE APOYO CON PARTICULARES"...(..) 
Como anexos se requiere relacionar: en el ANEXO 1. Contratos sin liquidar, en ejecución, suspendidos, etc. vigencia a rendir y anteriores. 
Analizada la información reportada en los formatos F20_IA de suscripcion de contratos y los reportados en el ANEXO 1, se evidencio que de los contratos suscritos en la vigencia 2019, no se relacionó el estado (sin liquldar, en ejecucion, suspendidos, etc.) de los contratos SADR-004-37262-2019, SADR-CT-025-2019, SADR-CMC-026-.2019 y SADR-CT-037-2019. 
f. FORMATO F98_CDC.FMT Informacion Representante Legal. 
Revisada la informacion adjunta at formato F98 que hace referencia a los documentos del Representante Legal o titular de Despacho, no se evidencia la hoja de vida del Doctor Juan Gabriel Ayala Cardenas y se cargo la hoja de vida de funcionaria Erika Elizabeth Sabogal Castro quien para la vigencia 2019 no ocupaba el cargo de representante legal. 
g. FORMATO F99.FMT Anexos Adicionales a la cuenta. 
En la informacion cargada como anexos al formato F99 se evidencia que la Secretaria de Agricultura no adjunto el mapa de riesgos Institucional, cargando como anexo el manual de contratacion. 
Criterio: Resolucion No. 097 de 2016. 
Causa; Deficientes acciones de control en el cargue de la informacion requerida en los aplicativos y desconocimiento de los lineamientos de la guia para rendicion de formatos. 
Efectos: Informacion imprecisa que no genera confiabilidad (Ver paqina 112 a 119) </t>
  </si>
  <si>
    <t>DIFERENCIAS CONTRATACION SIA CONTRALORIA vs. SIA OBSERVA. 
Condición: Se observaron diferencias en el reporte de la informacion contractual SIA CONTRALORIA-SIA OBSERVA por valor de $1.450.273.397 y número de contratos, no relacionandose en SIA OBSERVA el contrato No. SADR-CDCV1 -024 - 2019 por $314,736,884 y confrontada la Informacion rendida en el formato F20_1B de príórrogas y adiciones a los contratos, contra la reportada en SIA OBSERVA se observaron diferencias de $1.732.708.405 en las adiciones y de 3 prorrogas asi: (Ver cuadro pag 148)
Criterio: Resolución No.097 de 2016
Causa: Deficientes acciones de control en el cargue de la información requerida en los aplicativos
Efceto: Información imprecisa que no genera confiabilidad</t>
  </si>
  <si>
    <t>Contratos rendidos en los terminos establecidos para SIA OBSERVA
Condición: De los 45 contratos rendidos, 2 contratos presentaron ectemporalidad en su cargue
Criterio: Resolución No.097 de 2016
Causa: Deficientes acciones de control en el cargue de la información requerida en los aplicativos
Efceto: Información imprecisa que no genera confiabilidad</t>
  </si>
  <si>
    <t>CUENTA MENSUAL MARZO DE 2019
(201903)
[F16_1A_CDC; F16_1B CDC; F16_1C_CDC]
Formatos: A. Vigencias Futuras; B. Regalías; C.
SGP Alumbrado Público.
No rendido, ni tiene certificación</t>
  </si>
  <si>
    <t>CUENTA MENSUAL MARZO DE 2019
(201903)
[F20_1A_AGR; F20_1B_AGR; F20_1C_AGR;
Formato: A. Acciones de control a la
contratación de sujetos; B. Acciones de control;
C. Acciones de control a la contratación:
Consorcios / Uniones Temporales; Fiducias
Control fiscal de los patrimonios autónomos,
fondos cuenta y fidecomisos abiertos.
No rendido, ni tiene certificación</t>
  </si>
  <si>
    <t>CUENTA MENSUAL MARZO DE 2019
(201903)
[F98_CDC_ARG]
Formato 98. Información del Representante
Legal con Anexos (5)
No rendido, ni tiene certificación</t>
  </si>
  <si>
    <t>CUENTA MENSUAL NOVIEMBRE DE 2019
(201911)
F100. Planes de Mejoramiento
Se evidenció plan de mejoramiento vigencia
2018, con 7 hallazgos que acorte 30 de
noviembre de 2019 se le ha dado un
cumplimiento de 25% a cada hallazgo.
Sin embargo como lo indica la directriz ha
debido reportarse los que se encuentran
vigentes, observándose en auditoría realizada
en vigencia 2019 que aún tienen vigente y sin
cerrar el plan de mejoramiento de la vigencia
2017.</t>
  </si>
  <si>
    <t>Rendición de la cuenta SÍA Observa
Al revisar la información relacionada con la
Contratación se encontraron diferencias en
cuanto al valor total contratado de acuerdo con
la información rendida en los aplicativos “SÍA
CONTRALORÍA y SÍA OBSERVA”, así: (Ver Cuadro informe de auditoria)</t>
  </si>
  <si>
    <t xml:space="preserve">Beneficio de Auditoría No. 2 (A:10 BA2): Rendimientos financieros sin reintegrar al
Ministerio de Hacienda
FUENTES DE CRITERIO
Artículo 267 Constitución Política de Colombia
Ley 1530 de 2012, art 44 y 95.
Artículos 44 y 95 Ley 1530 de 2012.
Artículos 37 y 38 del Decreto 1949 de 2012
Circular externa No. 007 del Ministerio de Hacienda de 24 de febrero de 2014
Decreto 1949 de 2012 Art. 60
Ley 734 de 2002 Arts. 34: Numeral 1
Decreto Ley 403 de 2020, artículos 2, 48, 124, 125 y 126
CRITERIO
Principios constitucionales y legales aplicables a la Contratación Pública en
Colombia y la normativa fiscal para verificar su aplicabilidad.
El estado colombiano a través de las entidades que lo conforman, esta compelido a guardar
los mandatos superiores establecidos en la Constitución, las leyes y demás disposiciones,
en procura del bienestar de todos los ciudadanos.
Artículo 267 Constitución Política de Colombia enuncia.
Artículo 267. La vigilancia y el control fiscal son una función pública que ejercerá la
Contraloría General de la República, la cual vigila la gestión fiscal de la administración y de
los particulares o entidades que manejen fondos o bienes públicos, en todos los niveles
administrativos y respecto de todo tipo de recursos públicos. La ley reglamentará el ejercicio
de las competencias entre contralorías, en observancia de los principios de coordinación,
concurrencia y subsidiariedad. El control ejercido por la Contraloría General de la Republica
será preferente en los términos que defina la ley.
El control fiscal se ejercerá en forma posterior y selectiva, y además podrá ser preventivo y
concomitante, según sea necesario para garantizar la defensa y protección del patrimonio
público. El control preventivo y concomitante no implicará coadministración y se realizará
en tiempo real a través del seguimiento permanente de los ciclos, uso, ejecución,
contratación e impacto de los recursos públicos, mediante el uso de tecnologías de la
información, con la participación activa del control social y con la articulación del control
interno. La ley regulará su ejercicio y los sistemas y principios aplicables para cada tipo de
control.
El control concomitante y preventivo tiene carácter excepcional, no vinculante, no implica
coadministración, no versa sobre la conveniencia de las decisiones de los administradores
de recursos públicos, se realizará en forma de advertencia al gestor fiscal y deberá estar
incluido en un sistema general de advertencia público. El ejercicio y la coordinación del
control concomitante y preventivo corresponde exclusivamente al Contralor General de la
República en materias específicas.
La vigilancia de la gestión fiscal del Estado incluye el seguimiento permanente al recurso
público, sin oponibilidad de reserva legal para el acceso a la información por parte de los
órganos de control fiscal, y el control financiero, de gestión y de resultados, fundado en la
eficiencia, la economía, la equidad, el desarrollo sostenible y el cumplimiento del principio
de valoración de costos ambientales.
La Contraloría General de la República tendrá competencia prevalente para ejercer control
sobre la gestión de cualquier entidad territorial, de conformidad con lo que reglamente la
ley. El control jurisdiccional de los fallos de responsabilidad fiscal gozará de etapas y
términos procesales especiales con el objeto de garantizar la recuperación oportuna del
recurso público. Su trámite no podrá ser superior a un año en la forma en que lo regule la
ley.
La Contraloría es una entidad de carácter técnico con autonomía administrativa y
presupuestal. No tendrá funciones administrativas distintas de las inherentes a su propia
organización y al cumplimiento de su misión constitucional.
Artículo 126 del Decreto 403 de 2020 Daño patrimonial al estado. Para efectos de esta
ley se entiende por daño patrimonial al Estado la lesión del patrimonio público, representada
en el menoscabo, disminución, perjuicio, detrimento, pérdida, o deterioro de los bienes o
recursos públicos, o a los intereses patrimoniales del Estado, producida por una gestión
fiscal antieconómica, ineficaz, ineficiente, e inoportuna, que en términos generales, no se
aplique al cumplimiento de los cometidos y de los fines esenciales del Estado, particularizados por el objetivo funcional y organizacional, programa o proyecto de los
sujetos de vigilancia y control de los órganos de control fiscal. Dicho daño podrá ocasionarse como consecuencia de la conducta dolosa o gravemente culposa de quienes
realizan gestión fiscal o de servidores públicos o particulares que participen, concurran, incidan o contribuyan directa en la producción del mismo.
ARTÍCULO 44. Ley 1530 de 2012 Imputación o clasificación presupuestal de los recursos. Los ingresos percibidos por asignaciones directas, por ser de destinación
específica, no forman parte de los ingresos corrientes de libre destinación de las entidades beneficiarias y, por consiguiente, no harán unidad de caja con los demás recursos del presupuesto. Se manejarán en una cuenta única separada que genere rendimientos, autorizada por el Sistema de Monitoreo, Seguimiento, Control y Evaluación de las regalías.
ARTÍCULO 95. Ley 1530 de 2012 Excedentes de liquidez, rendimientos financieros y saldos no ejecutados. La Dirección General de Crédito Público y Tesoro Nacional del
Ministerio de Hacienda y Crédito Público podrá invertir los excedentes transitorios de liquidez de los recursos del Sistema General de Regalías que se presenten entre el recaudo en la Cuenta Única del Sistema de Regalías y el giro de los mismos, en títulos de deuda pública de la Nación, en depósitos remunerados en el Banco de la República o en pagarés de la Dirección General de Crédito Público y Tesoro Nacional.
El ejercicio de la anterior función de administración, se realizará teniendo en cuenta que las obligaciones de la Dirección General de Crédito Público y Tesoro Nacional del Ministerio de Hacienda y Crédito Público son de medio y no de resultado, razón por la cual no implicará el otorgamiento de garantías de rentabilidad mínima sobre los recursos administrados. Los rendimientos financieros obtenidos por la inversión o manejo de dichos recursos, desde su recaudo hasta su giro, forman parte del Sistema y se destinarán a las finalidades asignadas en la presente ley. Los saldos no ejecutados de proyectos de inversión financiados con recursos del Sistema General de Regalías deben reintegrarse a la cuenta única del Sistema General de Regalías para ser presupuestadas a través de la misma asignación que le dio origen.
Artículo 37 Decreto 1949 de 2012. Asignaciones y giro. Dentro de los primeros diez (10) días del mes siguiente a su recaudo, previa instrucción de abono a cuenta adelantada por el Departamento Nacional de Planeación, el Ministerio de Hacienda y Crédito Público - Dirección General de Crédito Público y Tesoro Nacional, adelantará la asignación para los Fondos de Desarrollo Regional de Compensación Regional y de Ciencia, Tecnología e Innovación, entendida como el registro contable por entidad beneficiaria. Dentro del mismo plazo, y hasta por el monto de las apropiaciones incorporadas en el Presupuesto del Sistema General de Regalías, el Ministerio de Hacienda y Crédito Público adelantará el giro de recursos a los órganos del Sistema General de Regalías, a los beneficiarios de asignaciones directas, al Fondo de Ahorro y Estabilización-FAE, y al Fondo de Ahorro Pensional Territorial -FONPET.
Los giros a los ejecutores de proyectos con cargo a los recursos de los Fondos de Ciencia, Tecnología e Innovación, de Compensación Regional y de Desarrollo Regional, se adelantarán, hasta por el monto de las apropiaciones incorporadas en el Presupuesto del Sistema General de Regalías, conforme con el Plan Bienal de Caja del Sistema General de Regalías, con base en la disponibilidad de los recursos recaudados y de acuerdo con el cronograma de flujos de que trata el artículo 34 del presente decreto. Lo anterior siempre y cuando la Dirección General de Crédito Público y Tesoro Nacional cuente con la información suficiente y se disponga de los medios electrónicos necesarios para tal fin. Los órganos del Sistema, las entidades a las que se transfieran recursos de funcionamiento del Sistema, las entidades beneficiarias de asignaciones directas y las designadas como ejecutoras de proyectos, deberán registrar las cuentas únicas del Sistema General de Regalías como cuentas maestras, para el manejo de los giros que a estas se adelanten.
Artículo 38. Decreto 1949 de 2012 Cumplimiento del giro. El Ministerio de Hacienda y Crédito Público -Dirección General de Crédito Público y Tesoro Nacional, dará cumplimiento a la instrucción de abono a cuenta comunicada por el Departamento Nacional de Planeación y adelantará las asignaciones y giros en los términos dispuestos por el artículo anterior, siempre y cuando exista la disponibilidad de recursos recaudados para tal fin, y no medien medidas de suspensión de giro, impuestas por el Departamento Nacional de Planeación. Los giros con cargo a los recursos de los Fondos de Ciencia, Tecnología e Innovación, de Compensación Regional y de Desarrollo Regional se adelantarán siempre y cuando el proyecto a ser financiado con estos cumpla con la totalidad de requisitos que permitan su ejecución. 
Circular externa No. 07 de 24 de febrero de 2014 del Ministerio de Hacienda: esta circular enuncia que los rendimientos financieros generados se deben transferir
trimestralmente dentro de los cinco (5) primeros días hábiles siguientes a la finalización del trimestre. 
CONDICIÓN
El Ministerio de Hacienda y Crédito Público realizó giros para el Desarrollo del BPIN 2017 000 100 074, denominado “Implementación de estrategias de fomento a la cultura y servicios de innovación en las provincias Sabana Occidente, Sabana Central, Soacha y Sumapaz Cundinamarca” Los giros fueron realizados en las siguientes fechas: Tabla No. 80 información tomada de giros realizados por el Ministerio de Hacienda
De la información remitida por la entidad auditada, se puede corroborar que CONNECT Bogotá Región, envió lo siguiente, a la Tesorería del Departamento de Cundinamarca a la cuenta AV Villas No. 059014340 departamento de Cundinamarca SGR FCR FDR FCT: (Ver cuadro en el informe)
A la par de lo anterior, confrontada la certificación del día 19 de noviembre del presente año
el Director financiero de Tesorería de la Gobernación de Cundinamarca Doctor Luis
Armando Rojas Quevedo, nos informa que la suma Doce millones ochenta y seis mil
doscientos ochenta y cuatro pesos M/L ($12.086.284 M/L) se encuentra en la cuenta AV
Villas No. 059014340 Departamento de Cundinamarca SGR FCR FDR FCT
CAUSA
Solicitados los comprobantes de reintegros de los rendimientos financieros para el BPIN 2017 000 100 074 denominado “Implementación de estrategias de fomento a la cultura y servicios de innovación en las provincias Sabana Occidente, Sabana Central, Soacha y Sumapaz Cundinamarca”, la tesorería general informa que los rendimientos financieros generados por este proyecto se encuentran en la cuenta AV Villas No. 059014340 Departamento de Cundinamarca SGR FCR FDR FCT.
EFECTO
En razón de lo expuesto se configura una observación administrativa con presunta incidencia fiscal y disciplinaria por la no consignación, ni transferencia de los rendimientos financieros a la cuenta del Ministerio de Hacienda y Crédito Público, informada en la circular externa No. 007 del 24 de febrero de 2014 por: Doce millones ochenta y seis mil doscientos ochenta y cuatro pesos M/L ($12.086.284 M/L). </t>
  </si>
  <si>
    <t>SECRETARÍA DE EDUCACIÓN-BPIN 2018000050019
"FORTALECIMIENTO DE LA PERMANENCIA DE LOS ESTUDIANTES EN LOS MUNICIPIOS DEL DEPARTAMENTO DE
CUNDINAMARCA, CENTRO ORIENTE 2018 CUNDINAMARCA", BPIN 2017000050027 "FORTALECIMIENTO DE LA PERMANENCIA DE LOS
ESTUDIANTES EN LOS MUNICIPIOS DEL DEPARTAMENTO DE CUNDINAMARCA, CENTRO ORIENTE 2017
CUNDINAMARCA", BPIN 2019000050020 "FORTALECIMIENTO DE LA PERMANENCIA DE LOS
ESTUDIANTES PARA EL AÑO 2019 EN LOS MUNICIPIOS DEL DEPARTAMENTO DE CUNDINAMARCA"
Condición: No se evidencia cierre de los proyectos BPIN
2018000050019, BPIN 2017000050027 y BPIN
2019000050020, los cuales de acuerdo con consulta realizada
a través del aplicativo GESPROY, presentan 468 días, 1.198
días y 529 días sin cerrar respectivamente a partir de la
terminación del proyecto.
Causa: Debilidad en el cumplimiento de los lineamientos
dados para el cierre de proyectos del Sistema General de
Regalías- SGR
Criterio: Decreto 414 de 2013, Artículo 39
Consecuencia: Investigación por entes de control externos y
calificación negativa en el Índice de Gestión de Proyectos de
Regalías (IGPR)
Ver página 7-8</t>
  </si>
  <si>
    <t>SECRETARÍA GENERAL- BPIN 2012000050010 "ESTUDIOS Y
DISEÑOS PARA LA RECUPERACIÓN Y ADECUACION DEL
PATRIMONIO HISTORICO CULTURAL PALACIO DE SAN
FRANCISCO EN BOGOTA D.C. DEPARTAMENTO DE
CUNDINAMARCA "
Condición: No se evidencia cierre del proyecto BPIN
2012000050010, el cual de acuerdo con consulta realizada a
través de aplicativo GESPROY, presenta 833 días sin cerrar a
partir de la terminación del proyecto.
Causa: Debilidad en el cumplimiento de los lineamientos
dados para el cierre de proyectos del Sistema General de
Regalías- SGR
Criterio: Decreto 414 de 2013, Artículo 39
Consecuencia: Investigación por entes de control externos y
calificación negativa en el Índice de Gestión de Proyectos de
Regalías (IGPR)
Ver página 8</t>
  </si>
  <si>
    <t>SECRETARÍA DE MINAS. ENERGÍA Y GAS- BPIN 2013000050026
"CONSTRUCCIÓN REDES ELECTRICAS EN LA ZONA RURAL DE
LOS MUNICIPIOS DE PARATEBUENO Y GUTIERREZ EN EL
DEPARTAMENTO DE CUNDINAMARCA"
Condición: No se evidencia cierre del proyecto BPIN
2013000050026, el cual de acuerdo con la consulta realizada
a través de la plataforma de GESPROY, presenta 1.929 días
sin cerrar a partir de la terminación del proyecto.
Causa: Debilidad en el cumplimiento de los lineamientos
dados para el cierre de proyectos del Sistema General de
Regalías- SGR
Criterio: Decreto 414 de 2013, Artículo 39
Consecuencia: Investigación por entes de control externos y
calificación negativa en el Índice de Gestión de Proyectos de
Regalías (IGPR)
Ver página 8</t>
  </si>
  <si>
    <t xml:space="preserve">SEGUIMIENTO A EJECUCIÓN DEL CONTRATO SA-CI-065 DE 2020 - FONDECUN 
Condición: En relación a la ejecución de este contrato interadministrativo es importante establecer una observación que se desprende de la evidencia encontrada en el expediente donde la funcionada María Mercedes García González como supervisora del contrato y la Ingeniera Nidia Riaño como ordenadora del gasto, manifiestan a través del documento expedido el 01 de febrero de 2021 dirigido a FONDECUN su reiterativo llamado al cumplimiento de las obligaciones en los términos contratados para la gerencia del proyecto, expresando su alto grado de preocupación por la manera en que se está desarrollando la ejecución del proyecto y de los contratos que se desprenden del contrato marco. En este sentido se encuentra motivación justificable de establecer una observación 
de cara a prevenir una mala ejecución de las obligaciones contractuales o un posible incumplimiento. Circunstancia presentada como una posibilidad por la supervisora del contrato y en consecuencia se deberá hacer seguimiento en un próximo proceso auditor, del resultado de la ejecución de este contrato interadministrativo a fin de determinar una vez liquidado, el grado de desempeño y cumplimiento de FONDECUN como gerente del proyecto. Evaluando además el nivel de eficacia de la inversión contratada. Seguimiento que se hace sin perjuicio de las acciones administrativas a las que haya a lugar por parte de la secretaría de ambiente a fin de lograr el cumplimiento efectivo de las obligaciones contratadas con FONDECUN. 
Criterio: Articulo 98 y 99 de la Constitución Política de Colombia. 
Causa: Deficiencias en la ejecución de las actividades contractuales que corresponden al contratista (FONDECUN) como gerente de proyecto contratado por la Secretaria de Ambiente. Esta última, como se evidencia en el expediente contractual, ha manifestado reiterativamente su preocupación por el riesgo de incumplimiento de las obligaciones o del cronograma establecido para el contrato. 
Efecto: Advierte la necesidad de hacer seguimiento a la ejecución de recursos invertida en el contrato interadministrativo SA-CI-065 DE 2020 dado que se evidencia un desarrollo de actividades que no cumple con el cronograma y con los parámetros de calidad en el servicio que ha contratado la Secretaria de Ambiente del Departamento de Cundinamarca. 
(Página 35) </t>
  </si>
  <si>
    <t>RIGUROSIDAD EN LA SUPERVISIÓN DE LOS CONTRATOS
Condición: De la revisión de contratos seleccionados en la muestra se reconocen avances en la implementación de procesos y procedimientos de calidad en las actividades de supervisión de los contratos celebrados por la Secretaría de Ambiente, como resultado de observaciones administrativas previamente establecidas por parte de este Ente de Control que resultaron en la implementación de planes de mejoramiento. A manera general los informes de supervisión, en especial la relación de actividades que presentan los contratistas junto con la cuenta de cobro no describe en profundidad en que consiste el aporte técnico o profesional que hacen algunos de ellos al proyecto de inversión al que apunta el objeto contractual, más allá de relacionar el cumplimiento de actividades netamente operativas como asistir a reuniones o comités. Se entiende que existen circunstancias exógenas originadas por la pandemia que han virtualizado muchos procesos, pero esto no debe significar que la mayoría de los Informes relacionen actividades de este tipo, que no permiten evaluar la efectividad de la inversión que se hace en estos profesionales ya que los Informes de supervisión no denotan un desarrollo amplio de las actividades adelantadas en profundidad. 
Criterio: Ley 80 de 1993, Ley 1150 de 2007, Manual de contratación adoptado mediante el Decreto 472 del 28 de diciembre de 2018. 
Causa: Falta de rigurosidad en la exigencia a los contratistas en la presentación de sus informes de actividades objeto de supervisión. Debilidad en la supervisión que se traducen en la consolidación del expediente en el archivo contractual con documentos faltantes o incompletos. 
Efecto: Ejecución de recursos realizada en el marco de una supervisión contractual con debilidades que pueden producir efectos contraproducentes frente a la gestión fiscal del sujeto de control. 
(Página 39)</t>
  </si>
  <si>
    <t>DEBILIDAD EN EL ARCHIVO
Condición: Frente al cumplimiento de la ley de archivo se identificó dentro de los contratos seleccionados en la muestra, un escenario generalizado en el archivo de los contratos relacionado con la confirmación del expediente contractual físico y los documentos electrónicos que hacen parte de este. Por mencionar algunos, los contratos; SA-CPS-022 DE 2020, SA-CPS-001 DE 2020, SA-CPS-003 DE 2020, SA-CPS-010 DE 2020, SA-CMC-69 DE 2020 en lo relacionado con la obligación de construir el archivo incluyendo dentro de los anexos del expediente físico, aquellos soportes de la oportuna publicación en la plataforma SECOP no solo de la etapa precontractual, sino que debe incluir al término del contrato, aquellos soportes, documentos y anexos que comprenden las etapas de ejecución, Supervisión y liquidación/terminación de los contratos que por su naturaleza existen exclusivamente dentro del archivo electrónico de la entidad y que por lo tanto no reposan en la carpeta física. En este sentido no se desconocen las disposiciones que facultan al sujeto de control a tener un archivo compuesto de documentos electrónicos como es el caso de aquellos contratos celebrados directamente por la plataforma SECOP II, pero si se establece la necesidad de relacionar los contenidos del expediente hibrido de cara a facilitar su consulta garantizando la unidad archivística entre los documentos análogos y electrónicos que componen el expediente contractual. 
Los contratos analizados en la muestra (como en el caso del contrato que no presenta las pólizas de aseguramiento en el expediente físico) no incumple con la obligatoriedad de exigir, garantías toda vez que como se pudo constatar en el expediente electrónico de la plataforma SECOP se constituyeron las pólizas a las que había lugar. No obstante, dicha verificación se hizo por iniciativa del grupo auditor que decidió consultar en los medos digitales, la existencia de dichos soportes, mas no porque el expediente físico lo sugiriera u orientara de algún modo su búsqueda como parte de una sola unidad documental indistintamente de su naturaleza digital o análoga en los términos que desarrolla el Archivo General de la Nación en este Acuerdo 002 de 2014 para el manejo y gestión de este tipo de expedientes híbridos. 
Lo anterior sirve de ejemplo ilustrativo de una situación que se repite en circunstancias similares en otros contratos donde aquellas actuaciones que se atinan en la plataforma SECOP si bien eximen de generar una copia física de dichos documentos, su tratamiento hibrido al hacer parte de un mismo expediente contractual compuesto por documentos análogos y digitales requiere que se garantice el vínculo archivístico entre el expediente físico y el digital propendiendo por la unidad documental dentro de la gestión del archivo. Como puede ser el caso del proceso SA-CMC-69 DE 2020, donde los soportes de aceptación y aprobación del otro si No. 1 se realizaron a través de la plataforma SECOP II o en el caso relacionado con la aprobación de pólizas que se encuentran exclusivamente en la plataforma digital, más en el archivo físico solo se encuentra el aval del supervisor sobre las garantías constituidas sin evidenciar alguna mención que permita reconocer la unidad archivística entre lo que reposa como documento físico y como documento digital dentro del archivo de la entidad. Situaciones que se detallan en el cuerpo de este Informe. 
Criterio: Ley 594 del 2000 (Ley general de Archivo). Acuerdo 002 de 2014 del Archivo General de la Nación. 
Causa: Fallas en la operatividad de la gestión contractual y de los mecanismos de control de este proceso interno de la entidad, asi como de la supervisión de los contratos, llevan a no cumplir a cabalidad con la custodia y presentación de todos los documentos que deben hacer parte integral de los expedientes contractuales en todas sus etapas. 
Efecto: Expedientes contractuales pierden confiabilidad en la información que reposa en su Interior. 
(Página 45)</t>
  </si>
  <si>
    <t xml:space="preserve">RENDICIÓN DE LA CUENTA 
Condición: De acuerdo a la verificación realizada a los formatos de rendición de cuenta como a los anexos por parte de la Secretaria de Ambiente, una vez se examinaron los formatos del SIA Contraloría y SIA Observa se establecen inconsistencias en la información rendida. 
"Formato F08_agr los actos administrativos modificatorios al presupuesto se establece que los contra créditos son mayores que el crédito con una diferencia de $-3.391.014.758, cifra que no coincide con el presupuesto aportado correspondiente a la suma de $-2.114.669.797 de lo inicialmente apropiado. Recursos dispuestos para atender gastos funcionamiento y de inversión. 
Criterio: Resolución 097 del 29 de enero de 2016, Guía para la rendición de formatos SIA Contraloría y SIA Observa 
Causa: Inconsistencias en la rendición de la información rendida en los formatos. 
Efecto: Posibilidad de incumplimiento para la entidad en su compromiso de rendir la información con lo exigido en la norma. 
(Página 56) </t>
  </si>
  <si>
    <t xml:space="preserve">INFORMES DE SUPERVISIÓN E INTERVENTORÍA: 
Condición: En algunos contratos de prestación de servicios, aunque reposan los informes mensuales de los contratistas, las certificaciones de cumplimiento del objeto por parte del supervisor, sin embargo, no reposa el informe final donde se plasme el beneficio obtenido, para efectos de facilitar el control y su seguimiento a la satisfacción de la necesidad que originó la gestión contractual.
Criterio: Estatuto de contratación Acuerdo 011 de 2014, Resolución 128 de 2017. Artículo 10. Ley 1474 de 2011. Artículos 83, inciso segundo. 
Causa: Debilidades en la estructuración de los estudios previos, fallas en la planeación y delegación de la supervisión.
Efecto: Riesgo en la gestión contractual
</t>
  </si>
  <si>
    <t xml:space="preserve">PRESUPUESTO
Actos Administrativos 
Acto Administrativo Adición Crédito Contracrèdito
Decreto 184 1.449.191.668,00  
Decreto 363  8’736.410.012,00 8’736,410.012,00
Decreto 222  700.000.000,00 
Decreto 462  1.963.000.000,00 
Decreto 558  341.421.014,00 341.421.014,00
Decreto 597   1.410.589.142,00
TOTAL 1.449.191.668,00 11.740.831.026,00 10.488.420.168,00
Condición: Durante la vigencia 2020 la secretaria de desarrollo e inclusión social se efectuaron modificaciones al presupuesto las cuales no se rindieron todos los actos administrativos que lo modificaron. Se establecen inconsistencias en la información rendida.
Criterio: Resolución 045 del 29 de Enero de 2019, Guía para la rendición de formatos SIA CONTRALORIA Y SIA OBSERVA.
Causa: Inconsistencias en la rendición de la información rendida en los formatos.
Efecto: Posibilidad de incumplimiento para la entidad en su compromiso de rendir la información con lo exigido en la norma. 
</t>
  </si>
  <si>
    <t xml:space="preserve">EFICACIA DEL PRESPUESTO DE GASTOS 
Condición:
Total Giros                                  4.038.766.094
---------------------------- X 100  =  -------------------   X 100= 44.6%
Total Compromisos                       9.060.284.373
Este indicador nos muestra falta de eficacia en el pago de obligaciones y compromisos de la entidad a 31 de diciembre de 2020, ya que se giró solo el 44.6% del total comprometido.
- Efectividad del Presupuesto de Gastos 
Total Giros                                   4.038.766.094
---------------------------- X 100   =  ------------------  X 100  =31.9%
Total Presupuesto Definitivo          12.654.277.028
Este indicador nos muestra que no hubo una efectividad del presupuesto de gastos, de los giros respecto al presupuesto definitivo se ejecutó en un 31.9%. 
Los resultados de los anteriores indicadores permiten ver deficiencias en la planeación en la ejecución de los recursos del presupuesto de gastos de la Secretaria de acuerdo al programa de planificación de metas a cumplir dentro del Plan de Acción para la vigencia auditada.
Criterio: Decreto 111 de 1996
Causa: Inadecuada planeación en la ejecución del presupuesto
Efecto: Riesgo de incumplimiento de sus obligaciones 
</t>
  </si>
  <si>
    <t xml:space="preserve">CONTRATOS SIN LIQUIDAR
En la Entidad a la fecha de este proceso auditor algunos contratos ejecutados se encuentran sin liquidar.
Condición: En el aplicativo SIA CONTRALORIA se relacionan 20 contratos sin liquidar de la vigencia 2020. 
Criterio: Articulo 60 Ley 80 de 1993 Estatuto de Contratación Pública
Causa: Falta de Control y gestión del Supervisor del contrato para que se liquiden los contratos cumpliendo con lo establecido en la norma.
Efecto: Riesgo para la Entidad de detrimento patrimonial por posibles procesos judiciales por la no liquidación de contratos.
</t>
  </si>
  <si>
    <t xml:space="preserve">RENDICIÓN EN LA CONTRATACIÓN
Formato: F20, SIA Contralorías y SIA Observa 2020.
Al revisar la información relacionada con la Contratación se encontró diferencias en la Rendición del Aplicativo SIA de la Contraloría Departamental, con lo informado por la Secretaria de Desarrollo e Inclusión Social en SIA Observa desde el 1 de enero a 31 de diciembre de 2020, así:
Cantidad de Contratos rendidos Cantidad Diferencia Valor Diferencia valor
SIA Contralorías Cuenta 201913     98 y 116 Conv. 1   
$ 6,719,809,374 
$    221,149,984 
SIA Observa 214  $  6,940,959,358  
Criterio: Resolución 097 del 29 de Enero de 2016
Causa: Desconocimiento de la norma y deficiente control en diligenciamiento y rendición de los formatos establecidos 
Efecto: Falta de confiabilidad y veracidad en la información reportada. Se puede presentar la omisión de disposiciones de orden legal que conlleva a incurrir en faltas disciplinarias. 
</t>
  </si>
  <si>
    <t xml:space="preserve">Condición: Falencias en la planeación del proyecto poniendo en riesgos los recursos públicos que invierte la Secretaria de Educación. De las 34.703 licencias adquiridas por $1.744.000.000 para uso de la plataforma LMS por parte de los estudiantes del Departamento actualmente se estan usando 168 por parte de los estudiantes (0.48%) lo que podria observarse como un pago por valor de $1.735.628.800 por licencias que no estan uso. Igualemente 4.188 SimCard por un valor total de $520.000.000 que no esta siendo aprovechado. Cabe resaltar que a la fecha la adquisición de Tabletas por valor de Dos mil millones de pesos ($2.000.000.000) que no se han recibido por inconvenientes con la importación debido a la pandemia por covid-19.
Causa: Debilidad en el seguimiento al eficiente uso de los entrgables del proyecto por parte de los beneficiarios (Profesores y alumnos) y en la
identificación de los riesgos del Proyecto para el componente 2 "Infraestructura, medios y TIC"
Criterio: Numerales 4, 5 y 6 del capítulo 1 de la Parte 1 del Decreto 472 de 2018 "Manual de Contratación y de Vigilancia y Control de La Gestión Contractual
Consecuencia: Posible detrimento patrimonial
Se mantiene como Observación (ver formato EV-SEG-FR-039 Respuesta Objeciones)
</t>
  </si>
  <si>
    <t>Condición: 1) Se aprecian debilidades en la aplicación del “Manual de Contratación y Manual de Vigilancia y Control de la Ejecución Contractual" siendo el control definido para este riesgo. 2) Se observaron debilidades en la Publicación de los documentos contractuales en el SECOP, lo que conlleva a no disponer de los datos e información de la contratación - Tampoco se observó que existiera en la secretaria una verificación al cumplimiento de este control.
Causa: Debilidades en la aplicación del Modelo Integrado de Planeación y Gestión en lo refernte al Modelo Estandar de Control Interno -
Componente 3 Actividad de Control
Criterio: 03. Actividad de Control / Lineamiento Verificación de que los responsables estén ejecutando los controles tal como han sido diseñados/La entidad ha desarrollado e implementado actividades de control sobre la integridad, confidencialidad y disponibilidad de los datos e información definidos como relevantes.
Consecuencia: Inadecuada evaluación y mitigación de los riesgos.
Se mantiene como Observación (ver formato EV-SEG-FR-039 Respuesta Objeciones)</t>
  </si>
  <si>
    <t>Condición: Se evidencia una inadecuada publicación de algunos documentos del proceso y/o actos administrativos inherentes al contrato SE-CDCVI163-2020 (Registro presupuestal, acta de inicio, pólizas y su correspondiente aprobación, informes de supervisión y pagos) al no cumplir con lo establecido en el Decreto 1082 de 2015-Artículo 2.2.1.1.1.7.1, así:
1)ACTO DELEGACIÓN - FONDECUN (se suscribe el 06/07/20 y se publica el 20/07/20)
2)ACTO DELEGACIÓN - FONDECUN (se suscribe el 31/08/20 y se publica el 8/09/20)
3)ACTO DELEGACIÓN - FONDECUN (se suscribe el 01/10/20 y se publica el 20/10/20)
4)ACTO DELEGACÓN – DPTO-CUNDINAMARCA (se suscribe el 01/10/20 y se publica el 27/10/20)
5)ACTO DELEGACIÓN – DPTO-CUNDINAMARCA (se suscribe el 04/01/21 y se publica el 30/03/20)
6)ACTO DELEGACIÓN – DPTO-CUNDINAMARCA (se suscribe el 15/01/21 y se publica el 19/04/21)
7)INFORME DE SUPERVISIÓN No. 1(se presenta el 27/07/20 y se publica el 8/08/20)
8)INFORME DE SUPERVISIÓN No. 2(se presenta el 22/10/20 y se publica el 11/11/20)
9)INFORME DE SUPERVISIÓN No. 3(se presenta el 15/12/20 y se publica el 18/01/21
10)INFORME DE SUPERVISIÓN No. 4(se presenta el 18/12/20 y se publica el 18/01/21)
11)REGISTRO PRESUPUESTAL 1(se suscribe el 02/07/20 y se publica el 13/07/20)-4600002308.
12)ACTA INICIO (se suscribe el 02/07/20 y se publica el 13/07/20).
De igual forma se evidenció, que en documentos apartes se encuentran con inobservancias sustanciales y formales, al no encontrar los informes deactividades del contratista publicados en la Plataforma web del Secop II.
Causa: Debilidad en la Publicación de los documentos contractuales en el SECOP.
Criterio: Numeral 2 del capítulo 4 "Procedimiento para cada una de las modalidades de contratación" del Decreto 472 de 2018 Manual de
Contratación y de Vigilancia y Control de La Gestión Contractual Gobernación de Cundinamarca. Artículo 2.2.1.1.1.7.1. de la Subsección 7
Publicidad, Artículo 2.2.2.1.8.3 de la SECCIÓN 8 "OTRAS DISPOSICIONES" del Decreto 1082 de 2015 Artículo 3 de la Ley 1150 de 2007.
Consecuencia: Información equívoca que puede inducir en error a las partes y a los terceros interesados en el contrato.
Se mantiene como Observación (ver formato EV-SEG-FR-039 Respuesta Objeciones)</t>
  </si>
  <si>
    <t xml:space="preserve">Condición: En la revisión del expediente contractual (magnético y secop II) del contrato No. SH-SASI-104-
2018, se observó, no reposa ni el formato, ni el acta, así mismo no se evidencia el concepto
precontractual de la adición No. 1,2,3. 
Causa: No aplicación del Manual de Contratación y Manual de Vigilancia y Control de la Ejecución
Contractual vigente para la fecha.
Criterio: Numerales 4, 5 y 6 del capítulo 1 de la Parte 1 del Decreto 472 de 2018 "Manual de
Contratación y de Vigilancia y Control de La Gestión Contractual Gobernación de Cundinamarca".
Consecuencia: Investigación por presunta falta Disciplinaria.
Se mantiene como No Cumplimiento (ver formato EV-SEG-FR-039 Respueta Objeciones)
</t>
  </si>
  <si>
    <t>Condición: De los seis (6) informes de supervisión revisados (1, 6, 12, 20, 31 e informe Final) de los
treinta y tres (33) que contiene el contrato SH-SASI-104-2018, se evidenció que en ninguno de los seís
infromes se puede observar el cumplimiento de las obligaciones específicas del contrato de manera
detallada, dado el diligenciamiento del formato A-GC-FR-017, se hace de manera generalizada en el
punto dos (2) en la DESCRIPCION DETALLADA DE LAS ACTIVIDADES DESARROLLADAS, de igual forma se
evidencia en los informes 12 y 20 presentan iconsistencias con respecto a las órdenes de pago a saber:
* El informe doce (12) cuyo periodo de cobro es del 01/06/2019 al 30/06/2019 se observa, que en el
punto tres (3) del respectivo informe (PAGOS EFECTUADOS) solo existen nueve (9) pagos, cuando
deberían existir once (11).
*El informe No. 20, de fecha 02 de octubre de 2019, se observa que en el apartado de pagos efectuados
los ítem Ordenes de pago y fecha desde el numeral 16 están incompletos por este motivo no es
verificable y a su vez la factura de pago No.28, por el cual se afecta dicho informe no está firmada por el
respesctivo representante legal de la firma UNION TEMPORAL SOFTWARE DE VEHICULOS 2018.
Causa: No aplicación del Manual de Contratación y Manual de Vigilancia y Control de la Ejecución
Contractual vigente para la fecha.
Criterio: CAPÍTULO II "Interventores y Supervisores" del Decreto 472 de 2018 "Manual de Contratación y
de Vigilancia y Control de La Gestión Contractual Gobernación de Cundinamarca".
Consecuencia: Información equívoca que puede inducir en error a las partes y a los terceros interesados
en el contrato.
Cambia de No Cumplimiento a Observación (ver formato EV-SEG-FR-039 Respueta Objeciones)</t>
  </si>
  <si>
    <t>Condición: Una vez revisado el expediente contractual del contrato SH-SASI-104-2018, se detallaron
sesenta y un (61) documentos de los cuales dentro de seis (6) de ellos se evidenció:
1. La Adición No. 1 del 12 de julio de 2019, en la cual dentro de su contenido indica que el contrato
inició el 07 de diciembre de 2019, siendo correcto el 07 de diciembre de 2018.
2. La solicitud de adición número dos del contrato por parte del supervisor, de septiembre de 2019, la
cual no se encuentra firmada por el supervisor.
3. El certificado de disponibilidad presupuestal No. 7000109248 del 18 de diciembre de 2019, por un
valor de $1.156.000, documento que reposa en el expediente magnético, sin firma por la directora de
presupuesto.
4. Registro presupuestal No. 4200007327 del 31 de diciembre de 2019, el cual no se encuentra
publicado en el Secop II, documento que reposa en el expediente magnético, sin firma por la directora
de presupuesto.
5. No se evidencia ni en el expediente magnético ni en el Secop II el oficio de solicitud de prórroga
realizado por el supervisor del 23 de abril de 2020.
6. El certificado de disponibilidad presupuestal No. 71000003085 de 30 de abril de 2020, con valor de $241. 395.824, documento que reposa en el expediente magnético, sin firma por la directora de
presupuesto.
Causa: No aplicación del Manual de Contratación y Manual de Vigilancia y Control de la Ejecución
Contractual vigente para la fecha, y la normatividad contractual.
Criterio: Numerales 2 y 3 Titulo 1 "Etapa de la Actividad Contractual" Del Decreto 472 de 2018 Manual
de Contratación y de Vigilancia y Control de La Gestión Contractual Gobernación de Cundinamarca
Subsección 1 "Planeación" de la Sección 2 "ESTRUCTURA Y DOCUMENTOS DEL PROCESO DE
CONTRATACIÓN" del Decreto 1082 de 2015. Numeral 12 del artículo 25 de la Ley 80 de 1993.
Consecuencia: Información equívoca o incompleta que puede inducir en error a las partes y a los
terceros interesados en el contrato.
Se mantiene como Observación (ver formato EV-SEG-FR-039 Respueta Objeciones)</t>
  </si>
  <si>
    <t>Condición: En la Unidad administrativa de gestión del riesgo se evidencia la no publicacón de planes de mejoramiento, informes de auditoría con enlace al ente de control que lo realizo e instrumento de gestión de información publica (Registro de activos de información, indice de registro de activos de información y el esquema de publicación de la información), información incompleta con relación al directorio de funcionarios y contratistas, ya que no se encuentra vinculada a SIGEP, declaración de renta del secretario de despacho, normatividad, programas y proyectos que esta ejecuntando la entidad, el mapa de procesos y procedimientos y contratación
Causa: Deficiencias en la publicación de información
Criterio: Ley 1712 del 2014 art. 5, 9,10 y 11Decreto 1081 del 2015, art. 2.1.1.2.1.4
Consecuencia: Perdida de credibilidad en la información socializada a las partes interesadas, posibles hallazgos disciplinarios por incumplimiento de los requisitos de garantia al derecho de acceso de la información</t>
  </si>
  <si>
    <t>Condición: En la Secretaría de Asuntos internacionales se evidencia la no publicacón del mapa de procesos y procedimientos e instrumento de gestión de información publica (Registro de activos de información, indice de registro de activos de información y el esquema de publicación de la información), información incompleta con relación a los mecanismos para la atención al ciudadano (telefonos, correo institucional), al directorio de funcionarios y contratistas, ya que no se encuentra vinculada a SIGEP, declaración de renta del secretario de despacho, normatividad, informes de gestión, evaluación y auditoría (informes de gestión, informes de rendición de cuentas), planes de mejoramiento, informes de auditoría con enlace al ente de control que lo realizo
Causa: Deficiencias en la publicación de información
Criterio: Ley 1712 del 2014 art. 5, 9,10 y 11Decreto 1081 del 2015, art. 2.1.1.2.1.4
Consecuencia: Perdida de credibilidad en la información socializada a las partes interesadas, posibles hallazgos disciplinarios por incumplimiento de los requisitos de garantia al derecho de acceso de la información</t>
  </si>
  <si>
    <t>Condición: En la Secretaría de Planeación se evidencia la no publicacón la no publicacón de la normatividad e instrumento de gestión de información publica (Registro de activos de información, indice de registro de activos de información y el esquema de publicación de la información), información incompleta con relación al directorio de funcionarios y contratistas, ya que no se encuentra vinculada a SIGEP, declaración de renta del secretario de despacho, Planes de mejoramiento, informes de auditoría con enlace al ente de control que lo realizo y programas y proyectos que esta ejecuntando la entidad, Informes de gestión, evaluación y auditoría (informes de gestión, informes de rendición de cuentas)
Causa: Deficiencias en la publicación de información
Criterio: Ley 1712 del 2014 art. 5, 8, 9,10 y 11Decreto 1081 del 2015, art. 2.1.1.2.1.4
Consecuencia: Perdida de credibilidad en la información socializada a las partes interesadas, posibles hallazgos disciplinarios por incumplimiento de los requisitos de garantia al derecho de acceso de la información</t>
  </si>
  <si>
    <t>Condición: En la Secretaría de Transporte se evidencia la no publicacón de informes de gestión, evaluación y auditoría (informes de rendición de cuentas), plan anual de adquisiciones vigencia 2021, e instrumento de gestión de información publica (Registro de activos de información, indice de registro de activos de información y el esquema de publicación de la información), información incompleta con relación a los mecanismos para la atención al ciudadano (telefonos, correo institucional, horarios de atención), al directorio de funcionarios y contratistas, ya que no se encuentra vinculada a SIGEP, declaración de renta del secretario de despacho, programas y proyectos, normatividad, planes de mejoramiento, informes de auditoría con enlace al ente de control que lo realizo
Causa: Deficiencias en la publicación de información
Criterio: Ley 1712 del 2014 art. 5, 9,10 y 11Decreto 1081 del 2015, art. 2.1.1.2.1.4
Consecuencia: Perdida de credibilidad en la información socializada a las partes interesadas, posibles hallazgos disciplinarios por incumplimiento de los requisitos de garantia al derecho de acceso de la información</t>
  </si>
  <si>
    <t>Condición: En la Secretaría de las TIC se evidencia la no publicacón de mecanismos para la atención al ciudadano (telefonos, correo institucional, horarios de atención, ubicación), plan anual de adquisiciones vigencia 2021, e instrumento de gestión de información publica (indice de registro de activos de información), información incompleta con relación a los al directorio de funcionarios y contratistas, ya que no se encuentra vinculada a SIGEP, declaración de renta del secretario de despacho, declaración de renta del secretario de despacho, programas y proyectos, normatividad, planes de mejoramiento, informes de auditoría con enlace al ente de control que lo realizo
Causa: Deficiencias en la publicación de información
Criterio: Ley 1712 del 2014 art. 5, 9,10 y 11Decreto 1081 del 2015, art. 2.1.1.2.1.4
Consecuencia: Perdida de credibilidad en la información socializada a las partes interesadas, posibles hallazgos disciplinarios por incumplimiento de los requisitos de garantia al derecho de acceso de la información</t>
  </si>
  <si>
    <t>Condición: En la Secretaría de Competitividad se evidencia la no publicacón de mecanismos para la atención al ciudadano (telefonos, correo institucional, horarios de atención, ubicación), mapa de procesos y procedimientos, normatividad, plan anual de adquisiciones vigencia 2021, e instrumento de gestión de información publica (indice de registro de activos de información), información incompleta con relación a los al directorio de funcionarios y contratistas, ya que no se encuentra vinculada a SIGEP, declaración de renta del secretario de despacho, declaración de renta del secretario de despacho, programas y proyectos, planes de mejoramiento, informes de auditoría con enlace al ente de control que lo realizo. 
Causa: Deficiencias en la publicación de información
Criterio: Ley 1712 del 2014 art. 5, 9,10 y 11Decreto 1081 del 2015, art. 2.1.1.2.1.4
Consecuencia: Perdida de credibilidad en la información socializada a las partes interesadas, posibles hallazgos disciplinarios por incumplimiento de los requisitos de garantia al derecho de acceso de la información</t>
  </si>
  <si>
    <t>Condición: En la Secretaría de Ambiente se evidencia la no publicacón de la normatividad, programas y proyectos en ejecución e instrumento de gestión de información publica (Registro de activos de información, indice de registro de activos de información y el esquema de publicación de la información), información incompleta con relación a los mecanismos para la atención al ciudadano (telefonos, correo institucional, horarios de atención), al directorio de funcionarios y contratistas, ya que no se encuentra vinculada a SIGEP, declaración de renta del secretario de despacho, planes de mejoramiento, informes de auditoría con enlace al ente de control que lo realizo, preguntas y respuestas frecuentes e información de interes
Causa: Deficiencias en la publicación de información
Criterio: Ley 1712 del 2014 art. 5, 9,10 y 11Decreto 1081 del 2015, art. 2.1.1.2.1.4
Consecuencia: Perdida de credibilidad en la información socializada a las partes interesadas, posibles hallazgos disciplinarios por incumplimiento de los requisitos de garantia al derecho de acceso de la información</t>
  </si>
  <si>
    <t>Condición: En la Secretaría de Educación se evidencia la no publicacón de evaluación y auditoría (informes de rendición de cuentas), plan anual de adquisiciones vigencia 2021, planes de mejoramiento, informes de auditoría con enlace al ente de control que lo realizo e instrumento de gestión de información publica (Registro de activos de información, indice de registro de activos de información y el esquema de publicación de la información), información incompleta con relación a la estructura orgánica y talento humano (misión, funciones, procesos y procedimientos), directorio de funcionarios y contratistas, ya que no se encuentra vinculada a SIGEP, declaración de renta del secretario de despacho y normatividad
Causa: Deficiencias en la publicación de información
Criterio: Ley 1712 del 2014 art. 5, 9,10 y 11Decreto 1081 del 2015, art. 2.1.1.2.1.4
Consecuencia: Perdida de credibilidad en la información socializada a las partes interesadas, posibles hallazgos disciplinarios por incumplimiento de los requisitos de garantia al derecho de acceso de la información</t>
  </si>
  <si>
    <t>Condición: En la Secretaría de Gobierno se evidencia la no publicacón de mecanismos para la atención al ciudadano (telefonos, correo institucional, horarios de atención, ubicación), programas y proyectos en ejecución, plan anual de adquisiciones vigencia 2021, e instrumento de gestión de información publica (Registro de activos de información, indice de registro de activos de información y el esquema de publicación de la información), información incompleta con relación al directorio de funcionarios y contratistas, ya que no se encuentra vinculada a SIGEP , declaración de renta del secretario de despacho, normatividad, planes de mejoramiento, informes de auditoría con enlace al ente de control que lo realizo
Causa: Deficiencias en la publicación de información
Criterio: Ley 1712 del 2014 art. 5, 9,10 y 11Decreto 1081 del 2015, art. 2.1.1.2.1.4
Consecuencia: Perdida de credibilidad en la información socializada a las partes interesadas, posibles hallazgos disciplinarios por incumplimiento de los requisitos de garantia al derecho de acceso de la información</t>
  </si>
  <si>
    <t>Condición: En la Secretaría Jurídica se evidencia la no publicacón de mecanismos para la atención al ciudadano (telefonos, correo institucional, horarios de atención, ubicación), programas y proyectos en ejecución, planes de mejoramiento, informes de auditoría con enlace al ente de control que lo realizo, e instrumento de gestión de información publica (Registro de activos de información, indice de registro de activos de información y el esquema de publicación de la información), información incompleta con relación al directorio de funcionarios y contratistas, ya que no se encuentra vinculada a SIGEP, declaración de renta del secretario de despacho, normatividad
Causa: Deficiencias en la publicación de información
Criterio: Ley 1712 del 2014 art. 5, 9,10 y 11Decreto 1081 del 2015, art. 2.1.1.2.1.4
Consecuencia: Perdida de credibilidad en la información socializada a las partes interesadas, posibles hallazgos disciplinarios por incumplimiento de los requisitos de garantia al derecho de acceso de la información</t>
  </si>
  <si>
    <t>Condición: En la Secretaría de Agricultura se evidencia la no publicacón de mecanismos para la atención al ciudadano (telefonos, correo institucional, horarios de atención, ubicación), normatividad, programas y proyectos en ejecución, planes de mejoramiento, informes de auditoría con enlace al ente de control que lo realizo, e instrumento de gestión de información publica (Registro de activos de información, indice de registro de activos de información y el esquema de publicación de la información), información incompleta con relación al directorio de funcionarios y contratistas, ya que no se encuentra vinculada a SIGEP, declaración de renta del secretario de despacho, preguntas frecuentes, plan anual de adquisiciones vigencia 2021
Causa: Deficiencias en la publicación de información
Criterio: Ley 1712 del 2014 art. 5, 9,10 y 11Decreto 1081 del 2015, art. 2.1.1.2.1.4
Consecuencia: Perdida de credibilidad en la información socializada a las partes interesadas, posibles hallazgos disciplinarios por incumplimiento de los requisitos de garantia al derecho de acceso de la información</t>
  </si>
  <si>
    <t>Condición: En la Secretaría de Hacienda se evidencia la no publicacón de procesos y procedimientos e indice de registro de activos de información, información incompleta con relación al directorio de funcionarios y contratistas, ya que no se encuentra vinculada a SIGEP, declaración de renta del secretario de despacho, planes de mejoramiento, informes de auditoría con enlace al ente de control que lo realizo y normatividad
Causa: Deficiencias en la publicación de información
Criterio: Ley 1712 del 2014 art. 5, 9,10 y 11Decreto 1081 del 2015, art. 2.1.1.2.1.4
Consecuencia: Perdida de credibilidad en la información socializada a las partes interesadas, posibles hallazgos disciplinarios por incumplimiento de los requisitos de garantia al derecho de acceso de la información</t>
  </si>
  <si>
    <t>Condición: En la Secretaría de Mujer se evidencia información incompleta con relación al directorio de funcionarios y contratistas, ya que no se encuentra vinculada a SIGEP, declaración de renta del secretario de despacho, informes de auditoría con enlace al ente de control que lo realizo, normatividad y plan anual de adquisiciones
Causa: Deficiencias en la publicación de información
Criterio: Ley 1712 del 2014 art. 5, 9,10 y 11Decreto 1081 del 2015, art. 2.1.1.2.1.4
Consecuencia: Perdida de credibilidad en la información socializada a las partes interesadas, posibles hallazgos disciplinarios por incumplimiento de los requisitos de garantia al derecho de acceso de la información</t>
  </si>
  <si>
    <t>Condición: En la Secretaría de Integración se evidencia la no publicacón del indice de registro de activos de información, información incompleta con relación al directorio de funcionarios y contratistas, ya que no se encuentra vinculada a SIGEP, declaración de renta del secretario de despacho, convocatorías, programas y proyectos en ejecución, normatividad y plan anual de adquisiciones
Causa: Deficiencias en la publicación de información
Criterio: Ley 1712 del 2014 art. 5, 9,10 y 11Decreto 1081 del 2015, art. 2.1.1.2.1.4
Consecuencia: Perdida de credibilidad en la información socializada a las partes interesadas, posibles hallazgos disciplinarios por incumplimiento de los requisitos de garantia al derecho de acceso de la información</t>
  </si>
  <si>
    <t>Condición: En la Secretaría de la función se evidencia la no publicacón del indice de registro de activos de información y registro de activos de información, información incompleta con relación a los mecanismos para la atención del ciudadano, directorio de funcionarios y contratistas, ya que no se encuentra vinculada a SIGEP, declaración de renta del secretario de despacho, glosario e informes de auditoría con enlace al ente de control que lo realizo.
Causa: Deficiencias en la publicación de información
Criterio: Ley 1712 del 2014 art. 5, 9,10 y 11Decreto 1081 del 2015, art. 2.1.1.2.1.4
Consecuencia: Perdida de credibilidad en la información socializada a las partes interesadas, posibles hallazgos disciplinarios por incumplimiento de los requisitos de garantia al derecho de acceso de la información</t>
  </si>
  <si>
    <t>Condición: En la Secretaría de la función se evidencia la no publicacón del indice de registro de activos de información y registro de activos de información, información incompleta con relación al directorio de funcionarios y contratistas, ya que no se encuentra vinculada a SIGEP, declaración de renta del secretario de despacho, glosario e informes de auditoría con enlace al ente de control que lo realizo.
Causa: Deficiencias en la publicación de información
Criterio: Ley 1712 del 2014 art. 5, 9,10 y 11Decreto 1081 del 2015, art. 2.1.1.2.1.4
Consecuencia: Perdida de credibilidad en la información socializada a las partes interesadas, posibles hallazgos disciplinarios por incumplimiento de los requisitos de garantia al derecho de acceso de la información</t>
  </si>
  <si>
    <t>Condición: En la Secretaría de ciencia se evidencia la no publicacón del indice de registro de activos de información, información incompleta con relación al directorio de funcionarios y contratistas, ya que no se encuentra vinculada a SIGEP, declaración de renta del secretario de despacho, convocatorias, normatividad y planes de mejoramiento e informes de auditoría con enlace al ente de control que lo realizo.
Causa: Deficiencias en la publicación de información
Criterio: Ley 1712 del 2014 art. 5, 9,10 y 11Decreto 1081 del 2015, art. 2.1.1.2.1.4
Consecuencia: Perdida de credibilidad en la información socializada a las partes interesadas, posibles hallazgos disciplinarios por incumplimiento de los requisitos de garantia al derecho de acceso de la información</t>
  </si>
  <si>
    <t>Condición: En la Secretaría de desarrollo se evidencia la no publicacón del indice de registro de activos de información y registro de activos de información, información incompleta con relación a los mecanismos para la atención del ciudadano, directorio de funcionarios y contratistas, ya que no se encuentra vinculada a SIGEP, declaración de renta del secretario de despacho, funciones, procesos y procedimientos e informes de auditoría con enlace al ente de control que lo realizo, plan anual de adquisiciones.
Causa: Deficiencias en la publicación de información
Criterio: Ley 1712 del 2014 art. 5, 9,10 y 11Decreto 1081 del 2015, art. 2.1.1.2.1.4
Consecuencia: Perdida de credibilidad en la información socializada a las partes interesadas, posibles hallazgos disciplinarios por incumplimiento de los requisitos de garantia al derecho de acceso de la información</t>
  </si>
  <si>
    <t>Condición: En la Secretaría de salud se evidencia la no publicacón de los instrumento de gestión de información publica (Registro de activos de información, indice de registro de activos de información y el esquema de publicación de la información), información incompleta con relación a lo s mecanismos para la atención del ciudadano, directorio de funcionarios y contratistas, ya que no se encuentra vinculada a SIGEP, declaración de renta del secretario de despacho, normatividad, informes de auditoría con enlace al ente de control que lo realizo y convocatorias.
Causa: Deficiencias en la publicación de información
Criterio: Ley 1712 del 2014 art. 5, 9,10 y 11Decreto 1081 del 2015, art. 2.1.1.2.1.4
Consecuencia: Perdida de credibilidad en la información socializada a las partes interesadas, posibles hallazgos disciplinarios por incumplimiento de los requisitos de garantia al derecho de acceso de la información</t>
  </si>
  <si>
    <t>Condición: En la Secretaría de la Felicidad se evidencia la no publicacón del indice de registro de activos de información y el esquema de publicación de la información, información incompleta con relación al directorio de funcionarios y contratistas, ya que no se encuentra vinculada a SIGEP, declaración de renta del secretario de despacho, procesos y procedimientos, normatividad, programas y proyectos, informes de auditoría con enlace al ente de control que lo realizo y convocatorias.
Causa: Deficiencias en la publicación de información
Criterio: Ley 1712 del 2014 art. 5, 9,10 y 11Decreto 1081 del 2015, art. 2.1.1.2.1.4
Consecuencia: Perdida de credibilidad en la información socializada a las partes interesadas, posibles hallazgos disciplinarios por incumplimiento de los requisitos de garantia al derecho de acceso de la información</t>
  </si>
  <si>
    <t>Condición: En la Secretaría de Minas se evidencia la no publicacón de los instrumento de gestión de información publica (Registro de activos de información, indice de registro de activos de información y el esquema de publicación de la información), información incompleta con relación al directorio de funcionarios y contratistas, ya que no se encuentra vinculada a SIGEP, declaración de renta del secretario de despacho, procesos y procedimientos, normatividad, programas y proyectos, planes e mejoramiento e informes de auditoría con enlace al ente de control que lo realizo.
Causa: Deficiencias en la publicación de información
Criterio: Ley 1712 del 2014 art. 5, 9,10 y 11Decreto 1081 del 2015, art. 2.1.1.2.1.4
Consecuencia: Perdida de credibilidad en la información socializada a las partes interesadas, posibles hallazgos disciplinarios por incumplimiento de los requisitos de garantia al derecho de acceso de la información</t>
  </si>
  <si>
    <t>Condición: En la Secretaría General se evidencia la no publicacón de mecanismos para la atención al ciudadano (telefonos, correo institucional, horarios de atención, ubicación), información incompleta con relación al directorio de funcionarios y contratistas, ya que no se encuentra vinculada a SIGEP, declaración de renta del secretario de despacho, misión, funciones, procesos y procedimientos, normatividad, programas y proyectos, informes de auditoría con enlace al ente de control que lo realizo y plan anual de adquisiciones vigencia 2021.
Causa: Deficiencias en la publicación de información
Criterio: Ley 1712 del 2014 art. 5, 9,10 y 11 Decreto 1081 del 2015, art. 2.1.1.2.1.4
Consecuencia: Perdida de credibilidad en la información socializada a las partes interesadas, posibles hallazgos disciplinarios por incumplimiento de los requisitos de garantia al derecho de acceso de la información</t>
  </si>
  <si>
    <t>Condición: De acuerdo con el lineamiento del sistema de control interno en relación con el proceso de comunicaciones existe incumplimiento de no publicación de acuerdo a la ley de transparencia y acceso a la información en los diferentes micrositios de la Gobernación, cuya verificación del cumplimiento de estandares y políticas se encuentra bajo su responsabilidad (De acuerdo con el art. 3 literal Decreto Departamental 119 de 2014 )
Causa: Deficiencias en la publicación de información
Criterio: Decreto 1083 de 2015 art. 1.1.1.1 (modificación por Decreto 1499 de 2017 artículo 1), Decreto Departamental 119 de 2014 art. 3 literal a
Consecuencia: Perdida de credibilidad en la información socializada a las partes interesadas, posibles hallazgos disciplinarios por incumplimiento de los requisitos de garantia al derecho de acceso de la información</t>
  </si>
  <si>
    <t>Secretaría de Ciencia, Tecnología e Innovación- BPIN 2020000100650 "FORTALECIMIENTO DE CAPACIDADES DE CTEI PARALA INNOVACION EDUCATIVA EN LOS NIVELES DE BÁSICA Y MEDIA, MEDIANTE USO DE TICS EN INSTITUCIONES EDUCATIVAS OFICIALES DE LOS MUNICIPIOS NO CERTIFICADOS DEL DEPARTAMENTO DE CUNDINAMARCA"; Y BPIN 2020000100696 "FORTALECIMIENTO DE CAPACIDADES DE CTEI PARA LA REACTIVACIÓN ECONÓMICA Y LA TRANSFORMACIÓN PRODUCTIVA EN CUNDINAMARCA"
Condición: No se evidencia contratación del proyecto BPIN 2020000100650 y BPIN2020000100696, los cuales de acuerdo con consulta realizada a través de aplicativo GESPROY, presentan 248 días desde la aprobación sin contratar o realizar ordenación del gasto respectivamente
Causa: Debilidad en el cumplimiento de los lineamientos dados para la contratación en los proyectos del Sistema General de Regalías- SGR
Criterio: Parágrafo 3, del artículo 37 de la Ley 2056 del 2020
Consecuencia: Desaprobación del proyecto y pérdida presupuestal de los recursos aprobados a los proyectos por parte del Sistema General de Regalías (16.974.290.175) Ver página 7-8</t>
  </si>
  <si>
    <t>Secretaría de Agricultura y Desarrollo Rural- BPIN 2012000050023 "FORTALECIMIENTO DE LA ACTIVIDAD CAFETERA COMO ALTERNATIVA SOSTENIBLE DE DESARROLLO REGIONAL EN EL DEPARTAMENTO DE CUNDINAMARCA" y BPIN 2017000050065 "MEJORAMIENTO DE LA PRODUCTIVIDAD Y RENTABILIDAD DE LOS CAFICULTORES DEL DEPARTAMENTO DE CUNDINAMARCA"
Condición: No se evidencia cierre del proyecto BPIN2012000050023 y BPIN 2017000050065, los cuales de acuerdo con consulta realizada a través de aplicativo GESPROY, presenta 267 días y 236 sin cerrar respectivamente a partir de la terminación del proyecto.
Causa: Debilidad en el cumplimiento de los lineamientosdados para el cierre de proyectos del Sistema General deRegalías- SGR
Criterio: Decreto 414 de 2013, Artículo 39
Consecuencia: Investigación por entes de control externos ycalificación negativa en el Índice de Gestión de Proyectos deRegalías (IGPR) Ver página 10</t>
  </si>
  <si>
    <t xml:space="preserve">REVISIÓN DE LA CUENTA
FORMATO 11 — EJECUCION DE CUENTAS POR PAGAR 
Condición: Analizada la ejecución presupuestal de gastos en el formato 7 del SIA CONTRALORIAS, y el Anexo reportado como Plan Operativo Anual de Inversiones en los cuales se reflejan los saldos apropiados, comprometidos, obligados y pagados, se observa que la Secretaría de Integración Regional, registra saldos o cuentas por pagar, derivados estos de la diferencia entre las obligaciones (facturado) y los pagos, en valor de $ 118,075,000. Si bien la Secretaría de Integración Regional manifiesta que para la vigencia 2019 no se constituyeron cuentas por pagar, por tanto, no diligenció el Formato 11 — Ejecución de Cuentas por Pagar, la guía solicita anexar el acto administrativo de constitución de las cuentas por pagar al cierre de la vigencia 2020, este anexo no fue rendido por la Secretaria, bien sea que esta información se encuentre dentro del Acto Administrativo a través del cual el Departamento de Cundinamarca constituye las cuentas por pagar del nivel central para la vigencia 2020, dentro de las cuales se entendería deben estar incluidas las de la Secretaría. 
Criterio: Resolución 097 de 2016 para las cuentas mensuales 2020, la Resolución 045 de 2021 para la cuenta anual 202013 y la Guía para rendición de Formatos de la plataforma SIA CONTRALORIAS 
Causa: Debilidades en los controles establecidos para la verificación y conciliación de la información externa que rinde la entidad. 
Efecto: Riesgo de Incumplimiento para la entidad en su deber de realizar el reporte de información que cumpla con los requisitos de calidad y coherencia conforme lo determina la norma. 
</t>
  </si>
  <si>
    <t xml:space="preserve">FORMATO 12 A CONVENIOS INTERADMINISTRATIVOS
Condición: En desarrollo del proceso auditor se solicita certificación de los convenios interadministrativos realizados y la Secretaría en su respuesta relaciona solamente el Contrato con FONDECUN, es decir no informa sobre el Convenio de asociación con Cámara de Comercio, de igual forma en este misma respuesta indica que únicamente cuenta con dos convenios sin liquidar, estos son el SIR-CDCTI-027-2019 suscrito con la Empresa Inmobiliaria y de Servicios Logísticos de Cundinamarca y el SIR-CDCTI-019-2020 suscrito con FONDECUN, estos dos no se encuentran en los reportes del Formato 12 A, por tanto se concluye que lo reportado no guarda coherencia con la respuesta dada en el proceso auditor, en este sentido el formato diligenciado no atiende lo solicitado para la rendición de la cuenta anual. 
Criterio: Resolución 097 de 2016 para las cuentas mensuales 2020, la Resolución 045 de 2021 para la cuenta anual 202013 y la Guía para rendición de Formatos de la plataforma SIA CONTRALORIAS 
Causa: Debilidades en los controles establecidos para la verificación y conciliación de la información externa que rinde la entidad. 
Efecto: Riesgo de Incumplimiento para la entidad en su deber de realizar el reporte de información que cumpla con los requisitos de calidad y coherencia conforme lo determina la norma. 
Página 24 </t>
  </si>
  <si>
    <t>LIQUIDACION DEL CONTRATO SIR-CDCTI-027-2019 
Condición: Uno de los contratos reportados sin liquidar por la Secretaria de Integración Regional, corresponde al suscrito entre El Departamento de Cundinamarca - Secretaría de Integración Regional, Región Administrativa de Planificación Especial — RAPE y la Empresa Inmobiliaria y de Servicios Logísticos de Cundinamarca, con el objeto de efectuar la "prestación de servidos de logística integral para realizar la segunda versión de cambio verde para fortalecer la adaptación y mitigación al cambio y variabilidad climática", este contrato interadministrativo fue suscrito el 25 de junio de 2019 por valor de $ 226.921.000 y un plazo de 4 meses, es decir que su término inicial fue el 25 de Octubre de 2019. 
Los aportes de la Secretaría de Integración Regional para el contrato fueron de $ 206,921,000 y de la RAPE fueron de $ 20,000,000. El informe final de cumplimiento del contrato sobre los aportes de la Secretaria se encuentra fechado del 18 de diciembre de 2019 y suscrito por el Director Operativo de Coordinación Regional, actuando como supervisor del mismo. 
Se evidencian diferentes requerimientos de trámite del acto de liquidación del contrato durante toda la vigencia 2020, sin que a la fecha este proceso haya sido debidamente culminado por las partes: Secretaría de Integración Regional, RAPE y Empresa Inmobiliaria y de Servicios Logísticos de Cundinamarca, esta última allega dentro del proceso auditor, copla de la devolución de los rendimientos financieros y la cancelación de la cuenta del convenio, requisitos estos para proceder a su liquidación. La Región Administrativa de Planeación Especial - RAPE- mediante radicado 20202100610 del 25 de agosto de 2020 remite el informe final de supervisión del RAPE e Informe Técnico. Página 21 
Si bien se han generado acciones para liquidar este Contrato dentro del término legal, las mismas no han sido eficaces, denotando debilidades en el proceso y falta de celeridad, gestión y colaboración entre las entidades Intervinientes, para que de forma oportuna se realice el balance financiero y técnico del contrato, así como la liberación de recursos si es el caso o el reintegro de los rendimientos financieros a que haya lugar. Criterio: Ley 80 de 1993 y sus decretos reglamentarios y modificatorios. 
Causa: Debilidades en la gestión administrativa para realizar la liquidación definitiva de los convenios y/o contratos finalizados y entregados de tal manera que se salvaguarden los recursos invertidos por la Secretaria, estableciendo claramente las condiciones financieras, técnicas y jurídicas de terminación de los mismos. 
Efecto: Riesgo caducidad del medio de control de controversias contractuales, exponiendo a las entidades intervinientes a perder el derecho a exigir su cumplimiento si hay situaciones que presuman una falla o deficiencia respecto al objeto contratado y los recursos invertidos, ya que finalizado el tiempo otorgado por la ley para dirimir cualquier diferencia, implícitamente se autorizan a retener lo que se ha dado o pagado en razón a ellas
Página 27</t>
  </si>
  <si>
    <t xml:space="preserve">MACROPROCESO GESTIÓN FINANCIERA
La Unidad Administrativa para la Gestión del Riesgo y Desastres no esta cumpliendo con lo establecido en el articulo 53 de la ordenanza 437 de septiembre de 2020, que literalmente expresa lo siguiente en sus numerales 30 y 40. "ARTICULO 53. Administración Financiera. Corresponde a la Unidad Administrativa Especial para la Gestión del Riesgo de Desastres, en relación con la administración financiera del fondo: 
Numeral 30 "Llevar la contabilidad financiera y efectuar los registros presupuestales de los ingresos y gastos con cargo a los recursos del fondo cuenta". 
Numeral 40 "Presentar los informes financieros, contables y presupuestales que se le requieran por parte del fondo cuenta. 
CRITERIO: Articulo 53 ordenanza 437 de 2020. 
CAUSA: Incumplimiento del artículo 53 de la ordenanza 437 de septiembre 2020 
EFECTO: No cumplimiento en lo establecido del articulo 53 de la ordenanza 437 de septiembre de 2020, por parte de la Unidad del Riesgo. 
Ver pagina 14 </t>
  </si>
  <si>
    <t xml:space="preserve">MACROPROCESO GESTIÓN PRESUPUESTAL
Liquidación de Convenios y/o Contratos 
Condición: La Unidad suscribió 177 contratos entre los cuales 113 convenios interadministrativos con los Municipios a la fecha de la auditoria no se encuentran liquidados por un valor de $ 17.569.172.011, lo que genera incertidumbre para el grupo auditor de la correcta ejecución de los convenios. 
Criterio: Falta de Gestión en cuanto a la liquidación de los convenios celebrados con los diferentes municipios de Cundinamarca dentro de los términos establecidos por la ley y la recuperación de los saldos originados en la liquidación financiera del contrato. 
Causa: No realizar las liquidaciones de los convenios dentro de los términos establecidos por la ley. 
Efecto: Posible pérdida de los recursos originados de las liquidaciones de los convenios o contratos. 
Ver página 46 
</t>
  </si>
  <si>
    <t xml:space="preserve">Evaluación Rendición de la Cuenta Cuenta Anual 202013 
Condición: La UNIDAD ADMINISTRATIVA ESPECIAL PARA LA GESTIÓN DEL RIESGO DE DESASTRES, realizó la rendición de esta cuenta de manera extemporánea a fecha para la rendición era el 15 de febrero de 2021 y la rindieron de manera extemporánea el día 25 mediante habilitación No. 049 de 2021. 
Criterio: Resolución 045 del 28 de enero de 2021 
Causa: Inadecuado seguimiento, control y supervisión en la rendición de cuentas y falta de compromiso al momento de realizar el reporte de la información. 
Efecto: Riesgo de apertura de un proceso sancionatorio 
Ver página 57 </t>
  </si>
  <si>
    <t xml:space="preserve">Rendición de la Cuenta SIA OBSERVA 
Condición: Revisada la información reportada en el Sistema Integral de Auditorías- SÍA OBSERV, por la Unidad Administrativa Especial para la Gestión del Riesgo de Desastres, vigencia 2020 se evidenció lo siguiente:
Al revisar la información relacionada con la Contratación se encontró que existen diferencias en la Rendición del Aplicativo SíA de la Contraloría Departamental, con lo informado por la UNIDAD ADMINISTRATIVA ESPECIAL PARA LA GESTIÓN DEL RIESGO DE DESASTRES en SIA Observa desde el 1 de enero a 31 de diciembre de 2019, así: 
Cantidad de contratos rendidos; Cantidad; Diferencia cantidad; Valor Diferencia 
SIA contraloría cuenta 202013; 177; 0; $29.336.994.147; $201301.466 
SIA OBSERVA; 177; 0; $29.135.492.681
Criterio: Resolución 045 del 28 de enero de 2021 
Causa: Inadecuado seguimiento, control y supervisión en la rendición de cuentas al momento de realizar el reporte de la Información. 
Efecto: Debilidad en la calidad de la información reportada a través de los Aplicativos Sia Contralorias y SIA Observa 
Ver página 59 </t>
  </si>
  <si>
    <t>Contratación. Plan Anual de Adquisiciones
Condición: El grupo auditor al realizar la respectiva verificación en la página web de la Gobernación de Cundinamarca- Secretaría de Competitividad y Desarrollo Económico, advirtió que se omitió la publicación del Plan Anual de Adquisiciones de la vigencia 2020.
Criterio: Decreto No.1082 de 2015 "Decreto Unico Reglamentario, Artículo 2.2.1.1.1.4.3
Causa: Falta de seguimiento y gestión para el cumplimiento de la norma
Efecto: Posible materialización de riesgos en la gestión contractual y gestión presupuestal
Ver página de la 22 a 25</t>
  </si>
  <si>
    <t>Actas de Liquidación
Condición: .Se observó por el grupo auditor, incorreciones en los siguientes contratos:
*En el convenio Asociativo SCDE-CD-CASO-154 2020, cuya ejecución venció el 30 de
diciembre de 2020, se tiene que en el expediente físico, contiene un proyecto o minuta
de acta de liquidación; en razón a que carece de las firmas de las partes; en los
documentos publicados en el SECOP II, cargaron un Acta de liquidación de un proceso
contractual diferente (Licitación pública No. LP 007 2018, suscrito .entre Corporación
Autónoma Regional del Sur de Bolívar y la fundación Yarumo).
Consecuentemente se colige por parte del grupo auditor que la liquidación del convenio
no se ha efectuado, incumpliendo lo dispuesto en la cláusula DECIMO SEGUNDA del
citado Convenio, que indica que debía realizarse dentro de los cuatro (4} meses
posteriores al vencimiento de la ejecución.
*El convenio SCDE-CD-161- 2020 cuya ejecución venció el 28 de febrero de 2020, la
liquidación del convenio no se ha efectuado incumpliendo en lo dispuesto en la
liquidación del convenio, cláusula DÉCIMA PRIMERA LIQUIDACIÓN del convenio que
indica que debía realizarse dentro de los cuatro (4) meses posteriores al vencimiento
de la ejecución, de igual forma no se observó publicado en el SECÓP II.
Criterio: Ley 1150 de 2007; Articulo 11.
Causa: Debilidad en el control y seguimiento a los procesos pos contractuales.
Efecto: Materialización de riesgos administrativos y de corrupción.</t>
  </si>
  <si>
    <t>Cumplimiento de la Ley 594 de 2000 frente a los Expedientes contractuales
Condición:
Respecto al convenio SCDE-CDCVI-117-2020 se observó una incoherencia cronológica y
falta de organización de los expedientes, que lleva a la dificultad de entender el proceso
adelantado por la supervisión.
En el convenio SCDE-CD-178-2020 se identificó que al inicio del proceso se realizó
invitación a 4 empresas para presentar cotizaciones para la elaboración del estudio de
prefactibilidad de la construcción y puesta en operación de una planta de compostaje en el
departamento de Cundinamarca, documentos que no se incorporaron en el expediente
contractual. Mediante solicitud de Información, la SCDE las allegó al grupo auditor.
En los contentivos contractuales de los convenios SCDE-CD-154 y SCDE-CD-178, no se
identificaron los actos administrativos mediante los que se justifica la contratación directa,
el grupo auditor solicitó estos documentos a la SCDE y fueron allegados inmediatamente
indicando que estaban archivados en carpeta de la oficina jurídica. En cumplimiento de las
normas archivísticas, estos documentos deben estar legajados y foliados debidamente en
los expedientes contractuales.
Criterio: Acuerdo 002 de 2014, artículo 4, del Archivo General de la Nación y ley 594 de 2000, Ley
General de Archivo.
Causa: Falta de control y seguimiento en los documentos que se desprenden de los procesos
contractual.
Efecto: Posible materialización de riesgos administrativos y de corrupción, en los procesos
contractuales.</t>
  </si>
  <si>
    <t>Indebida supervisión de la ejecución contractual. Contrato interadministrativo No.
SCDE-CD-108-2020
Objeto Del Contrato: Gerencia integral de un proyecto de apoyo a mipymes y esquemas
asociativos, como estrategia de reactivación económica en el departamento de
Cundinamarca.
Contratista: FONDO DE DESARROLLO DE PROYECTOS DE CUNDINAMARCA /
FONDECÚN.
Condición: Al verificar las actas de entrega de los productos que se otorgaron a través de las alcaldías
municipales integradas en este contrato, a los beneficiarios (población vulnerable
priorizada) y que posteriormente fueron allegadas a la supervisión del contrato, algunas .se
observaron sin firmas o huella del beneficiario, actas ubicadas entre folios 867 al 927, así
mismo algunas actas archivadas en el contentivo contractual entre los folios 930 al 965 no
contaban con e. l nombre del municipio al que correspondía , situaciones que debieron haber sido
advertidas por el supervisor- en cumplimiento de las responsabilidades y competencias
funcionales legales.
Criterio: Decreto 472 de 2018 Manual de Contratación y Manual de Vigilancia y Control de Ejecución
Contractual .de la Gobernación de Cundinamarca.
Causa: Debilidades en el control y seguimiento de la supervisión.
Efecto: Posible materialización de riesgos administrativos y de corrupción en los procesos
contractuales.</t>
  </si>
  <si>
    <t>Número Del Contrato: SCDE-CD-161-2020
OBJETO DEL CONTRATO: Aunar esfuerzos técnicos, administrativos y financieros entre el
Departamento de Cundinamarca - Secretaría de Competitividad y Desarrollo Económico y el
Municipio de Cajicá para la implementación de acciones de recuperación económica a favor de
establecimientos de comercio y microempresarios que se han visto afectados por las
consecuencias de la pandemia del covid-19.
Contratista: Municipio de Cajicá.
Condición: Se denota la indebida supervisión del contrato, puesto que, en el ejercicio de esta
importante responsabilidad, solo dos meses y doce días después del inicio (20/11/2020) de
la ejecución contractual y veintiséis días antes del vencimiento de este término, la
supervisión inició el seguimiento; esto sin tener en cuenta que, en el término inicial u
original de ejecución, que vencía el 30/12/2020, no realizó acciones de seguimiento.
Ahora bien, como consecuencia que el contrato en estudio se prorrogó por dos meses,
siendo la fecha límite de ejecución el 28 de febrero de 2021, se tiene que, la Supervisión
solo hasta el 02 de febrero de 2021 solicitó al contratista le informara sobre el cumplimento
de las obligaciones contractuales pactadas en la cláusula cuarta del convenio; sin observar
que a esa fecha ya se había incumplido con una de ellas y que revestía gran importancia
porque precisamente consistía en la planificación de la ejecución como lo era "El
municipio debe hacer entrega de un cronograma de ejecución de las actividades que
componen el presente convenio dentro de los 10 días posteriores a la firma del acta de
inicio ...". Se estableció que el municipio de Cajicá entregó-a la supervisión del contrato 4
informes así: 1°. Informe del 25 de febrero de 2021 (3días antes al vencimiento del término
de ejecución), reportando las actividades desarrolladas por el periodo comprendido entre
26/11/2020 al 30/12/2020; 2°. Informe 25 de marzo de 2021 (25 días después del
vencimiento del término de ejecución), reportando actividades desarrolladas por, un
periodo comprendido entre el 01/02/2021 al 28/02/2021; 3°. Informe final consolidado, el 10
de mayo de 2021 (2 meses y 10 días después del vencimiento del término de ejecución); y
4°. Informe de seguimiento a los recursos entregados 29 de junio de 2021 (4 meses
después del vencimiento del término de ejecución). Frente a estos, la supervisión se limitó
a indicar que &amp;quot;Verificado el informe técnico y los soportes presentados por el municipio de
Cajicá, se evidencia que ha venido cumpliendo con la cláusula cuarta Obligaciones
Generales del Convenio Interadministrativo que se rinde" y que "Verificado el informe
Técnico y financiero y los soportes presentados por el municipio de Cajicá, se evidencia
que ha venido cumpliendo con una correcta ejecución del convenio interadministrativo que
se rinde"
Criterio: Ley 1474 de 2011, artículos 83 y siguientes; Ley 734 de 2002, artículo 34
(numerales 1, 2, 10 y 15) y 35 (numeral 1.) y Decreto 472 de 2018 Manual de Contratación
y Manual de vigilancia y Control de Ejecución Contractual de· la Gobernación de
Cundinamarca, Capitulo II. De los interventores y supervisores. Numeral 6. Obligaciones
Generales.
Causa: Ineficiente cumplimiento de las obligaciones y deberes de supervisión.
Efecto: Posible materialización de riesgos administrativos y de Corrupción, en los procesos
contractuales.</t>
  </si>
  <si>
    <t>Número Del Convenio: SCDE-CDCASO-154-2020
Objeto Del Convenio: Aunar esfuerzos técnicos, administrativos y financieros para el
mejoramiento de la competitividad a través de la intervención de unidades productivas
agropecuarias en el Departamento de Cundinamarca.
Contratista: Fundación Yarumo Jardín Botánico Foresta!- FUNYARUMO JBF.
Condición: La Secretaría de Competitividad y Desarrollo Económico en la celebración convenio con la
Fundación Yarumo, en el que se establecieron unos compromisos o requisitos para girar el
primer desembolso, tos que no fueron cumplidos en su totalidad; situación está que no
observó el supervisor del convenio, quien solo se limitó a avalar lo informado por el
contratista o ejecutor, sin efectuar el pertinente análisis.
En la verificación de los compromisos pactados, la comisión auditora pudo establecer que
Fundación Yarumo acreditó el cumplimiento parcial de los mismos; sin embargo, de
manera indebida se procedió al primer desembolso, al verificar el grupo auditor la totalidad
de los beneficiarios, se encuentra respecto al fomento de cacao solo 29 de 40 requeridos,
sostenimiento de sagú, 44 de 64 requeridos; y para sostenimiento de nutrición vegetal 100
de 253 requeridos. Tenemos en términos de cuantía, lo siguiente:
• Unidades para fomento del cacao, C/U $1.642.400 x 11= 18.066. 400.
• Sostenimiento del sagú C/B $5.598.277 x 20= 111.965.540, de la Gobernación de
Cundinamarca, Capitulo II. De los interventores y supervisores. Numeral 6. Obligaciones
Generales.
• Sostenimiento de nutrición vegetal C/B $531.000 x 153= $8L243.000
TOTAL, DIFERENCIA EN CUANTÍA = $211.274.940
Criterio: Ley 1474 de 2011, artículos 84; y Ley 734 de 2002, artículo 34 (numerales 1, 2,
10 y 15) y 35 (numeral l.) y Decreto 472 de 2018 Manual de Contratación y Manual de
vigilancia y Control de Ejecución Contractual de la Gobernación de Cundinamarca,
Capitulo II. De los interventores y supervisores. Numeral 6. Obligaciones Generales.
Causa: Ineficiente cumplimiento de las obligaciones y deberes de supervisión.
Efecto: Posible materialización de riesgos administrativos y de corrupción, en los procesos
contractuales.</t>
  </si>
  <si>
    <t>Contrato: SCDE-CD-178-2020
Objeto del Contrato: Estudio de pre factibilidad para la construcción y puesta en operación
de una planta de compostaje en el Departamento de Cundinamarca
Contratista: Empresa Inmobiliaria de Servicios Logísticos de Cundinamarca.
Condición: Se evidenció que los estudios previos elaborados para este convenio, tal y como fueron
reportados al STA observa, no cuentan con la firma de ninguno de los funcionarios
responsables; sin embargo en el expediente físico (folios 15 al. 28), revisado en la
ejecución de auditoría, se apreció curiosamente que cuentan con la firma del profesional
financiero, Dr. HAXEL DE LA PAVA, faltando la firma de profesional técnico, Dr. FABIAN
CUESTA C. y el profesional jurídico, Oc. JHON JAIRO GUERRERO. Este documento es
fundamental en el proceso contractual, pero al no estar signado por los responsables.
Criterio: Decreto 1082 de 2015. Artículo 2.2.1.1.2.1.1, Decreto 472 de 2018 Manual de
Contratación y Manual de vigilancia y Control de
Ejecución Contractual de la Gobernación de Cundinamarca.
Causa: Debilidades en la herramienta utilizada para la gestión de los procesos
contractuales.
Efecto: Posible materialización de riesgos administrativos.</t>
  </si>
  <si>
    <t>Información presupuestal - Registros Presupuestales
Condición: Al realizar verificación de la información con el valor contratado rendido en el SIA Observa
y el Consecutivos de RP se evidencia que persiste la diferencia &amp;#39;&amp;quot; el valor reportado de
compromisos para diferentes fuentes de información como se observa a continuación, lo
que muestra falta de seguimiento y control en la calidad de la· información rendida y que
es susceptible de auditar asi: 
FUENTE     COMPROMISOS
SIA CONTRALORÍA; $45.717.781,704
DOCUEMNTO EJECUCIÓN PRESUPUESTAL; $45.811.761.654
CONSECUTIVO RP; $42.616.989.050
SIA OBSERVA; $44.839.550.297
Criterio: Resolución 0045 de 2021, Artículo 8. Inobservancia de los requisitos en la presentación.
Procedimiento de presentación de la información presupuestal.
Causa: Debilidades en la revisión oportuna y verificación de la información que reporta la entidad.
Efecto: Debilidad en el reporte de información que cumpla los requisitos de calidad y coherencia
según lo establecido por el ente de control.</t>
  </si>
  <si>
    <t>Ejecución Presupuestal de Gastos
Condición: Recursos programados y no ejecutados y que presentan saldos sin ejecutar.
Se solicitó la incorporación de recursos para las metas 197 y 320, las cuales no contaban
con estos para la vigencia y con la adición de presupuesto, se permitiría ejecutar la
reprogramación física de las misma, como se señala en el documento de justificación
técnica del mes de septiembre de 2020 y Decreto modificatorio 507 de 2020 del 11 de
noviembre de 2020 revisados por el grupo auditor. Lo anterior, requirió reprogramación
física de las mismas para finalizar cumplimiento de Plan de Acción de la entidad.
Criterio: Presupuesto de gastos definitivo programado por la Secretaría de Competitividad y
Desarrollo Económico para su ejecución.
Causa: Inadecuado seguimiento a la planeación y ejecución presupuesta!. Ordenanza 227 de
2014, Art. 24. Ciclo Presupuestal Numeral 5. Ejecución presupuesta l. Numeral 6, seguimiento y
evaluación.
Efecto: Debilidades para el logro de las metas de planeación presupuesta! de gastos fijadas por
la entidad.</t>
  </si>
  <si>
    <t>Calidad y suficiencia en el reporte de información.
Condición: Finalizado el ejercicio de análisis a la información de la Secretaría de Competitividad y
Desarrollo Económico a través de los formatos y anexos reportados en el aplicativo SIA
Contralorías y SIA, Observa correspondientes a la vigencia 2020, se evidencian fallas en
La suficiencia y calidad de la rendición !as cuales fueron descritas en el cuerpo del pre informe.
Para el SIA Contralorías corresponden a cada uno de los siguientes formatos: F _10. Ejecución de
reserva presupuesta!; F_12A. Convenios Interadministrativos; F _201A. Acciones de control a la
contratación de sujetos {Contratación) y F _2018. Acciones de control (adiciones). Finalmente se
presentó diferencia en el valor rendido para la contratación en el SIA, Contralorías y el SlA
Observa.
Criterio: Resolución 0045 de 2016, Artículo 8. Inobservancia de los requisitos en la presentación.
Artículo 10. Formatos e Instructivos.
Causa: Debilidades en la revisión oportuna y verificación de los formatos y anexos que se suben a
la plataforma.
Efecto: Riesgo de Incumplimiento para la entidad en su deber de realizar el reporte de información
que cumpla los requisitos de calidad y coherencia según lo establecido por el ente de control.</t>
  </si>
  <si>
    <t xml:space="preserve">SIA Observa
Condición: La Subdirección Técnica de Finanzas Públicas de la Contraloría de Cundinamarca, en el Informe de Rendición de cuenta SIA Observa de agosto de 2020, reportó que la Secretaría de la Mujer y Equidad de Género, no realizó el proceso de rendición contractual para el periodo señalado y fue incluida en listado de entidades sin rendir, razón por la cual esta Subdirección, solicitó apertura de proceso sancionatorio enviado a la Oficina Asesora Jurídica para lo de su competencia.
Criterio: la Resolución 0693 del 28 de diciembre de 2020 “Por medio de la cual se reglamenta el proceso auditor en la Contraloría de Cundinamarca y se dictan otras disposiciones”
Resolución D.C. número 0045 del 28 de enero 2021,"Por la cual se reglamenta la rendición de la cuenta e informes, su revisión y se dictan otras disposiciones"
Causa: Poca efectividad en los controles
Efecto: Procesos sancionatorios
Página 35
</t>
  </si>
  <si>
    <t xml:space="preserve">Formato F20 1_A; Formato F20 1_B; SIA Observa
Condición: Al realizar el comparativo entre el formato F20_1A reportado en el SIA Contralorías y el consolidado de contratación del SIA Observa, se encuentra que el número de contratos suscritos en la vigencia 2020, fue de ochenta y ocho (88), de los cuales ochenta (80) fueron mediante la modalidad de contratación directa y ocho (8), corresponden a mínima cuantía, por un valor total de $4,228,958,454; no obstante, en SIA Observa, no se encuentran registradas las adiciones que se señalan en el SIA Contralorías formato F20_1B, (Acciones de control), por la suma de $192,756,028, lo que evidencia una diferencia por el valor señalado, circunstancia que deberá ser aclarada por el sujeto de control.
Criterio: Resolución 0693 del 28 de diciembre de 2020 “Por medio de la cual se reglamenta el proceso auditor en la Contraloría de Cundinamarca y se dictan otras disposiciones”
Resolución D.C. número 0045 del 28 de enero 2021,"Por la cual se reglamenta la rendición de la cuenta e informes, su revisión y se dictan otras disposiciones"
Causa: Falta de controles efectivos
Efecto: Pérdida de credibilidad, posibles sanciones.
Página 35
</t>
  </si>
  <si>
    <t>Convenios Interadmistrativos
Condición: De acuerdo con la información suministrada a la fecha del presente proceso auditor, se evidenció que existen diecinueve (19) convenios interadministrativos sin liquidar por valor de $966,994,000.00, vigencia 2020, situación que debe ser explicada toda vez que la liquidación es el procedimiento a través del cual una vez concluido el contrato y/o convenio, las partes cruzan cuentas respecto a sus obligaciones. El objetivo de la liquidación es determinar si las partes pueden declararse a paz y salvo mutuo o si existen obligaciones por cumplir y la forma en que deben ser cumplidas. Por esta razón, la liquidación sólo procede con posterioridad a la terminación de la ejecución del contrato. 
Criterio: Resolución 0693 del 28 de diciembre de 2020 “Por medio de la cual se reglamenta el proceso auditor en la Contraloría de Cundinamarca y se dictan otras disposiciones”
Resolución D.C. número 0045 del 28 de enero 2021,"Por la cual se reglamenta la rendición de la cuenta e informes, su revisión y se dictan otras disposiciones"
El marco normativo general de la liquidación de los contratos estatales está previsto en el artículo 60 de la Ley 80 de 1993, modificado por el artículo 217 del Decreto 019 de 2012. El trámite aplicable a la liquidación de los contratos estatales se encuentra en el artículo 11 de la Ley 1150 de 2007.
Causa: Desconocimiento normativo
Efecto: Posibles sanciones
Página 36</t>
  </si>
  <si>
    <t xml:space="preserve">Convenios Interadministrativos II
Condición: En el Formato F12 A, se reportaron tres (3) convenios liquidados con las Alcaldías de Zipaquirá, Ubaté y Silvania, por valor de $62.500.000, pero, no se anexaron las actas de liquidación correspondientes, tal como se encuentra establecido en la Guía para la rendición de formatos del aplicativo SIA Contralorías.
Criterio: Resolución 0693 del 28 de diciembre de 2020 “Por medio de la cual se reglamenta el proceso auditor en la Contraloría de Cundinamarca y se dictan otras disposiciones”
Resolución D.C. número 0045 del 28 de enero 2021,"Por la cual se reglamenta la rendición de la cuenta e informes, su revisión y se dictan otras disposiciones"
Causa: Falta de controles efectivos y debilidades en la supervisión
Efecto: pérdida de credibilidad
Página 36  </t>
  </si>
  <si>
    <t>Publicación SECOP
Condición: El grupo auditor estableció el acatamiento de la normatividad vigente en el desarrollo de las etapas pre contractual, contractual y pos contractual, en cada una de las modalidades establecidas en el Manual de Contratación, que inicia con los estudios y documentos previos y finaliza con la suscripción del acta de liquidación de la orden de servicio o compra, convenio y/o contrato. No obstante, la totalidad contratos y soportes de la actividad contractual no fue publicada en el Sistema Electrónico para la Contratación Pública –SECOP, tal como se establece en el artículo 49 el Acuerdo 003 del 28 de enero de 2019.
Criterio: Resolución 0693 del 28 de diciembre de 2020 “Por medio de la cual se reglamenta el proceso auditor en la Contraloría de Cundinamarca y se dictan otras disposiciones”
Resolución D.C. número 0045 del 28 de enero 2021,"Por la cual se reglamenta la rendición de la cuenta e informes, su revisión y se dictan otras disposiciones"
Decreto 1082 de 2015, artículo 2.2.1.1.1.3.1. y subsiguientes.
Causa: Debilidades en la supervisión, posible desconocimiento normativo
Efecto: Sanciones
Página 40</t>
  </si>
  <si>
    <t xml:space="preserve">Formato [F20_1B_AGR]: B. Acciones de control
Condición: El valor de las adiciones alcanzó la suma de $192,756,028, para la vigencia auditada. Se evidencia que el formato [F20_1B_AGR]: B. Acciones de control, no se diligenció conforme la Guía de Rendición de Formatos del aplicativo SIA Contralorías, toda vez que la columna Fecha Suscripción del Acta de Liquidación (Aaaa/mm/dd), figura como “ND” No Disponible, con excepción del contrato SM-CDCVI-041-2018, el cual tampoco debería ser reportado aquí.
Criterio: Resolución 0693 del 28 de diciembre de 2020 “Por medio de la cual se reglamenta el proceso auditor en la Contraloría de Cundinamarca y se dictan otras disposiciones”
Resolución D.C. número 0045 del 28 de enero 2021,"Por la cual se reglamenta la rendición de la cuenta e informes, su revisión y se dictan otras disposiciones"
Causa: Falta de controles efectivos
Efecto: Posibles sanciones
Página 42
</t>
  </si>
  <si>
    <t>Informe de Gestión Vigencia 2020
Condición: El informe de gestión presentado por la Secretaría de la Mujer y Equidad de Género, para la vigencia 2020, presenta inconsistencias en el acápite 3.1 Gestión Contractual, por cuanto la cifra de contratos suscritos y el valor de los mismos no coincide con la información reportada en los aplicativos SIA Contralorías y SIA Observa.
Criterio: Resolución 0693 del 28 de diciembre de 2020 “Por medio de la cual se reglamenta el proceso auditor en la Contraloría de Cundinamarca y se dictan otras disposiciones”
Resolución D.C. número 0045 del 28 de enero 2021,"Por la cual se reglamenta la rendición de la cuenta e informes, su revisión y se dictan otras disposiciones"
Causa: Falta de controles efectivos
Efecto: Pérdida de credibilidad institucional, posibles sanciones
Página 44</t>
  </si>
  <si>
    <t>Formato F98, Información Representante Legal
Condición: Revisada la información del Formato F98, Información Representante Legal, se evidenció que presenta las siguientes inconsistencias: 1. Hoja de vida del Departamento Administrativo de la Función Pública, sin firma; 2. La cédula de ciudadanía reportada es ilegible; 3. La certificación laboral se encuentra con último salario, pero carece de dirección y teléfonos, tal como lo establece la Guía para la rendición de los formatos del aplicativo SIA Contralorías.
Criterio: Resolución 0693 del 28 de diciembre de 2020 “Por medio de la cual se reglamenta el proceso auditor en la Contraloría de Cundinamarca y se dictan otras disposiciones”
Resolución D.C. número 0045 del 28 de enero 2021,"Por la cual se reglamenta la rendición de la cuenta e informes, su revisión y se dictan otras disposiciones"
Causa: Falta de controles efectivos
Efecto: Pérdida de credibilidad institucional 
Página 44</t>
  </si>
  <si>
    <t>EFECTIVO Y EQUIVALENTE A EFECTIVO:
CONDICIÓN: De la cuenta, la comisión auditora pudo observar que 61 cuentas no han
sido canceladas por un total de $11.383.422.552; cuya relación se encuentra en la parte
2 del pre informe; durante la vigencia 2020 y en algunos casos vigencias anteriores no
tienen movimientos. Es de anotar que dichas cuentas en algunos casos son manejadas
por las Secretarías de la Gobernación de Cundinamarca lo que hace necesario que dichas
secretarías realicen una mejor gestión para el uso o cancelación de las mismas y poder
dar uso a dichos recursos o ser devueltos según sea el caso. Así mismo la oficina de
Control interno de la Gobernación debe ejercer verificación y control de acuerdo a la
Ley 87 de 1993 ya que son los recursos de la Gobernación de Cundinamarca.
CRITERIO: Régimen de Contabilidad Pública, NIIF
CAUSA: Falta de Gestión por parte de los ejecutantes – Secretarías y verificación y
control por parte de la Oficina de Control Interno.
EFECTO: La no inversión de los recursos, de las cuentas no canceladas.
Ver página 18</t>
  </si>
  <si>
    <t>CUENTAS POR COBRAR - EMBARGOS
CONDICIÓN: La Secretaría realizo entrega de certificación con fecha del 9 de julio
de 2021, en la cual informa que el saldo de la cuenta 138490 – embargos cuentas por
cobrar (detallado en esta subcuenta como cuentas por cobrar hasta tanto se libere la
cuenta bancaria para poder dar uso a los recursos) es de $3.626.244.614, del cual en la
relación adjunta y al realizar la debida sumatoria no arrojo el mismo valor presentando
diferencia por valor de $3.194.426.307. Por lo anterior se deja observación para
seguimiento a la diferencia observada, además de ello en la relación entregada por parte de la Secretaría no se observó la gestión que han realizado para liberar los recursos embargados.
CRITERIO: Régimen de Contabilidad Pública, NIIF, Políticas Contables
CAUSA: Diferencias entre el saldo en los estados financieros 2020 y el informe
detallado entregado por la Secretaría de Hacienda.
EFECTO: Incertidumbre en el saldo reportado en la cuenta.
Ver página 24</t>
  </si>
  <si>
    <t>INVERSIONES E INSTRUMENTOS DERIVADOS
CONDICIÓN:
RAZÓN SOCIAL                        SALDO A DICIEMBRE 31 DE 2020
Empresas Públicas de Cundinamarca SA ESP   13.270.797.589
Financiera de Desarrollo Territorial 2.836.360.246
Sociedad Portuaria Multimodal 56.250.000
Regional de Televisión      13.307.403.680
TOTAL            29.470.811.515
Del cuadro anterior se observan inversiones que no presentan movimiento comparado con las últimas vigencias y no se observó que gestión realizó la Gobernación de Cundinamarca para determinar tener dichos recursos en las entidades descritas en el cuadro anterior.
También se pudo evidenciar que en los estados financieros de la Gobernación de Cundinamarca sigue registrado como “Empresa Departamental Urbanísticas SAS”  esta entidad se encuentra en liquidación mediante acta No.16 de 2018 y como
consecuencia de ello debería estar registrada como “Empresa Departamental Urbanisticas SAS – En liquidación”.
Es deber de las Secretarías analizar las partidas y tener en cuenta para su real beneficio y/o rentabilidad de las mismas a la Gobernación de Cundinamarca como se ha mencionado en auditorias anteriores.
CRITERIO: Régimen de Contabilidad Pública, NIIF, Políticas Contables
CAUSA: Gestión en el análisis de las partidas y tener en cuenta para su real beneficio a la Entidad como se ha mencionado en auditorias anteriores
EFECTO: Inversiones sin generación de rendimientos a beneficio de la Gobernación de Cundinamarca.</t>
  </si>
  <si>
    <t>CONTRIBUCIONES, TASAS E INGRESOS NO TRIBUTARIOS – 1311
CONDICIÓN: Con saldo a diciembre por valor de $5.921.122.046, la cual disminuyo
en 37,65% comparada con la vigencia 2019, de lo cual la Secretaría informa “en el mes
de enero se recauda la cartera en su totalidad”, al solicitar el recaudo se evidenció
diferencia entre lo recaudado y las declaraciones de impuestos por valor de
$1.323.129.000 lo que puede afectar la razonabilidad de las cifras reportadas en los
Estados Financieros.
CRITERIO: Régimen de Contabilidad Pública, NIIF, Políticas Contables
CAUSA: Diferencia entre el saldo en los estados financieros y lo consignado y
declarado del impuesto al consumo licores.
EFECTO: Afectación a la razonabilidad de las cifras reportadas en la cuentas
Ver página 33</t>
  </si>
  <si>
    <t>OTRAS CUENTAS POR COBRAR– RESPONSABILIDADES FISCALES –
138432
CONDICIÓN: Respecto a la cuenta 138432 – Responsabilidades fiscales y de acuerdo
a las notas a los estados financieros “Esta cuenta presentó un incremento del 68%
equivalentes a $16.948 millones de pesos, pasando de $24.769 millones en 2019 a
$41.717 millones de pesos al 31 de diciembre 2020; la variación en cuenta se dio
principalmente en el rubro costos procesales Impoconsumo, con un incremento en 2020
de $13.966 millones de pesos, de los cuales $13.412 millones de pesos corresponden a
Bavaria S.A., $482 millones de pesos a Central Cervecería de Colombia, $48 millones
de pesos de bodegas Mosela, $23 millones de pesos Embotelladora Capri y $31 millones
de Subdirección de liquidación oficial de rentas”.
Así mismo de acuerdo a la información entregada por la Secretaría de Hacienda se puede
observar mandamientos de pago desde el año 1996, también se observan expedientes de
“valorización, disciplinarios, especial, impoconsumo, degüello y otros. De lo anterior
en la ejecución de la auditoría se revisará la gestión de acuerdo a muestra establecida
por el grupo auditor.
Así mismo la Secretaría de Hacienda entregó el siguiente informe respecto a la gestión
de responsabilidades fiscales “El presente informe corresponde a la anualidad 2020,
específicamente al reporte de deudores morosos informado por parte de esta dirección,
así mismo es preciso señalar que se han adelantado diferentes actuaciones administrativas y se han proferido distintos actos administrativos con el fin de logar el pago de las obligaciones reportadas, con apego a los postulados constitucionales y
legales, especialmente el procedimiento establecido en el artículo 823 y s.s. del Estatuto
Tributario Nacional, en concordancia con el Estatuto de Rentas Departamental, para
lo cual se presentaron los siguientes reportes, así:
􀁸 Informe de deudores anualidad 2020, especificando número de la obligación, tipo
de expediente, nombre del deudor, identificación, valor de la obligación, fecha del
mandamiento de pago, para un total de ciento noventa y seis (196) expedientes.
􀁸 Informe deudores morosos que salen o excluidos durante la anualidad 2020, por
terminación por diferentes causales según lo previsto en el artículo 831 del
Estatuto Tributario Nacional, se terminaron, un total de veintinueve (29)
expedientes.
􀁸 Informe deudores morosos que entraron o ingresaron durante la anualidad 2020
con mandamiento de pago, un total de diecisiete (17) expedientes nuevos.
Complementando lo anterior la Administración Departamental a través de la Dirección
de Ejecuciones fiscales, le dio a conocer las facilidades de pago a los sujetos pasivos o
deudores siempre con el fin de lograr el pago de las obligaciones de difícil cobro,
conforme a lo previsto en el Decreto 145 de 2015, en concordancia con el Estatuto de
Rentas Departamental.
De igual forma se realizó Implementación de Sistema de Gestión de Documentos
Electrónicos de Archivo – SGDEA, mediante contrato 105 con la empresa PBM SAS,
implementado por la Dirección de Ejecuciones Fiscales en unión con la Dirección de
Rentas y Gestión Tributaria, que arrojo la siguiente información:
􀁸 Organización de los archivos: Se intervino, organizo y conservó los archivos de
las Direcciones Rentas y Gestión Tributaría y Ejecuciones Fiscales, gestionando
409.571 expedientes. Cumplimiento de la normatividad expedida por Archivo
General de la Nación. Se organizaron 5.206 metros lineales de archivo.
􀁸 Digitalización de Documentos con Fines Probatorios: Se brindan características
de seguridad, confiabilidad, disponibilidad e integridad a los expedientes
mediante la firma digital de la Secretaria de Hacienda… para un total de
3.966.901 documentos digitalizados con fines probatorios.
Por último y con ocasión de la Pandemia COVID 19 se ha venido implementando la
atención virtual, en aras de la mejora de servicio y por qué no decirlo, facilitar las
formas de pago como formularios de código de barras y pagos PSE y reduciendo los
tiempos de respuesta a las peticiones de los deudores, contribuyentes y terceros”.
La Secretaría hizo entrega detallada de las responsabilidades fiscales a 31 de diciembre
de 2020 (detallada en la parte 2 de preinforme), la Secretaría de Hacienda realiza gestión
para el cobro de las rentas por cobrar; sin embargo se incrementó en un 68% comparado
con la vigencia 2019 lo que puede poner en riesgo los ingresos del erario del
Departamento.
CRITERIO: Régimen de Contabilidad Pública, NIIF, Ley 1819 de 2016 – Articulo
355, Saneamiento Contable.
CAUSA: Incremento de Otras cuentas por cobrar – Responsabilidades Fiscales.
EFECTO: Posible riesgo al patrimonio de la Gobernación de Cundinamarca.
Ver página 41</t>
  </si>
  <si>
    <t>ANALIZAR LA INFORMACIÓN REPORTADA EN LOS DIFERENTES
SISTEMAS COMO CHIP DE LA CONTADURÍA GENERAL DE LA NACIÓN
Y SIA CONTRALORÍAS.
CONDICIÓN: Al realizar verificación de la información rendida en el CHIP y en el
SIA Contralorías se observó rendida en tiempos y sus valores no presentan diferencias
comparadas con los estados financieros entregados por la Secretaría de Hacienda de
Cundinamarca.
También se pudo evidenciar el informe anual sobre la evaluación a control interno
contable reportado en el CHIP y el SIA Contralorías; de lo cual se destacan aspectos
importantes como por ejemplo:
Debilidades: En el área contable de las diferentes dependencias, se considera necesario
afinar perfiles de algunos funcionarios, teniendo en cuenta que son quienes alimentan
el sistema financiero y por ser una herramienta integrada, en caso de evidenciarse
debilidades, estas afectan todo el proceso, generando desgaste administrativo, informes
inadecuados o inoportunos. En cuanto a la personalización de los inventarios de bienes
comprados a solicitud de diferentes ordenadores de gasto para el cumplimiento de
funciones se evidencia en algunos supervisores de contratos, un alto número de
elementos a su nombre, ya sea porque no han efectuado el trámite de los movimientos
en caso de traslados de bienes muebles entre funcionarios, asignaciones o devoluciones
o porque el contrato no se ha ejecutado totalmente. Existen procesos que aún se llevan
a cabo de manera manual, como es el cálculo de la AMORTIZACION BIENES DE USO
PUBLICO.
Recomendaciones: Emitir lineamientos y asistir a las secretarías que lo requieran, para
canalizar la información relacionada con la cuenta BIENES DE USO PUBLICO,
HISTORICOS Y CULTURALES y promover desarrollos en el Sistema de Información
Financiera Territorial SGFT-SAP que permitan alimentarlo desde las dependencias
que conforman el nivel central y desde las entidades descentralizadas, estableciendo y
socializando un procedimiento exclusivo para este tema. Programar visitas a los
Municipios de Cundinamarca con el fin de verificar la existencia de los bienes de uso
público a favor del Departamento para la incorporación a sus activos, buscando
efectuar los pagos de impuestos oportunamente evitando sanciones por no pago o por
mora. En cuanto a los riesgos identificados, existen controles en los que se considera
importante aprovechar su contenido para identificar las dependencias que más
requieren apoyo desde el líder del proceso. Tener en cuenta los diferentes temas en los que los funcionarios consideran necesario efectuar capacitaciones. Con relación a los
inventarios de las IED, se considera importante, revisar conjuntamente entre las
Secretarías de Hacienda, Educación, General y TIC, si es necesario un desarrollo en
la herramienta SAP exclusivo para estas Instituciones que permita el control y
seguimiento correspondientes. Gestionar ante la Secretaría competente el personal
suficiente para desempeñar funciones relacionadas con el seguimiento fiscal de las
IED. Atente la necesidad que existe en las IED de recoger elementos tecnológicos que
terminaron su vida útil dando cumplimento a la Ley de TIC (Ley 1341 de 2009)”.
De lo anterior la Secretaría obtuvo una calificación del 4.78.
Una vez evaluado el informe de control interno contable de la vigencia 2020
Consolidador de Hacienda e Información Pública versus lo encontrado en la ejecución
de la auditoría de la vigencia 2020, se puede concluir que el mismo se encuentra
sustentado se evidenciaron algunos manuales, procedimientos financieros,
conciliaciones; pero según lo expuesto por la entidad aun presentan debilidades.
CRITERIO: Régimen de Contabilidad Pública, NIIF
CAUSA: Debilidades y recomendaciones del control interno contable
EFECTO: Falta de seguimiento y mejoramiento ante las debilidades de la Secretaría y
se mantiene hasta tanto se obtenga las mejoras rendidas en el informe de Control Interno
Contable - CHIP, las cuales son presentadas por la entidad.
Ver página 48</t>
  </si>
  <si>
    <t>PROPIEDAD PLANTA Y EQUIPO:
CONDICIÓN: Con saldo a diciembre 31 de 2020 por valor $660.036.148.105
Se solicitó en el oficio No.1 relación detallada en Excel emitida por la Secretaría
General de la Propiedad Planta y Equipo para ser verificada versus lo registrado en los
estados financieros, de lo cual se evidencio diferencia, así: (Ver cuadro Informe de Auditoría Final Página169)
De acuerdo a lo anterior se observa que no se realiza conciliación entre la relación de
Secretaría General (quien es el encargado de la Dirección de Bienes e Inventario) versus
Secretaría de Hacienda quien es la que realiza el registro en los estados financieros y en
la cual se encuentra menor valor registrado en los estados financieros.
CRITERIO: Régimen de Contabilidad Pública, NIIF.
CAUSA: Diferencias entre estados contables e Inventario Secretaría General.
EFECTO: Posible afectación la razonabilidad de las cifras reportadas en los Estados
Financieros de la Gobernación de Cundinamarca.
Ver página 51</t>
  </si>
  <si>
    <t>BIENES DE BENEFICIO Y USO PÚBLICO E HISTÓRICOS Y CULTURALES
CONDICIÓN: En las notas a los estados financieros detallan:
“11.1 Bienes de Uso Público El departamento de Cundinamarca continua con el proceso
de alineación interna de las áreas que manejan recursos catalogados como bienes de uso público para definir los procedimientos operativos que permita centralizar, controlar y administrar la información en el módulo de activos fijos en SAP, para su
reconocimiento, clasificación, medición posterior y revelaciones contables pertinentes.
El manejo de la amortización se realiza bajo dos modalidades: una automática que se
hace directamente desde la herramienta SAP y una manual que hace la imputación
periódica correspondiente directamente en la contabilidad, en el caso de la amortización
se realiza bajo el método de línea recta y con una vida útil de 50 años. Lo anterior
obedece a que desde el 2007, año de implementación del sistema SAP, existen registros
iniciales efectuados directamente en la contabilidad sin que se haya alimentado el
módulo de bienes que es el que administra la cuenta y alimenta la parte contable.
La Secretaría General, a través de la Dirección de bienes e inventarios del departamento
tiene entre sus funciones, administrar la información correspondiente a bienes de uso
público e histórico y cultural y alimentar el módulo que es la fuente de información de
la contabilidad.
Según confirmación de la Secretaría General, la información registrada en esta cuenta
corresponde a un saldo global relacionado con cargue inicial (año 2007) y el cual no se
ha modificado ni se ha alimentado hasta la fecha. La Secretaria General – Dirección de
Bienes e Inventarios, está adelantando las gestiones pertinentes y los acercamientos
administrativos correspondientes para realizar la recopilación, consolidación,
clasificación y valorización de la información de los bienes de uso público registrados
en el sistema SAP a través de la contratación de una consultoría especializada en la
materia con el fin de determinar la existencia real de los mismos, determinar la realidad
económica y realizar la contabilización correspondiente de esta cuenta.
11.2 Bienes históricos y culturales El departamento de Cundinamarca continua con el
proceso de alineación interna de las áreas que manejan recursos catalogados como
bienes históricos y culturales para definir los procedimientos operativos que permita
centralizar, controlar y administrar la información en el módulo de activos fijos en SAP,
para su reconocimiento, clasificación, medición posterior y revelaciones contables
pertinentes”.
De acuerdo a lo anterior se observó que no se encuentra actualizada la información sobre
los Bienes de Beneficio y Uso Público e Históricos y Culturales, lo que genera
incertidumbre en los estados financieros de la Secretaría de Hacienda de Cundinamarca
CRITERIO: Régimen de Contabilidad Pública, NIIF
CAUSA: Actualización o ajuste pendientes a Bienes de Beneficio y Uso Público e
Históricos y Culturales
EFECTO: Posible afectación la razonabilidad de las cifras reportadas en los Estados
Financieros de la Gobernación de Cundinamarca.
Ver página 68</t>
  </si>
  <si>
    <t>CONTRATO SH-SASI-130-2020
CONDICIÓN:
Contrato de prestación de servicios suscrito con la Unión Temporal Software de
Vehículos 2020 con el objeto de Contratar un sistema de información para apoyar a la
administración tributaria departamental en la liquidación del impuesto de vehículos
automotores y en la actualización priorización segmentación gestión e identificación del
canal de contacto de los deudores del impuesto sobre vehículos automotores por un
valor total de $11,757.915.000
En la ejecución del contrato se aprobaron 2 adiciones y 2 prórrogas. La adición y
prórroga 2 fueron aprobadas con fecha 31/03/2021 por valor de $158.408.415 y con un
plazo hasta el 07/05/2021. La Entidad expidió CDP 7100012383 de 30/03/2021 por
$158.408.415 y el RPC 4700001145 el 11/05/2021, fecha que es posterior a la
terminación del contrato, contraviniendo el artículo 20 del Decreto 568 de 1996 que a
la letra dice: ”El registro presupuestal es la operación mediante la cual se perfecciona el
compromiso y se afecta en forma definitiva la apropiación, garantizando que ésta no
será desviada a ningún otro fin. En esta operación se debe indicar claramente el valor y
el plazo de las prestaciones a las que haya lugar”
Así mismo, se evidencia falta de control y seguimiento por cuanto una de sus funciones
es: “Verificar que el contrato esté amparado con los recursos presupuestales asignados
para el mismo, de conformidad con la información suministrada por el Departamento.
Esta verificación deberá realizarse en los mismos términos, en caso de la suscripción de
adicionales al contrato sobre el cual se realice la supervisión o interventoría (certificado
de disponibilidad presupuestal y registro presupuestal).” Manual de Supervisión nl. 10
Lt. B.
CRITERIO: Decreto 568 de 1996, Manual de Contratación Decreto 472 de 2018
CAUSA: Falta de control y seguimiento
EFECTO: Contratos con las debidas apropiaciones.
Ver página 92</t>
  </si>
  <si>
    <t>CONTRATO SH-LP-131-2020
CONDICIÓN:
Contrato de prestación de servicios suscrito con THOMAS GREG &amp; SONS DE
COLOMBIA SA con el objeto de Suministro, elaboración custodia entrega y auditoria
de los instrumentos de señalización que requiera la administración tributaria
departamental de productos que cumplan con el monopolio de licores y alcoholes y el
pago del impuesto al consumo participación de licores vinos aperitivos y similares así
como también, la solución tecnológica y el sistema de información que garanticen su
trazabilidad y autenticidad por valor total de $9,038,632,900, incluida adición con
vigencias futuras con fecha de terminación 31/03/2021.
Se observó que dentro de las clausulas pactadas y una de las obligaciones del contratista,
se ejercería el control y seguimiento de los instrumentos de señalización y para ello se
requería la instalación de cámaras en los puntos Central Cervecera, Cervecería Bavaria
y Cervecería BBC, para realizar la lectura de las placas de los vehículos y validación
del carro y el estimado de capacidad de carga, actividad que no fue desarrollada por el
contratista.
La Secretaría de Hacienda manifestó que las cámaras no pudieron ser instaladas por
razones relaciones con la oposición que presentaron las empresas cerveceras que
impidieron la puesta en marcha del servicio de monitoreo.
La Entidad informó que “mediante oficio de fecha marzo 19 de 2021, solicitó concepto
jurídico a la Subdirección de Recursos Tributarios para que con fundamento en su
competencia de autoridad doctrinaria interna se pronunciara sobre la viabilidad jurídica
de la instalación de esas cámaras en las puestas de salida de las mercancías de estas
empresas, ello atendiendo el marco constitucional, legal, reglamentario y
jurisprudencial que regula el ejercicio de las facultades de fiscalización y control
tributarios.” Y que “No obstante la controversia planteada y las consecuentes demoras
ocasionadas, el contratista adquirió el compromiso de implementar el servicio una vez
se solucionará la controversia jurídica entre la administración y las empresas
contribuyentes, tal como consta en acta que se adjunta.”
De la respuesta se realiza comparación entre el pliego de condiciones definitivos y la
oferta económica, se pudo establecer que en el pliego en el item CONTROL Y
SEGUIMIENTO literal b) se requiere la prestación del servicio de Instalación de
cámaras y en la oferta económica en el item d) servicio de control y seguimiento
operativo de los instrumentos de señalización, presenta un costo de $279.650.000.
De lo observado se establece una presunta irregularidad por incumplimiento al principio
de planeación, lo que afecta la eficiencia y efectividad del contrato, siendo de
responsabilidad de la Secretaría el cumplimiento de la actividad de instalación de las
cámaras en razón a que en el momento de la realización de los estudios previos, debió
contemplar la viabilidad del desarrollo de todas las actividades del contrato, teniendo
en cuenta que se debía contar con el consentimiento de un tercero para el cumplimiento
de esta actividad dentro de la normatividad aplicable.
Por lo anterior, la no realización de esta actividad podría generar una gestión fiscal
antieconómica, teniendo en cuenta que un compromiso adquirido por el contratista
mediante acta no garantiza su cumplimiento; por tanto la Secretaría requiere adelantar
acciones que permitan dar solución a la controversia generada con las empresas
contribuyentes.
CRITERIO: Cumplimiento de las cláusulas contractuales pactadas
CAUSA: Debilidades en la elaboración de los estudios previos y estudios del sector.
EFECTO: Posible pérdida de recursos públicos
Ver página 97</t>
  </si>
  <si>
    <t>CONTRATO SH-MINC-137-2020
CONDICIÓN:
Contrato suscrito con Alpopular Almacén General de Depósito S. A. con el objeto de la
Prestación de servicios de depósito almacenamiento guarda conservación e inventario
de los bienes aprehendidos y decomisados por la dirección de rentas y gestión tributaria
o por autoridad judicial con ocasión al proceso administrativo sancionatorio y proceso
judicial entregadas en cadena de custodia como licores vinos aperitivos cervezas
cigarrillos o similares y alcoholes, así como aquellos elementos utilizados para su
fabricación ilegal y o adulteración por valor inicial de $86,943,780 y plazo hasta el
30/12/2020 y adición con vigencias futuras afectando la vigencia 2021 por valor de
43.471.890 para un total de $130,315,670 con una prórroga hasta el 31/03/2021.
En el expediente contractual, se observaron soportes de ejecución y pago de los meses
octubre y noviembre de 2020, para lo cual se requirió información a la entidad teniendo
en cuenta que el contrato tenía un plazo de terminación hasta el 31 de marzo de 2021.
Se requirió a la entidad informar del estado en que se encuentra dicho contrato tanto
administrativa, técnica, financiera y jurídicamente, para lo cual informo: “Estado
financiero.
El costo de los servicios del mes de enero de 2021 tuvo un aumento considerable en
razón a que en el mes de diciembre de 2020 se produjo un operativo de manera conjunta
entre el grupo anticontrabando del departamento de Cundinamarca y la Fiscalía General
de la Nación dando como resultado la cadena de custodia No. 110016000090201700008, los bienes aprehendidos allí relacionados ocuparon un área de 408.2 mts2 distribuidos en 314 estibas y con un peso total de 127.770 kilogramos.
En razón del aumento de área de ocupación se elevó el valor de la facturación a un
promedio de $48.881.725. Teniendo en cuenta que se había realizado trámite de solicitud y autorización de
vigencias futuras ordinarias por valor de $43.471.890 con anterioridad a la aprehensión
antes mencionada, el saldo disponible del contrato fue superado en exceso por debido a
las circunstancias extraordinarias referidas con anterioridad que impactaron el área de
ocupación, razón por la cual no se han cancelado los servicios prestados en los meses
de enero a marzo de 2021 y se acordó iniciar un proceso de transacción que tuviese
como resultado el reconocimiento las sumas adeudadas a 31 de marzo de 2021. Subrayas
fuera de texto Estado jurídico.
El proceso se encuentra terminado en proceso de liquidación. En razón a que en el expediente contractual no se evidencian informes del supervisor ni del contratista, no se encontraron soportes de las acciones manifestadas y no hay
evidencias de lo manifestado por el supervisor. En cuanto al seguimiento y control del
contrato se observaron debilidades en oportunidad y suficiencia con las funciones
delegadas.
CRITERIO: Manual de Contratación y Supervisión Decreto 472 de 2018
CAUSA: Falta de Controles y Seguimiento
EFECTO: Deficiente gestión fiscal que podría generar pérdida de recursos.
Ver página 103</t>
  </si>
  <si>
    <t>CO NTRATO SH-LP-147-2020 (EN EJECUCIÓN)
CONDICIÓN:
El contrato SH-LP-147-2020 fue suscrito con la UT Servicios Integrales Hacienda como
resultado de la Convocatoria Pública SH-LP-003-2020 cuyo objetivo es dar la
continuidad a la operación tecnológica de la plataforma SAP para el desarrollo de la
gestión financiera que comprende: 1. Gestión integral financiera de presupuesto,
contabilidad, tesorería, cuentas por pagar, inventarios, compras y contratación; 2.
Soporte los procesos de liquidación y recaudo de impuestos; 3. Soporte la operación del
impuesto de registro inmobiliario; 4. Fiscalización de Impuesto de registro mercantil; 5.
Seguimiento al Plan de Desarrollo Departamental; y 6. Pago electrónico para impuesto
de registro inmobiliario, recaudo a través de código de barras para impuesto de registro
inmobiliario, nuevo esquema de operación para la interacción y reporte desde entidades
bancarias y el objeto es “contratar los servicios de Colocation comunicaciones
administración software redes soporte basis mantenimiento de infraestructura
computacional software microformatica y plan de contingencia” por valor total de
$11.241.996.890.
En el acta de reunión No. 026 del 20/05/2020 entre la Secretaría y el Contratista en el
acápite de conclusiones se determinó: “Hacer efectiva la penalización correspondiente
a la suma de $144.494.887, lo cual se hará de la factura de junio de 2021”, por lo anterior
se realizará la verificación de las acciones que adelante la Secretaria frente a la
indisponibilidad del servicio por parte del contratista.
CRITERIO: Seguimiento, control y evaluación.
CAUSA: Ejecución del proceso contractual.
EFECTO: Efectividad y eficiencia en el cumplimiento de las actividades.
Ver página 106</t>
  </si>
  <si>
    <t>OBSERVACIONES GENERALES A LA CONTRATACIÓN
CONDICIÓN:
1. En los expedientes contractuales que fueron objeto de revisión, se observa que no
reposan todos los documentos que hacen parte del proceso como lo indica el
numeral 5 del Capítulo II del Manual de Vigilancia y Control de la Ejecución
Contractual, que establece: “Todos los documentos que se generen en desarrollo
de las actividades de control y vigilancia se deben archivar en orden cronológico
de acuerdo con las normas de la Ley General de Archivo.” En el caso concreto no
se adjuntan las ofertas económicas, los documentos requisitos del contratista,
soportes de las actividades desarrolladas por los contratistas, pólizas, anexos que
hacen parte del contrato o del estudio previo, actas, cronogramas, planes de trabajo,
informes finales, soportes servicios prestados, mesas de ayuda, horas facturadas,
entre otros.
2. Falta de seguimiento y controles para la expedición de CDP Y RPC en los tiempos
oportunos y valores correspondientes.
3. Revisión de los estudios previos para que no se enuncie normatividad derogada.
4. Para la presentación de los estudios previos se cuente con el respaldo del
certificado de Disponibilidad presupuestal y el concepto precontractual expedido
por la Secretaría de Planeación.
5. En la forma de pago del Contrato 130-2020 se establece que se pagará de acuerdo
a los entregables por cada una de las actividades descritas en la ficha técnica y los
valores unitarios ofertados en la propuesta económica; sin embargo, no se
evidenciaron documentos adjuntos dejando un vacío de los costos unitarios
pactados y pagos realizados.
Lo mismo se observó en el contrato 137-2020 donde la forma de pago no se
encuentra definida cuantitativamente y no se pueden establecer sus valores de
acuerdo con lo pactado y el servicio prestado.
CRITERIO: Manual de Contratación Decreto 472 de 2018.
CAUSA: Fallas en los controles y seguimientos a la gestión contractual.
EFECTO: Riesgos en la gestión contractual.
Ver página 114</t>
  </si>
  <si>
    <t>PLAN ANUAL DE ADQUISICIONES
CONDICIÓN:
La Entidad no elabora acto administrativo para la aprobación y modificaciones del PAA.
Mediante oficio de 23/07/2021 la Secretaría manifestó “en concordancia con lo
establecido por la Agencia Nacional de Contratación Pública – Colombia Compra
Eficiente que indicó lo siguiente: “el solo diligenciamiento del formato que se encuentra
en la página de Colombia Compra Eficiente y su publicación, es un acto administrativo;
razón por la cual la Entidad Estatal no debe proferir uno adicional”1”.
Sin embargo, Colombia Compra Eficiente en concepto 4201912000007213 del
8/11/2019 frente al problema planteado si Es necesario expedir acto administrativo
para la aprobación del Plan Anual de Adquisiciones. Si no es necesario el acto
administrativo, es obligatorio que alguna instancia en particular lo apruebe y cuál debe
ser esa instancia”. CCE responde: El “Plan Anual de Adquisiciones” hace parte del
“plan de acción” de las entidades, y en cada caso, esto es, para cada entidad se debe
analizar la competencia para aprobarlo y actualizarlo, y solo a manera de ejemplo, para
los establecimientos públicos el “Plan Anual de Adquisiciones” debe ser aprobado por
el representante legal de acuerdo con la cláusula general de competencia definida en
el inciso 2 del artículo 78 de la Ley 489 de 1998, quien, en ejercicio de la función
administrativa, expide un acto administrativo, sin importar su denominación.”
La Entidad allegó actas de validación y aprobación del Plan Anual de Adquisiciones,
sin embargo, no fueron aprobadas por cuanto no se pudo evidenciar si lo que se validó
fue lo que se publicó, sumado a que no se encuentran las aprobaciones de las 28
modificaciones que fueron publicadas en el SECOP II.
CRITERIO: Guía General de Colombia Compra Eficiente
CAUSA: Desconocimiento de la normatividad vigente
EFECTO: Publicación de información sin la debida aprobación por parte del ordenador
del gasto.
Ver página 120</t>
  </si>
  <si>
    <t>LIQUIDACIÓN DE CONTRATOS
CONDICIÓN:
La Secretaría de Hacienda presenta debilidades en el cumplimiento de las actividades
contractuales relacionadas con la liquidación de los contratos de conformidad con la
Ley 1150 de 2007 lo que podría conllevar a la pérdida de competencia.
Contratos sin liquidar de la vigencia 2020
011, 125, 129, 130, 131, 137, 144.
De vigencias anteriores
Contrato SH-105-2016 terminado el 15/02/2021
Contrato SH-CPS-09-2019 terminado el 31/12/2019.
SH-049-2014
SH-053-2014
SH-CPS-088-2019
SH-CPS-092-2019
SH-MINC-093-2019
CRITERIO: Manual de Contratación “Decreto 472 de 2018”.
Literal j del numeral 2 del artículo 164 de la Ley 1437 de 2011.
CAUSA: Incumplimiento de los deberes y funciones asignadas
EFECTO:. Desconocimiento del balance económico, jurídico, técnico y financiero del
contrato.
Ver página 123</t>
  </si>
  <si>
    <t>PUBLICACIÓN SECOP
CONDICIÓN:
Una vez revisados en el SECOP II los documentos publicados de procesos contractuales
que suscribió la Secretaría de Hacienda y que hacen parte de la muestra, se evidencia
que la Entidad no publicó en oportunidad de acuerdo con lo dispuesto en el artículo
2.2.1.1.1.7.1 del Decreto 1082 de 2015 que indica que las publicaciones en el SECOP
deberán efectuarse en la fecha de su expedición o a más tardar dentro de los tres (3) días
hábiles siguientes y no cargó toda la información requerida de acuerdo con la
modalidad, incumpliendo con lo establecido en el artículo 3 del Decreto 1510 de 2013.
Así mismo, incumple con lo establecido en el manual de contratación Capítulo IV.
Procedimientos para cada una de las modalidades de contratación. Aspectos comunes a
los procesos de contratación, numeral 2. Publicaciones, que a la letra dice: “En el
sistema electrónico para la contratación pública – SECOP cada dependencia será
responsable de realizar la publicación de todos los procedimientos y actos asociados a
los procesos de contratación, salvo los asuntos expresamente sometidos a reserva.
(…).
Cada dependencia deberá velar por que los documentos publicados en el SECOP,
guarden exacta correspondencia con los documentos que reposan en las carpetas del
proceso de contratación. La publicación de los documentos en el Sistema Electrónico
para la Contratación Pública - SECOP, deberá ajustarse a lo dispuesto en la normativa
vigente sobre la materia.”
CRITERIO: Artículo 19 del Decreto 1510 de 2013, compilado por el Decreto 1082 de
2015, Artículo 2.2.1.1.1.7.1, Manual de Contratación “Decreto 472 de 2018”.
CAUSA: Debilidades en el control y seguimiento a las actividades de publicación para
que se realicen con oportunidad y suficiencia.
EFECTO: Ineficiente cumplimiento del deber funcional</t>
  </si>
  <si>
    <t>F100_AGR. PLANES DE MEJORAMIENTO
CONDICIÓN:
En el formato F100 de la cuenta mensual 202011, se rindió el plan de mejoramiento
correspondiente a la vigencia 2019, la Secretaria de Hacienda no subió la información
relacionada con el plan de mejoramiento de la auditoría de la vigencia 2018 en esta
cuenta.
La guía para la rendición de formatos indica la información requerida para este formato,
así:
“..Solicitamos se informe con corte al 30 de noviembre de 2020 la siguiente
información 1. Formato F100_CDC PLANES DE MEJORAMIENTO Diligenciar el y
o los plan(es) de mejoramiento vigentes en su entidad yo pendientes de evaluación. 2.
Anexo Por cada plan de mejoramiento vigente debe diligenciarse un anexo con
(Descripción de cada hallazgo acción correctiva área responsable y porcentaje de
cumplimiento al 30112020).” 
-FORMATO 6. EJECUCIÓN PRESUPUESTAL DE INGRESOS
Anexos requeridos en el formato:
Acto administrativo de aprobación y liquidación del presupuesto vigencia 2020 y 2021
Anexos:
*Decreto No. 363 del 04 de agosto del 2020
*Decreto No.389 del 04 de diciembre de 2019
CRITERIO: La rendición de la cuenta debe cumplir con los requerimientos de la Resolución No.045 de 2021, artíulo 10 y los lineamientos establecidos en los manuales de cada uno de los formatos establecidos en el Sistema Integral de Auditoría 
CAUSA: Deficiente control y seguimiento al cargue de los documentos de la rendición de la cuenta en el aplicativo SÍA Contralorías
EFECTO: Inconsistencia en la información rendida al ente de control.
Ver pa´gina 156 y 158
Ver página 113</t>
  </si>
  <si>
    <t>SIA OBSERVA- INFORME PARÁMETROS DE CONTRATACIÓN
CONDICIÓN
En el informe parámetros de contratación, ell documento cargado como Acto
administrativo que acoge el plan anual de adquisiciones corresponde a una Certificación
del 29 de enero de 2021, que la entidad cumplió con el deber de publicar el Plan Anual
de Adquisiciones en la página web y en el Portal SECOP II, emitida por el Jefe Oficina
Asesora Jurídica, este documento no corresponde al requerido en la Circular CA001 del
7 de enero del 2021 Aplicativo –SIA OBSERVA Parámetros de Contratación.
CRITERIO: Circular CA001 del 7 de enero del 2021 Aplicativo –SIA OBSERVA
Parámetros de Contratación.
CAUSA: Inadecuado seguimiento y autoevaluación al cargue de los documentos en los
diferentes medios de publicación y rendición de informes.
EFECTO: Inconsistencia en la información rendida al ente de control.
Ver página 161</t>
  </si>
  <si>
    <t>Rendición de la Cuenta
Condición: De acuerdo a la información rendida por la Secretaria en el aplicativo SIA Contraloría se
establece en el formato F20 1á , 67 contratos por valor de $7.609.510.843. En el formato F201B reporto
un total de 46 adiciones por un valor de $349.946.661. para un total de la contratación rendida en SIA Contraloría de
$7.959.457.504, comparada la contratación rendida en el aplicativo SIA OBSERVA en la misma vigencia se encuentra que rindieron
66 contratos por valor de $7.601.540.143, estableciendo una diferencia de $357.917.361, Estableciendo que se
encuentra una diferencia entre la información rendida en las dos plataformas.
Criterio: Resolución 045 de 2021, Artículo 8. Inobservancia de los requisitos en la presentación. Artículo 10. Formatos e
Instructivos
Causa: Deficiencia en el control para el diligenciamiento de la contratación rendida en los formatos de las dos plataformas
Efecto: Riesgo de sanciones por información que falta a la realidad, información que no garantiza la confiabilidad</t>
  </si>
  <si>
    <t xml:space="preserve">Condición: Convenios Sin Liquidar Año 2017
De la revisión realizada a los Convenios Interadministrativos celebrados por la Secretaría de Gobierno en la vigencia 2017, se identificaron sin liquidar catorce (14) convenios por valor de $5,200,863,743, con sus respectivos contratos derivados, como se muestra en el siguiente cuadro: (Ver tabla informe final de auditoría de la 53 a la 56)
Criterio:   Leyes: 80 de 1993, 1150 de 2007, 1437 y 1474 de 2011, Decreto Nacional 1082 de 2015, Decreto Departamental No. 472 de 2018, Manual de Contratación y el Manual de vigilancia y Control de la ejecución Contractual de la Gobernación de Cundinamarca, la Ley 1952 de 2019 y el artículo 164 del CPACA.
Causa: Deficiente seguimiento en la ejecución y supervisión de los Contratos, los cuales cierran financieramente con el acta de liquidación. Efecto: Posible riesgo de litigios y pérdida de competencia para liquidar los contratos.                                                                                                         
</t>
  </si>
  <si>
    <t xml:space="preserve">Condición:  Convenios Sin Liquidar Año 2018
De la revisión realizada a los Convenios Interadministrativos celebrados en la vigencia 2018, por la Secretaría de Gobierno, se identificaron sin liquidar trece (13) convenios por valor de $2.888.122.376, con sus respectivos contratos derivados, como se muestra a continuación: (Ver cuadro informe final de auditoría páginas de la 57 a 59)
Criterio:   Leyes: 80 de 1993, 1150 de 2007, 1437 y 1474 de 2011, el Decreto Nacional 1082 de 2015, Decreto Departamental No. 472 de 2018, Manual de Contratación y el Manual de vigilancia y Control de la ejecución Contractual de la Gobernación de Cundinamarca, la Ley 1952 de 2019 y el artículo 164 del CPACA.
Causa: Deficiente seguimiento en la ejecución y supervisión de los contratos, los cuales cierran financieramente con el acta de liquidación.
Efecto: Posible riesgo de litigios y de pérdida de competencia para liquidar los contratos.
</t>
  </si>
  <si>
    <t xml:space="preserve">SEGUIMIENTO A OFICIOS QUEJA Y/O DENUNCIA
Derecho de Petición de Queja dirigido al señor Secretario de Gobierno de Cundinamarca el 11 de junio de 2021,  impetrado por el  señor AARON TORRES BARRERO, identificado con la cédula de ciudadanía 80.659.330, ciudadano víctima del conflicto armado, líder social, defensor de derechos humanos e integrante de la Mesa Departamental de participación de víctimas de Cundinamarca, donde informa que no ha podido hacer uso del equipo tecnológico portátil DELL INSPIRON 3501 CORE 13 SERIAL 3R3KLB3, PLAQUETA GCUN00024510, que se adquirió a través del contrato SGO-CMC-268-2021 -67418, celebrado entre el Departamento de Cundinamarca y la empresa CENCOSUD COLOMBIA S.A., por valor de $79.974.726, trasladada por competencia  de la Contraloría Delegada para la Participación Ciudadana de la Contraloría General de la Republica, según código 2021-212817-82111-CN, Radicado 2021ER 0074906.
De la revisión y evaluación realizada al Derecho de Petición, se alerta a la Secretaría de Gobierno de Cundinamarca, para que adelante las acciones contundentes necesarias con el fin de exigir las garantías y condiciones establecidas en la ficha técnica del contrato y gestionar el cambio y/o la reposición de los veintiséis (26) equipos de cómputo portátil marca HACER CORE 13, DECIMA GENERACIÓN CON WINDOWS 10, según Orden de Compraventa No. SGO-CMC-268-2021 -67418, por valor de $79.974.726, realizada al Almacén de Grandes Superficies CENCOSUD COLOMBIA S.A., en procura de hacerle cumplir la póliza de amparo de calidad de los 26 equipos de cómputo, y a su vez, entregarlos a los beneficiarios en buen estado de funcionamiento y en perfectas condiciones a los  integrantes de la Mesa Departamental de Participación de Víctimas de Departamento de Cundinamarca, el menor tiempo posible para que no se convierta en un presunto detrimento al patrimonio del Departamento.                                                                                                        
</t>
  </si>
  <si>
    <t>LIBERACIONES
Condición: Según comunicación calendada enero 6 del 2021 dirigida a la
Directora Financiera de presupuesto - Secretaría de Hacienda, se solicita por parte
de la Secretaría de Función Pública la anulación de saldo de los registros
presupuestales por valor de $232,381,941, relacionados a continuación:
(Este cuadro se encuentra en la página 67 del informe final de auditoría)
No obstante, lo anterior, en la respuesta al pre-informe, se reporta cuadro con
fechas de liberaciones dentro de la vigencia auditada, evidenciándose desfase en
cuanto al registro 4600000146.
Sin embargo, se evidencia que la liquidación del contrato 024 de 2020 se surte el
24 de mayo de 2021, una vez se agotó la reclamación ante la Compañía Seguros
del Estado S.A., por la ocurrencia de un siniestro de incumplimiento, valor
cancelado por la Aseguradora el 8 de marzo de 2021. En el balance financiero en
la mencionada liquidación del 24 de mayo de 2021, se reporta a favor de la
Entidad $24.426.386 y en el cuadro de liberaciones anexo a la respuesta del pre-
informe, se registra 31 de diciembre de 2020.
Criterio: Administración de los recursos públicos en aplicación del principio de
eficiencia.
Causa: No se liberaron de manera oportuna los recursos que no fueron
ejecutados y/o no se tiene claridad en cuanto a la liberación de los mismos.
Efecto: Posibles deficiencias en el desempeño institucional.</t>
  </si>
  <si>
    <t>VIÁTICOS
Condición: De acuerdo con la base de datos suministrada mediante
comunicación del 9 de julio de 2021, las comisiones autorizadas en la vigencia
2020 ascendieron a la suma de $ 475,474,865, en aplicación de los Decretos 187
del 19 de julio de 2019 y 415 del 18 de septiembre de 2020 se cotejaron los
valores reconocidos durante la vigencia 2020.
Como soportes se revisaron las resoluciones mediante las cuales la Secretaria de
la Función Pública confirió la comisión de servicios y se liquidó el valor de los
viáticos y los gastos de viaje, así mismo los certificados de permanencia y de
acuerdo con el lugar de la comisión y el cargo, se allegaron entre otros: informe de
cumplimiento de Comisión, los cuales en su mayoría solamente registran el objeto
de la misma; solicitud de autorización en el caso de desplazamiento fuera del
Departamento.
Como resultado de Ia revisión efectuada por Ia comisión auditora se observa lo
siguiente:
En algunos certificados de permanencia si bien se encuentra el nombre del
funcionario que lo suscribe no se identifica claramente el cargo, como tampoco el
municipio en el evento que Ia comisión incluyen más de uno, evidenciándose por
lo anterior que no se están claramente establecidos los lineamientos en la materia.
Criterio: Lineamientos establecidos en Ia materia. Procedimiento A-GTH-PR-007,
Comisiones De Servicio - Reconocimiento de Viáticos y Transporte.
Causa: Falta de claridad en el diligenciamiento del formato.
Efecto: Posibles sanciones económicas ante el no reconocimiento de los mismos.
Página 45</t>
  </si>
  <si>
    <t>CARTERA PENDIENTE POR RECAUDAR
Condición: A 30 de junio de 2021 el Departamento de Cundinamarca, con
respecto al informe de Ia anterior auditoria, de un total de cartera en
$224,256,001, se obtuvo una recuperación efectiva en $39,497,313 quedando un
saldo de cartera por $93,673,378, correspondientes al valor de las incapacidades
que se encuentran en los títulos ejecutivos que reposan en Ia Dirección de
Ejecuciones Fiscales de Ia Secretaria de Hacienda para cobro coactivo así: (Este
cuadro se encuentra en la página 70 del informe de auditoría)
Criterio: Procedimiento de recobro de incapacidades de acuerdo con la
implementación de controles establecidos.
Causa: La gestión que le correspondió adelantar a la administración no fue
oportuna.
Efecto: Riesgo de pérdida de los recursos y/o afectación al flujo regular de los
recursos, debido a que no se reconocen oportunamente las incapacidades.
Página 51</t>
  </si>
  <si>
    <t>SIA contralorías vs SIA Observa
Condición: Al revisar la información relacionada con la contratación se encontró
diferencias en la rendición del aplicativo SIA de la Contraloría Departamental,
como lo informado por la secretaria de la Función Pública en SIA Observa desde
el 1 de enero a 31 de diciembre de 2020, así: 
CANTIDAD CONTRATOS RENDIDOS           CANTIDAD    VALOR 
Sia Contralorías Cuenta 201913                      47              $2.274.045.239
SÍA Observa                                                          47             $2.267.045.239
DIFERENCIA DE VALOR $7.000.000.00
Criterio: Resolución 045 del 28 de enero de 2021.
Causa: Desconocimiento de la norma y deficiente control en el diligenciamiento y
rendición de los formatos establecidos.
Efecto: Faltas de confiabilidad y veracidad en la información reportada. Se puede
presentar la omisión de disposiciones de orden legal que conlleva a incurrir en
faltas disciplinarias.</t>
  </si>
  <si>
    <t>CONTROL DE LEGALIDAD: Evaluación Rendición de la cuenta
CONDICIÓN: La Secretaria Jurídica en la rendición realizada del formato _ 202013_f99 en
el aplicativo SIA Contraloría, relaciona el mapa de riesgos institucional evaluado vigencia
2020, sin embargo en la rendición de los anexos no se encuentra.
CAUSA: Falencia en la rendición de la información rendida en los formatos anexos.
EFECTO: Posibilidad de incumplimiento para la entidad en su compromiso de rendir la
información con lo exigido en la norma.
CRITERIO: Resolución 045 del 29 de enero de 2019, Guía para la rendición de formatos SIA
Contraloría y SIA observa.
Página 39</t>
  </si>
  <si>
    <t>DEFENSA JUDICIAL
CONDICION: el Sistema de Información de Procesos Judiciales SIPROJ, el cual
se encontraba desactualizado y no coincidía con el cuadro de actuaciones que
aportan los contratistas como soporte a la ejecución contractual, por lo que fue
necesario pedir una muestra de los expedientes de las demandas para poder
revisar la correcta ejecución contractual, las cuales también estaban
desordenadas, pero se pudo constatar que si se ejecutó donde la respuesta el
sujeto de control admite que el sistema se encuentra desactualizado.
CRITERIO: Articulo 5 de la ley 1712 de 2014, ley de trasparencia.
CAUSA: Falta de seguimiento y gestión para la observancia de la norma,
directrices y la jurisprudencia de las cortes de cierre jurisprudencial.
EFECTO: Pérdida de credibilidad institucional por la inobservancia del principio de
publicidad.
Página 50</t>
  </si>
  <si>
    <t>Evaluación Estados Financieros – créditos judiciales 2460
CONDICION: la Secretaria de Hacienda hizo entrega del informe detallado
del saldo reportado en los extractos financieros relacionados a
continuación:
CÓDIGO CONTABLE              CONCEPTO                             31 DE DICIEMBRE DE 2020
2460                                    Créditos judiciales                      $1.603.562.324
246002                                Sentencias (1)                             $18.616.545
2460020000                       Sentencias Gobernación           $18.616.545
                                              U. Cundinamarca
246003                                 Laudos (2)                                   $1.584.945.779
2460030000                        Proveedor cargue inicial          $391.377.315
                                              La previsora compañia seguros $35.741.327
                                              Clinica de Occidente                 $55.948.581
                                              Hospital cardiovascular del niño  $1.101.878.556
De lo anterior la Secretaría de Haldera Informa &amp;quot;(1) El saldo con corte a
Diciembre 31de 2020, correspondiente a la sentencia de 26 de mayo de
2011 entre la Universidad de Cundinamarca y el Departamento, saldo que
según la contabilidad se le adeuda a la universidad, el cual no ha generado
ningún cambio y está pendiente para conciliar entre las partes.
Así mismo se solicitó mediante oficio 5 punto 6 gestión realizada respecto a
los créditos judiciales en la cual informan &amp;#39;&amp;#39;...De igual forma el 14 de junio de
2019 la Dirección de Contaduría gestionó mediante oficio numero CE-
2019566025 con asunto &amp;quot;Solitud Información saldos pendientes de pago
por parte dela Gobernación a la Universidad de Cundinamarca de la
SENTENCIA JUDICIAL del 26 de mayo de 2011 dirigido al Doctor Edgar
Dimate de la Universidad de Cundinamarca y a cargo de la Gemación de
Cundinamarca, con el fin de realizar los cruces respectivos con los registros
contables del Departamento de Cundinamarca en el aplicativo SAP ” De lo
anterior no se observó respuesta por parte dela Universidad y desde 2019
no se realiza gestión.
Además de ello se observa que el saldo no tuvo cambios respecto a la
vigencia 2019, por lo anterior la comisión auditora concluye que se debe
seguir insistiendo por la depuración total de la misma y así reflejar la
realidad económica del Departamento de Cundinamarca.
CRITERIO: Régimen de Contabilidad Pública, NIF, Saneamiento Contable.
CAUSA: Baja gestión por parte dela Secretaría para conciliar con la
U.DEC y para verificar el vínculo con terceros y/o depuración de partidas
por parte de la Secretaria de Salud.
EFECTO: afectación la razonabilidad de las cifras reportadas en los
Estados Financieros de la Gobernación de Cundinamarca.</t>
  </si>
  <si>
    <t xml:space="preserve">OBSERVACIONES SOBRE EFECTIVO (deposito en instituciones x
financieras)
Condición: La comisión auditora adelantó verificación bajo muestra selectiva del
comportamiento sobre las diferentes actuaciones relacionadas con el manejo y control
de las cuentas bancarias, sobre este particular se detalla las siguientes observaciones:
Diferencias con lo reportado en el formato SIA: Al realizar el cruce de la información
reportada en el formato 202013 J03_agr se logra evidenciar una diferencia entre lo
rendido y lo efectivamente se reflejado en los saldos contables, dichas diferencias se
encuentra relacionada por la variación que se presenta en la cuenta del Banco
Davivienda 181591801, ya que el saldo reflejado en el reporte SIA asciende a un total de
3.149.818.858, y contablemente presenta un total $3.145.059.858, presentando una
diferencia de $4.759.000.
A pesar de no contar con movimientos para lo corrido de la vigencia 2020, las siguientes
cuentas presentan saldos los cuales no se reflejaron en la rendición de cuentas.
HELMBANK011-000347- 7               -1.761.035
OCCID 268-81384-7                          23.011.977
POPUL 070-001326                                100.000
POPUL 070-01001-2                            100.000
POPUL 070-01002-0                            100.000
POPUL 070-01003-8                            100.000
Es necesario que la Secretaría mantenga congruencia con la información reportada y lo reflejado en la información contable
Saldos negativos sobre cuentas bancarias: Se logra evidenciar cuentas contables relacionadas con el efectivo, las cuales se encuentran contrarias a su naturaleza contable, esto conlleva afectar su razonabilidad, más aún cuando al realizar la verificación de las mismas cuentas bancarias, los extractos reflejan una diferencia frente a lo evidenciado contablemente, lo anterior especificamente se menciona para la cuenta DAVIV 0045-0013-5464
DAVIV 0045-0013-5464        $-637.226.050
HELMBANK011-000347-7    $-1.761.035
DAVIVI 473169996484          $-5.000
Lo anterior conlleva a presentar una subestimación del saldo reflejando de esta menra debilidades en la razonabilidad de la información
Verificación de conciliaciones bancarias representativas: en la etapa de planeación, se logró identificar que sobre 8 cuentas bancarias donde recae el 97% de los movimientos, tanto de consignaciones como giros y/o ajustes, de lo anterior, se procedió a la valoración de su manejo y control, identificando como observación general, que según la información soporte de las siguientes conciliaciones bancarias; No 031-97580134 cuenta contable 1110068500, 005-52467-8 cuenta contable 1110068080, 181590407 cuenta contable 1110068300, 181590407 cuenta contable 1110068300, 181-59042-3 cuenta contable 1110068290 y 181-59180-1 cuenta contable 1110068320, no presenta congruencia frente a lo que lo corresponde a la evidencia de partidas pendientes por registrar en libros, ya que no se reflejan propiamente en el pantallazo que se anexa como soporte del mismo cargue del extracto, generando de esta manera deficiencias en la trazabilidad de la información. 
Saldos por conciliar vigencias anteriores: En la verificación adelantada a las conciliaciones bancarias se establece un total de 82 partidas conciliatorias, las cuales corresponden a movimientos anteriores al de la vigencia auditada, dichas partidas asciende a un total de $146.248.474, esto sin tener en cuenta su afectación, ya que en algunos casos sub o sobreestima los saldos que se presentan en estas cuentas. Es importante mendonar que para la auditoria gubernamental con enfoque integral modalidad integral vigencia 2019, el equipo auditor dejo establecido como observación saldos pendientes por partidas abiertas, sin embargo al realizar este cruce frente a lo observado, se hace necesario complementar las acciones que debe adelantar la Secretaria, a fin establecer posibles depuraciones de las partidas señaladas en este informe. 
CRITERIO: Es necesario que la Secretaria de Salud, cumpla con las condiciones establecidas por la Contaduría General de la Nación en cuanto a los procedimientos para la evaluación del Control Interno Contable, en lo pertinente a garantizar que la información sea verificable, es decir, debe ser susceptible de comprobaciones y conciliaciones (Resolución 354 de 2007).
CAUSA: Deficiencias en el control y seguimiento de las conciliaciones bancarias
EFECTO: Riesgo en los controles relacionados con giros.
</t>
  </si>
  <si>
    <t>CUENTAS POR PAGAR POR PRESTACIÓN DE SERVICIOS DE SALUD
CONDICIÓN: Llama la atención al grupo auditor lo relacionado con las
deficiencias que se presentan con la oportunidad efectiva de que se
reconozcan las cuentas por pagar por concepto de la prestación de
servicios, esta situación se deriva de diferentes contextos que se han
relacionado con la operatividad como es el caso del considerable volumen
de información, atrasos de procesos auditores, entre otros aspectos.
Tal como se describe en las notas a los estados contables, donde los
responsables de esta información establecen como un riesgo lo referente al
reconocimiento de las Cuentas por Pagar por prestación de servicios en
salud, esta situación debido a que se están reconociendo únicamente las
facturas auditadas y que cuentan con un respaldo presupuestal para
realización del pago correspondiente.
Es importante señalar lo establecido por la Contaduría General de la Nación frente 
a la destinación de los recursos de las entidades territoriales o fondos de salud
descentralizados en cuanto a la atención a la población pobre no asegurada, unidad de pago
por capitación del regimen subsidiado (UPC-S), ya que establece los crietrios para el
adecuado registro.
Lo anterior conlleva a generar incertidumbre frente a la oportunidad en los pagos
a las diferentes ips, como tambien un adecuado registro contable de estas obligaciones,
adicionalmente se presentan las siguientes observaciones:
*Radicación base de datos: conforme a la visita adelantada a la Dirección de Aseguramientoc
a fin de establecer los procedimientos en cuanto a los protocolos para la radicación de la facturación
relacionada con la prestacion del servicio en salud, se logra establecer que la información relacionada con la radicación de las cuenta de cobro, son controladas bajo hojas de cálculo, lo que conlleva duplicidad de tareas frente a la integridad de la información que se maneja en estas áreas y lo pertinente al sistema de información SAP. 
Estado de auditorías en la facturación: Con el objetivo de determinar el estado y la respectiva gestión para el pago oportuno de estas obligaciones, la comisión auditora y conforme con la bases entregadas por el encargado de la dirección de aseguramiento respecto a las vigencias del 2018 al 2020, se logró establecer que para la fecha de la visita, el proceso de auditaje de la respectiva facturación, presenta un avance del 53% respecto al total de las cuentas de cobro presentadas para esta vigencias. (Total cuentas de cobro 139.374 total auditado 74.118), a nivel de valor facturado, lo auditado representaría el 48% del total de la vigencias mencionadas. 
A pesar de las diferentes actuaciones que se han adelantado por la ' secretaria de salud, el grupo auditor considera que esta labor se encuentra rezagada frente a la necesidad de mantener un oportuno pago a las entidades prestadoras de salud. Igualmente, el presentar acciones de mejora para el proceso de auditaje, aportaría considerablemente el oportuno reconocimiento de las cuentas por pagar. 
CRITERIO: Procedimiento contable para el registro de los hechos
económicos relacionados con el manejo de los recursos del Sistema
General de Seguridad Social en Salud del Marco Normativo para Entidades
de Gobierno. Resolución No. 177 del 30 de octubre de 2020.
CAUSA: Debilidad en el manejo y reconocimiento de las Cuentas por
Pagar por prestación de servicios en salud.
EFECTO: Deficiencias en la razonabilidad de las cifras presentadas en los
estados contables</t>
  </si>
  <si>
    <t>PARTIDAS PENDIENTES DE SANEAMIENTO
CONDICIÓN: En el resultado de la auditoria gubernamental con enfoque
integral modalidad integral vigencia 2019, específicamente en el hallazgo
No 9, se estableció relación de las cuentas contables del pasivo pendientes
de saneamiento y que aun en la fecha se Encuentran sin depuración
alguna. Es de señalar que según el plan de mejoramiento se estableció un
tiempo a septiembre del 2021 estando aún en proceso de ejecución.
Ahora bien y con el fin de complementar las actuaciones a desarrollar por parte de
la Secretaría de Salud, esta comisión auditora ve la necesaidad de tener en cuenta  
las inobservacias presentadas en el activo, con el objetivo de que estas presenten
congruencia de la información conforme a la realidad de las actuaciones que desarrolla
esta secretaría. A continuación se relacionan, las siguientes situaciones reveladas en
las notas de los estados contables:
*1305- IMPUESTOS, RETENCIÓN EN LA FUENTE Y ANTICIPOS DE IMPUESTOS Se hace la Observación de que los saldos antiguos correspondientes a la vigencia fiscal de 2019, los cuales no fueron ejecutados, serán objeto de saneamiento contable en la vigencia fiscal de 2021. 
*1906- AVANCES Y ANTICIPOS ENTREGADOS. Corresponde a saldos por amortizar desde la vigencia fiscal de 2007, de los cuales no se tienen los soportes para poder identificar a quienes corresponden, por lo que para la vigencia fiscal de 2021 se realizará el proceso de saneamiento contable y se presentará ficha de saneamiento ante el comité de saneamiento del Departamento de Cundinamarca. 
*CRÉDITOS JUDICIALES — 2460: La Secretaría de Hacienda hizo entrega de informe detallado del saldo reportado en los estados financieros, relacionados a continuación:  (Ver tabla en el informe final de auditoría página 121)
2) Estas partidas estan en proceso de indagación por parte de la seretaría de salud con las entidades que en su momento existió vinculo contractual,l para determinar si efectivamente el departamento adeuda estos recursos de las saldos existentes a las entidades relacionadas en el cuadro anterior, o de lo contrario la Secretaría de salud presentará al comité de saneamiento contable de la Gobernación dichas partidas para ser depuradas. 
*Cuentas de orden: de la información suministrada por la secretaría de hacienda es importante que cada secretaría realice la gestión para el saneamiento contable y se reflejen realmente los valores reales en estas cuentas.
Adicionalmente es importante tener claridad frente a los diferentes ajustes que se adelanten en el sistema SAP, como es el caso del registro realizado bajo el número de documento No.3400002405 ejecutado desde la sicedad del sistema GCUN, el día 01 de enero del 2021, siendo este su ajuste al cierre de gastos , por una cuantía de $1.956.005.808
CRITERIO: Resolución 193 del 5 de mayo 2016 en la se incorpora, en Procedimientos Transversales del Régimen de Contabilidad Pública, el
Procedimiento para la evaluación del control interno contable. Resolución 107 DE 2017 Por la cual se regula el tratamiento contable que las
entidades territoriales deben aplicar para dar cumplimiento al saneamiento contable.
CAUSA: inoportunidad en el proceso de saneamiento contable.
EFECTO: No razonabilidad de la cuentas contables.</t>
  </si>
  <si>
    <t>RESOLUCIÓN No 035 DE 26 DE DICIEMBRE DEL 2018.
CONDICIÓN: Para el año 2016 la Superintendencia Delegada para la
Supervisión institucional, adelantó visita a la Secretaria de Salud del
Departamento, con el objeto de verificar y evaluar el cumplimiento de las
obligaciones frente al Sistema General De Seguridad Social en Salud
enmarcadas en deudas NO POS y a su vez efectuar seguimiento a la
Resolución 0359 de 15 de julio de 2015, en cumplimiento de la Resolución
1479 de 2015, igualmente la valoración de los recursos de rentas cedidas y
el pago con estos recursos de las deudas NO POS y la prestación de
servicios a la población pobre no asegurada PPNA, adicionalmente en la
inspección se procedió a la valoración del cumplimiento de las funciones
competencias y responsabilidades, frente al trámite, reconocimiento,
autorización y pago de servicios NO POS.
Después de adelantada esta visita la superintendencia remitió informe en la
cual le solicita al Departamento, diseñar un plan de mejoramiento que
permitiera solucionar las causas de fondo presentadas en el informe.
Inicialmente el Departamento para el mes de febrero del 2017 presenta
plan de mejoramiento el cual posteriormente la Supersalud manifiesta la
NO aprobación, ya que las acciones propuestas no permitían superar las
situaciones evidenciadas, dicha situación conlleva a que el departamento
enviara nuevamente el plan de mejora con las respectivas correcciones,
siendo negado nuevamente por la Superintendencia. Esta situación
conllevó a generar traslado a la Delegada de procesos Administrativos,
argumentado que la Secretaria de Salud no había cumplido a cabalidad las
acciones de mejora propuestas en el plan de mejoramiento, como también
los hallazgos presentados en la visita.
Para el 25 de septiembre del 2017, se ordena la apertura de investigación
administrativa en contra del Departamento de Cundinamarca — Secretaria
de Salud, relacionado con la imputación de cuatro cargos, estos
relacionados en el cuerpo del informe. Luego de agotar las instancias
pertinentes, mediante Resolución No. PARL 002814 del 14 de noviembre
de 2017, se sanciona a la entidad con multa equivalente a 110 SMLMV,
acto administrativo que fue impugnado por el Departamento a través de la
acción de Nulidad por indebida Notificación, decidiéndose por la
Superintendencia no acceder a lo solicitado y quedando en firme con la
expedición de la Resolución No. 1417 del 7 de noviembre de 2018.
Afín de dar cumplimiento a lo resuelto por la Superintendencia, el
Departamento de Cundinamarca procede al pago con la expedición de la
Resolución No, 035 del 26 de diciembre de 2018, por medio del cual se
ordena el pago de la suma de $85.936.620
CRITERIO: Resolución 1479 de 2015 y Ley 1438 de 2011.
CAUSA: Debilidad en los procedimientos internos de cargue oportuna de la
Información.
EFECTO: Posible Merma Patrimonial en cuantía de $85.936.620.</t>
  </si>
  <si>
    <t>85.936.620</t>
  </si>
  <si>
    <t>RESOLUCIÓN No 071 DE 15 DE DICIEMBRE DEL 2020.
CONDICIÓN: Para el 30 de junio del 2017, La Superintendencia Delegada
para la Supervisión Institucional de la Superintendencia Nacional de Salud,
dio traslado a la Superintendencia Delegada de Procesos Administrativos
del Informe de Visita realizado a la entidad Vigilada DUMIAN MEDICAL
S.A. sede Girardot, en donde se plasmaron presuntas irregularidades en
las que habría incurrió el Departamento
de Cundinamarca - Secretaria De Salud De Cundinamarca. Estas
irregularidades generadas por las Fallas por parte de la Secretaría con
respecto a la autorización para la atención de personas que no cuentan
con afiliación a una EPS, incumpliendo presuntamente con lo establecido
en el artículo 32 de la Ley 1438 de 2011, en concordancia con la Ley 1751
de 2015 y el artículo 1 de la Resolución 216 de 2011.
Por lo anterior, la Superintendencia Delegada de Procesos Administrativos
profirió la Resolución No. PARL 002628 del 15 de noviembre de 2017, en
la cual ordenó la iniciación de procedimiento administrativo sancionatorio
en contra del DEPARTAMENTO DE CUNDINAMARCA - SECRETARIA DE
SALUD DE CUNDINAMARCA, formulado bajo un solo cargo único, el cual
se detalla a continuación:
"CARGO ÚNICO: Presuntamente incumple el numeral 43.2.1 del artículo
43 de la Ley 715 de 2001, artículos 10 y 14 de Ley [sic] Estatutaria 1751 de
2015, el articulo 3* del Decreto 1011 de 2006 compilado por el Decreto 780
de 2016 en su artículo 2.5.1.2.1 incurriendo en la causal del numeral 130.7
del artículo 130 de la Ley 1438 de 2011, al no gestionar de manera oportuna, eficiente y con calidad
la ir-estación del servicio de salud de la población PPNA, tal y como como
se describe en la parte motiva del presente proveido"
Luego de agotar las instancias pertinentes, mediante Resolución No, PARL 001533 del 14 de noviembre de 2017,
se sanciona al departamente con multa  equivalente a 100 SMLV, acto administartivo que fue impugnado
por el Departamento, decidiendose por la superintendencia no acceder a lo solicitado y quedando en 
firme la expedición de la Resolución No. 9441 del 24 de octubre de 2019.
Ahora bien ya con el objetivo de dar cumplimiento a dicha obligación, bajo la Resolución No. 071 del 15 de 
diciembre del 2020, el secretario general del departamento, ordena el pago a favor de la superintendencia,
por una cuantía de $83.309.274 siendo esta girada con el registro de documento No. 2900025695 del 15 de 
diciembre del 2020 cuenta contable 1110060702 DAVIVIENDA 181- 00039-9
Lo anterior, conlleva a presentar una afectación al erario , generando una merma patrimonial por la cuantía
anteriormente señalada.
CRITERIO: Ley 715 de 2001, artículo 43, Ley Estatutaria 1571 de 2015,
artículos 10 y 14, Decreto 1011 de 2006 y Ley 1434 de 2011.
CAUSA: Falta de implementación de controles efectivos en la prestación
de los servicios de salud.
EFECTO: Posible Merma Patrimonial en cuantía de $83.309.274.</t>
  </si>
  <si>
    <t>83.309.274</t>
  </si>
  <si>
    <t>PRESUPUESTO- PLAN OPERATIVO ANUAL DE INVERSIONES, POAI
CONDICIÓN: Del presupuesto total aprobado para inversión por
$456.559.096.669, se emite un total en registros presupuestales por valor
de $367.905.821.743, generándose unas obligaciones por valor de $
342.843.585.619; al querer revisar el destino de los recursos se observó
desde el sistema de información SAP y según registro entregado a la
presente comisión, el siguiente resultado en valores:
En sistema SAP, por registros RPC código (51) se refleja por contratación
el valor de $172.609.846.970 y por contabilizaciones de transferencias y
resoluciones coa Isio (65), el valor de $195.295.974.773; sin embargo el
valor que registra el sistema SAP por contratación no es coincidente con lo
reportado al Sia Contraloría o con la relación de la contratación
suministrada a esta comisión en respuesta a oficio No. 1, con una
contratación por valor de $194.664.976.873, que contiene los contratos
suscritos en la vigencia 2020, e involucra los apalancamientos financieros,
y la anuencia de esfuerzos con el fin de contribuir en el fortalecimiento de
la capacidad administrativa, financiera, técnica y operativa en la red pública
de salud y apalancamiento a la EAPB Convida del Departamento de
Cundinamarca por valor de $13.500.000.000.
CRITERIO: Resolución 0045 del 28 de enero del 2021 &amp;quot;Por la cual se
reglamenta la rendición de la cuenta e informes, su revisión, y se dictan
otras disposiciones&amp;quot;, emitido por la Contraloría de Cundinamarca, el
artículo 11 y 13 de la misma Resolución 045, establece entre otras la
razonabilidad y coherencia de la información
CAUSA: Se observa diferencia entre la información que se reporta y la
información que se observa durante la etapa de ejecución.
EFECTO: Riesgo en la toma de decisiones sobre información de la cual no
hubo claridad de las diferencias Riesgo de sanciones por incumplimiento
en el reporte de la información, veraz, coherente, razonable.</t>
  </si>
  <si>
    <t>ARMONIZACIÓN DEL PRESUPUESTO CON EL CUMPLIMIENTO DEL PLAN
DE ACCIÓN QUE APUNTA AL CUMPLIMIENTO DEL PLAN DE DESARROLLO.
CONDICIÓN: El Plan de acción fue alineado al cumplimiento de los
objetivos, las estrategias, los proyectos, las metas del Plan de Desarrollo
del Departamento, acompañado de los indicadores de gestión, y a la vez
apuntó a dar cumplimiento a las Políticas públicas que le aplican a la
Secretaría de Salud, sin embargo al verificar el cumplimiento de las metas,
se observó que se establecieron 77 metas las cuales tuvieron el siguiente
comportamiento:
Para el "Plan de Desarrollo Unidos podemos más", se establecieron 35
metas, de los cuales solo 20 tuvieron un cumplimiento del 100%; 10 metas
no tuvo cumplimiento, 4 tuvo un cumplimiento entre el 25% y 50% y una
meta tuvo un cumplimiento que supero el 90%.
Del Plan de Desarrollo "Cundinamarca Región que Progresa", se
establecieron 42 metas, de los cuales 31 alcanzó un cumplimiento del
100%; 5 no tuvo cumplimiento, 4 metas tuvo un cumplimiento entre el 66 y
83% y 2 nietas superó el cumplimiento del 90% Frente al bajo porcentaje,
si bien se le atribuye al año atípico de pandemia que impidió gestionar las
acciones que se establecieron inicialmente, se hace necesario el
seguimiento de la gestión que se adelante a las mismas.
CRITERIO: Ley 152 de 1994 Artículo 290.-Evaluación. Parágrafo 1.- Para
efectos de este artículo, se aplican los principios de eficiencia, de eficacia y
responsabilidad, conforme lo dispone la Ley Orgánica de Ordenamiento
Territorial, en lo pertinente.
CAUSA: se atribuye al año atípico de pandemia que impidió gestionar
las acciones que se establecieron inicialmente.
EFECTO: Afectación a la población al no observase las acciones
desarrolladas que permitan evidenciar los máximos beneficios sociales
logrados hacia la población objeto.</t>
  </si>
  <si>
    <t>RESERVAS PRESUPUESTALES 2019
CONDICIÓN: Con Decreto 052 del 17 de febrero del 2020 se suscriben las
reservas presupuestales de la vigencia 2019 para la Secretaría de Salud
de Cundinamarca por valor de $16.538.224.275, incorporadas al
Presupuesto General de Rentas Recursos de Capital y de apropiaciones
del Departamento de Cundinamarca para la vigencia fiscal 2020, tal como
lo indica este mismo Decreto. Al revisar la ejecución de las reservas según
sistema de información SAP, se observa que de los 16.538.224.275, se
emite el valor de CDR por $12.171.452.568, se registra un valor por
obligaciones por $9.308.907.112, valor pagado de $8.707.757.526, saldo
por obligaciones de $601.149.586 y un saldo no ejecutado de
$4.366.771.707.$4.366.771.707.
Del sistema de información, se suministra una relación de reservas que
suma el valor de $12.171.452.568,00 en la que se muestra la relación de
las personas naturales o jurídicas con las que se constituyeron las
reservas, sin embargo, no se registra la justificación que dio lugar a cada
una de ellas, solo registra un concepto en el que se anota el objeto del
contrato.
Vale aclararle que es durante el proceso auditor que este ente puede identificar debilidades en los controles, las cuales deben quedar consignadas, sea para plan de mejoramiento o algún tipo de afectación normativa. 
Mi las cosas, también se aclarara que una vez revisadas las justificaciones de constitución de reservas presupuestales, se encuentran entre otras las siguientes: 
"La facturación con cargo a este contrato se encuentra en proceso de auditoría, por esta razones se evidencia la necesidad de constituir reservas con el fin de ejecutar la totalidad de los servicios de salud contratados y prestados por, la ESE". 
"Según los procedimientos de calidad ¡solución para el pago, se debe tramitar el formato ,4-6F-FR-017 que contiene la información final del pago, cuenta de cobro o factura, al no completarse el procedimiento no se autorizó la generación de cuenta por pagar en vigencia 2019 y se constituyó reserva presupuestal' 
De lo anterior y teniendo en cuenta que durante la etapa de ejecución de la auditoria, se evidenció entre otras, la relación de cuentas sin auditar radicadas por diferentes IPS desde el 2017 según base de datos arrojada desde el sistema de información SAP, donde no se ha definido la certificación para pago por demoras desde las mismas auditorias de cuentas, tal como se detalló para el ejemplo del presente informe al contrato interadministrativo 523 del 2019, lo que conllevó en su momento a constituirse las reservas presupuestales; por lo anterior este proceso exige una verificación de su proceso e implementación de acciones con el fin de establecer los controles que sean necesario para dar cumplimiento en 101 términos de cada 1 contrato y no tener que acudir a las reservas presupuestales por !deficiencias en la gestión de cuentas afectando el recurso financiero 1 que había sido asignado para la prestación de servicios. 
CRITERIO: Circular 031 del 20 de octubre del 2011 emitida por el Procuraduría General de la Nación.
CAUSA: Las reservas se constituyen de forma "excepcional" Uso de un instrumento financiero de reservas presupuestales para resolver
deficiencias generales. Falta de controles en el estricto manejo del instrumento de reservas presupuestales.
EFECTO: Riesgo de la afectación financiera / Riesgo de sanciones por incumplimientos normativos.</t>
  </si>
  <si>
    <t>DIFERENCIA EN SALDO NO EJECUTADO DE LAS RESERVAS
PRESUPUESTALES CONSTITUIDAS A 31 DE DICIEMBRE DEL 2019.
CONDICIÓN: Al revisar la ejecución de las reservas presupuestales
vigencia 2019, según sistema de información SAP, se observa que de los
16.538.224.275, solo se emite el valor de CDR por $12.171.452.568, se
registra un valor por obligaciones por $9.308.907.112, valor pagado de
$8.707.757.526, saldo por obligaciones de $601.149.586 y un saldo no
ejecutado de $4.366.771.707.
Del valor no ejecutado:
Contrato No. 610 del 21 de junio del 2019, suscrito entre la Secretaría de
Salud y el Hospital La Misericordia, Objeto: Contratar la prestación de
servicios de salud inscritos en el Registro Especial de Prestadores (REPS)
para la población pobre no afiliada al Sistema General de Seguridad Social
en Salud SGSSS nacionales de países fronterizos y poblaciones
especiales de los 116 municipios de Cundinamarca.
Cuenta con Acta de liquidación del 25 de noviembre del 2020, en la que se
retracta el valor constituido de reservas presupuestales por valor de
$1.600.000.000 para pago de prestación de servicios suscrito con Hospital
la Misericordia, tal como lo indica el RPC No. 4500033651,
constituyéndose la reserva en fecha 31 de diciembre del 2019, sin embargo
al revisar el acta de liquidación se observa que el saldo que se dispuso
para liberar es de $1.572.805.850, teniendo en cuenta que se descontó la
contabilización realizada como cuenta por pagar por valor de $27.195.150
valor que fue girado al Hospital en febrero del 2020 y que luego es
reintegrado en noviembre del 2020. Del registro, se evidencia que se
contabilizó como cuentas por pagar el valor de $ 27.195.150, en fecha 30
de diciembre del 2019, por lo que este valor automáticamente se había
descontado del RPC, quedando un valor reflejado de este RPC por
$1.572.805.850.
De la anterior situación, el sujeto de control manifiesta, que por error de la Fundación Hospital La Misericordia, suministra la relación de facturas a cobrar con cargo al contrato No. 610-2019; este error se evidenció y fue subsanado al momento de realizar el proceso de auditoría integral donde se observó que las mismas correspondían a servicios de salud NO POS, posteriormente se realizó la solicitud de devolución del dinero y efectivamente, se registró el ingreso del mismo a la Tesorería de la Secretaría de Salud. 
Así las cosas, se evidencia un acta de reunión de fecha 24 de abril del 2020, para dar claridad y proceder al reintegro, sin embargo el pago a la Misericordia de los $27.194.150, se realizó en febrero del 2020 y el reintegro solo se obtiene hasta noviembre del 2020, por lo que no se observa justificación alguna que explique la demora. De otra parte, a pesar de la solicitud realizada, en fecha 9 de agosto por esta comisión al supervisor del contrato donde se le solicita certificar que para el mencionado contrato no existe facturas radicadas por parte del Hospital para su reconocimiento y posterior pago; y que de existir, indicar igualmente si estas se encuentran auditadas o certificadas o se encuentran igualmente pendiente de este proceso", no se obtuvo respuesta al momento del cierre del presente preinforme por falta de claridad del mismo. 
Qe otra parte se observa la falta de control por parte del supervisor en la verificación de las mistas al certificar cuentas que no corresponden al contrato y avalar el pago. 
CRITERIO: Contrato No. 610-2019 Articulo 83 y 84 Ley 1474 del 2011.
CAUSA: Falta de control por parte del supervisor en la verificación de las cuentas de cobro y facturas radicadas por las ESEs, al certificar cuentas
que no corresponden al contrato y avalar el pago.
EFECTO: Riesgo de constituirse dobles pagos, situaciones que se Prestan para actos de corrupción, incumplimientos del contrato.</t>
  </si>
  <si>
    <t xml:space="preserve">VALOR NO EJECUTADO DE LAS RESERVAS PRESUPUESTALES XIX
VIGENCIA 2019: CONTRATO INTERADMINISTRATIVO NO. 523 DEL 23
DE MAYO DE 2019
CONDICIÓN: Suscrito entre la Secretaria de Salud y el Hospital de la Samaritana, por
valor de $4.000.000.000, por concepto la prestación de servicios de salud inscritos en el
registro especial de prestadores REPS, para la población pobre no afiliada al sistema de
seguridad social en salud, Nacionales de países fronterizos y población especial de los
116 municipios del Depto. de Cundinamarca. El estado del contrato a la fecha de la
presente auditoria, según respuesta por la entidad auditada es: (Ver cuadro informe final de auditoría
Página 132)
Se observan las siguientes situaciones:
 Dentro de la ejecución presupuestal de reserva de la vigencia 2019,
no se evidencia ejecutado el valor de $2.469.569.472,
correspondiente al contrato 523-2019, sin embargo se tiene
radicadas facturas por valor de $4.152.461.817.
 La directriz normativa indica, las cuentas por pagar y las reservas
presupuestales que no se hayan ejecutado a 31 de diciembre de la
vigencia en la cual se constituyeron, expiran sin excepción. &amp;quot;,
ARTÍCULO 2.8.1.7.3.2. Constitución de reservas presupuestales y
cuentas por pagar&amp;quot; Decreto 412 del 2 de marzo del 2018, lo que
permite evidenciar que el valor radicado no se encuentra
respaldado como una reserva presupuestal dada la anualidad que
exige el principio presupuestal.
 Teniendo en cuenta que las facturas no surten el proceso de
revisión en auditoría de cuentas, no cuentan con la certificación que
da el aval para constituirse corno cuentas por pagar Dado que no
surten el proceso de revisión en auditoría de cuentas y certificación
de las mismas, tampoco se encuentran constituidas como un pasivo
exigible y sin embargo son facturas por servicios que se prestaron
en la vigencia 2019.
CRITERIO: Las cuentas por pagar y las reservas presupuestales que no se hayan
ejecutado a 31 de diciembre de la vigencia en la cual se constituyeron, expiran sin
excepción";, ARTÍCULO 2.8.1.7.3.2. Constitución de reservas presupuestales y cuentas
por pagar&amp;quot; Decreto 412 del 2 de marzo del 2018. Ley 734 de 2002, Artículo 25. Numeral
del artículo 34. Sentencia C-826/13, Principio de eficiencia y eficacia de la administración
pública.
CAUSA: Deficiencia en los controles para el manejo de las reservas presupuestales Uso
de reservas presupuestales para resolver deficiencias generales.
EFECTO: Afectación financiera Riesgo de sanciones por incumplimientos a la norma.
</t>
  </si>
  <si>
    <t>Plan de Mejoramiento de la Auditoria Gubernamental con Enfoque Integral,
Modalidad Especial CONTRATO No 002 de 2003. Resultado de la auditoria
adelantado en la vigencia 2019.
CONDICIÓN: Mediante comunicación C19105300504 del 2019-07-30, la
Secretaría de Salud de Cundinamarca presentó el plan de mejoramiento a
la Contraloría de Cundinamarca, el cual fue aceptado a través de
comunicación C19105400231, igualmente se presentaron los respectivos
avances semestrales de la ejecución en los términos y periodos
establecidos, de acuerdo a la normatividad vigente para el momento.
Ahora bien, teniendo en cuenta la valoración adelantada a las diferentes
actuaciones adelantadas por la Secretaria de Salud en cumplimiento de
este plan de mejora y con el objetivo de determinar su efectividad, se logra
establecer que El Plan de Mejoramiento, producto de la Auditoria
Gubernamental con Enfoque Integral, Modalidad Especial CONTRATO No
002 de 2003 presentó un resultado de 62.50 puntos, lo que conlleva un
incumplimiento de lo establecido por la administración dentro del plan de
mejoramiento, dando de esta forma incumplimiento al plan de
mejoramiento.
Lo anterior se relaciona con el seguimiento adelantado por la oficina de
control interno del departamento ya que conforme a la valoración
adelantada por esta oficina, se logra establecer un cumplimiento por •
Actividades del 63% y por hallazgos del 62%.
CRITERIO: Lo anterior conlleva a evidenciar un incumplimiento en el plan
de mejoramiento de conformidad con la Resolución 0278 de
2021.
CAUSA: Inefectividad en el cumplimiento de las actividades establecidas
por la misma Secretaria.
EFECTO: Demoras en los objetivos establecidos.</t>
  </si>
  <si>
    <t>PUBLICACIÓN ACTIVIDAD CONTRACTUAL EN EL SECOP.
CONDICIÓN: Verificada la muestra de contratación seleccionada (25
contratos) para la auditoría de la vigencia 2020, se verificó que la
Secretaría de Salud de Cundinamarca realiza la publicación de los
contratos en el SECOP, en aplicación del Estatuto de Contratación que los
rige, sin tener en cuenta que debe publicar oportunamente toda la actividad
contractual y no solamente algunos de los documentos, entendido así, se
pudo observar que la publicación de la gestión contractual no se hace de
forma completa, toda vez, que la Entidad está obligada a publicar en la
plataforma del SECOP todos los documentos del proceso y los actos
administrativos que se desprendan del expediente contractual.
CRITERIO: Decreto 0478 de 2018, &amp;quot;Por medio del cual se adopta el
Manual de Contratación y Manual de Vigilancia y Control de la Ejecución
Contractual de la Gobernación de Cundinamarca&amp;quot;. El artículo 5 de la Ley
1712 de 2014. Circular Externa 21 De 2017 (febrero 22) Uso del Secop II
para crear, conformar y gestionar los expedientes electrónicos del Proceso
de Contratación. Diario Oficial No. 50.158 de 25 de febrero de 2017 Archivo
General de La Nación Agencia Nacional de Contratación Pública Colombia
Compra Eficiente. Circular Externa Única, que sustituye integralmente
todas las circulares que haya expedido con anterioridad a su publicación
(Diario Oficial 50.657, del 17 de julio del 2018 de la Agencia Nacional de
Contratación Pública Colombia Compra Eficiente. Auto CE SIII E 58820 DE
2017, Consejo de Estado, C. P: Jaime Orlando Santofimio Gamboa.
CAUSA: Falta de seguimiento y gestión para la observancia de la norma,
directrices y la jurisprudencia de las cortes de cierre jurisdiccional.
EFECTO: Riesgo en la gestión contractual que permita hacer eficiente la
publicación de la actividad contractual.</t>
  </si>
  <si>
    <t>INFORMES DE SUPERVISIÓN:
CONDICIÓN: Respecto a los contratos seleccionados en la muestra y de
acuerdo a las pruebas documentales aportadas por la Entidad que obran
dentro de los expedientes contractuales, los informes de los supervisores
designados, se observó que hay debilidad en la elaboración y presentación de
estos últimos, para verificar el cabal desarrollo de los contratos suscritos por la
Secretaría de Salud de Cundinamarca, se limitan a certificar como requisito
previo al pago de los contratos, pero no se observa un adecuado seguimiento
al cumplimiento del objeto contractual y las obligaciones descritas en la
respectiva cláusulas del contrato, igualmente, no se evidencia el recibido a
satisfacción de los bienes y servicios contratados, como se refleja en especial
en los contratos 099-2020 y 262-20, que no dan cuenta de los productos y
servicios que reflejen el beneficio a la población objeto, en cumplimiento del
objeto contractual, máximo cuando corresponde a recursos de inversión. El
artículo 83 de la Ley 1474 de 2011 dispone que la supervisión contractual
radique en el seguimiento técnico, administrativo, financiero, contable y jurídico
sobre el cumplimiento del objeto del contrato, la cual es ejercida por la misma
entidad estatal a través de los supervisores, cuando dicha actividad no
requiere de conocimientos especializados.
Si bien es cierto la Secretaría plantea una serie de actividades desarrolladas 
por los supervisores de los contratos, no deja de ser preocupante que los
soportes no estuvieran incorporados dentro de la carpetacontentiva de los
procesos contractuales observados, situación que no permite evidenciar un adecuado
seguimiento a las objetos contractuales y las obligaciones pactadas por las partes
tal como se evidenció especialmente en los contratos 099-2020 y 262-2020, pues en estos
no se realizaron la verificación de todas las actividades
CRITERIO: Artículo 83 de la Ley 1474 de 2011. Decreto 0478 de 2018";Por
medio del cual se adopta el Manual de Contratación y Manual de Vigilancia y
Control de la Ejecución Contractual de la Gobernación de Cundinamarca&amp;quot;, A lo
reglado en el Manual Interno de Contratación, se asigna funciones generales al
supervisor, durante la ejecución del contrato y el cumplimiento de las
obligaciones contraídas en la relación contractual.
CAUSA: Fallas en el seguimiento a la gestión contractual por Incumplimiento
de las funciones del supervisor.
EFECTO: Las falencias en el ejercicio de la supervisión pueden generar
riesgos en la ejecución del contrato, que conlleve afectar los recursos públicos.</t>
  </si>
  <si>
    <t>LIQUIDACIÓN DE CONTRATOS Y CONVENIOS
INTERADMINISTRATIVOS
CONDICIÓN: Revisados los expedientes contractuales de la muestra tomada y
los contratos celebrados por la Secretaría de Salud de Cundinamarca en la
vigencia auditada, NO se adelantaron las actuaciones administrativas
pertinentes para la liquidación de cada uno de los procesos contractuales,
situación que conlleva a no hacer el cierre del proceso de contratación.
De acuerdo con la evaluación de la información reportada en el SIA
Contralorías y la entregada en el desarrollo de la auditoría por la Secretaría
para la vigencia 2020, se encuentra contratos y/o convenios para su respectiva
liquidación, la comisión auditora evidenció que dentro del análisis realizado se
encuentran saldos de recursos sin ejecutar los cuales no han sido reintegrados
a las arcas del sujeto auditado.
Es importante que se tomen acciones y controles para que el Supervisor o Interventor del contrato, según sea el caso, proyecte las lactas de liquidación y sean suscritas por el contratista y el ordenador del gasto para declararse a paz y salvo. El acto de liquidación permite al contratante y contratista realizar una revisión a las obligaciones contraídas respecto al resultado del seguimiento financiero, contable, técnico y jurídico sobre el cumplimiento del objeto del contrato. 
De acuerdo con los soportes entregados en la controversia y revisados por el equipo auditor se modifica parcialmente la observación, en el sentido que la Secretaria de Salud reporta que ha realizado un total de 1.664 liquidaciones de los convenios de vigencia 2016 a 2020, como se detallan: 
(Ver tablas del informe final de auditoría página 140)
CRITERIO: Título I Numeral 4. Etapa Pos contractual del Decreto 0478 de
2018, "Por medio del cual se adopta el Manual de Contratación y Manual de
Vigilancia y Control de la Ejecución Contractual de la Gobernación de
Cundinamarca". Artículos 60 y 61 de Ley 80 de 1993, modificado por el artículo
217 del Decreto-Ley 019 de 2012, y artículo 11 de la Ley 1150 de 2007.
CAUSA: Fallas en los controles y seguimientos a la gestión contractual e
cumplimiento de la norma.</t>
  </si>
  <si>
    <t>NÚMERO DE RADICACIÓN No C20119001760 CON FECHA DEL 14 DE
DICIEMBRE 2020 No. De Carpeta D-593-2020.
CONDICIÓN: El Contrato SS-CD-469-2020 fue celebrado por la Secretaría de Salud de
Cundinamarca con ocasión a la declaratoria de la emergencia sanitaria originada por el
virus COVID-19 y la urgencia manifiesta decretadas por la Gobernación de Cundinamarca
a través de los Decretos 140 del 16 de marzo de 2020 y 156 del 20 de marzo de 2020,
respectivamente.
CONTRATO NO.: SS-CD-469-2020. MODALIDAD: Contratación directa — urgencia manifiesta CLASE: Compraventa (Bienes Inmuebles) CONTRATISTA: SALUD SEGURA LYR. S.A.S. NIT. 900774610 OBJETO: contratar la adquisición de ventiladores para respiración mecánica, con el fin de atender la pandemia coronavirus COVID-19 en el Departamento de Cundinamarca. i VALOR TOTAL: $ 12.010.758.705,00 PLAZO INICIAL: 45 Días, a partir del acta de inicio del 2 de julio de 2020 hasta el 15 de agosto de 2020. PRÓRROGA: 10 Días, hasta el 25 de agosto de 2020. 
De acuerdo a la documentación que reposa en el expediente contractual a la fecha de ejecución de la auditoría Financiera y de Gestión practicada a la Secretaría de Salud de Cundinamarca, se adelanta audiencia que trata el artículo 86 de la Ley 1474 de 2011, en lo referente a la imposición de multas, sanciones y declaratorias de incumplimiento, por un presunto incumplimiento de las obligaciones pactadas en el contrato SS-CD-469-2020. De acuerdo a lo anterior y por el deber legal que le asiste a la Contraloría de Cundinamarca, para ejercer la vigilancia de los recursos públicos se deja para seguimiento en el próximo proceso auditor. 
CRITERIO: Artículo 86 de la Ley 1474 de 2011. Decreto 0478 de 2018, &amp;quot;Por medio del
cual se adopta el Manual de Contratación y Manual de Vigilancia y Control de la Ejecución
Contractual de la Gobernación de Cundinamarca&amp;quot;.
CAUSA: Falta de controles y seguimientos a la gestión contractual. Incumplimiento de las
obligaciones pactadas en el contrato.
EFECTO: Riesgos en la gestión contractual.</t>
  </si>
  <si>
    <t>Contratos Sin liquidar. Condición: Revisados los expedientes contractuales de la muestra tomada y los contratos celebrados por la Secretaría de Tencnología de la Información y las Comunicaciones de Cundinamarca en la vigencia auditada, NO se adelantaron las actuaciones administrativas pertinentes para la liquidación de cada uno de los procesos contractuales, situación que conlleva a no hacer el cierre del proceso de contratación. De acuerdo con la evaluación de la información reportada en el SIA CONTRALORIAS y la entregada en el desarrollo de la auditoría por la Secretaría para la vigencia 2020, se encuentra contratos y/o convenios para su respectiva liquidación. Es importante que se tomen acciones y controles, para que el Supervisor o Interventor del contrato, según sea el caso, proyecte las actas de liquidación y sean suscritas por el contratista y el ordenador del gasto para declararse a paz y salvo. El acto de liquidación permite al contratante y al contratista realizar una revisión a las obligaciones contraídas respecto al resultado del seguimiento financiero, contable, técnico y jurídico sobre el cumplimiento del objeto del contrato. 
Criterio: Título I Numeral 4. Etapa Poscontractual del Decreto 0478 de 2018, "Por medio del cual se adopta el Manual de Contratación y Manual de Vigilancia y Control de la Ejecución Contractual de la Gobernación de Cundinamarca" Artículos 60 y 61 de la Ley 80 de 1993, modificado por el artículo 217 del Decreto-Ley 019 de 2012, y artículo 11 de la ley 1150 de 2007. 
Causa: Fallas en los controles y seguimientos a la gestión contractual e incumplimiento de la norma. 
Efecto: Riesgo en la gestión contractual.</t>
  </si>
  <si>
    <t>Rendición de la cuenta. Condición: De acuerdo a la información rendida por la Secretaria en el aplicativo SIA CONTRALORÍA se establece en el formato F20_1A, 125 contratos por valor de $11.860.934.102, En el formato F20_1B reportó una total de 46 adiciones por un valor de $520.028.211 para un total de la contratación rendida en el aplicativo SIA Contraloría de $12.380.962.313, comparada con la contratación rendida en el aplicativo SIA OBSERVA en la misma vigencia, se encuentra que rindieron 123 contratos por valor de $11.970.934.102, Estableciendo que se encuentra una diferencia entre la información rendida en las dos plataformas. 
Criterio: Resolución 045 de 2021, Artículo 8. Inobservancia de los requisitos en la presentación. Artículo 10. Formatos e Instructivos. 
Causa: Deficiencia en el control para el diligenciamiento de la contratación rendida en los formatos de las dos plataformas. 
Efecto: Riesgo de sanciones por información que falta a la realidad, información que no garantiza la confiabilidad.</t>
  </si>
  <si>
    <t>Modificaciones al presupuesto de egresos
Condición: Se evidenció en el formato F08B. modificaciones del presupuesto de Egresos del Aplicativo SIA Contraloría, rendido por la Secretaría de Prensa y Comunicaciones, un contracredito por $620.000.000, presentándose una diferencia de $122.500.000 con respecto al formato F07 ejecución presupuestal de egresos, donde el valor total del contracredito rendido fue por $742.500.000, lo que muestra una inconsistencia en la información rendida. 
Criterio: Resolución 045 de 2021, Artículo 10. Formatos e Instructivos
Causa: deficiente autocontrol y autoevaluación en el momento de realizar los respectivos cargues información a los aplicativos 
Efecto: Posible materialización de riesgos presupuestales por falta de controles.</t>
  </si>
  <si>
    <t>CONTRATACIÓN CONVENIOS INTERINSTITUCIONALES
Condición: Lo identificado por el grupo auditor fue que la Secretaría de Asuntos internacionales no diligencio el anexo del formato F12A_ en el formato requerido por la guía de rendición de cuentas.
Criterio: Resolución 045 de 2021, Artículo 10. Formatos e Instructivos
Causa: inobservancia de los requisitos de la guía de rendición de cuenta
Efecto: inconsistencia en la información rendida al ente de control.</t>
  </si>
  <si>
    <t>ANEXOS ADICIONALES A LA CUENTA
Condición: En general los anexos aportados por los puntos de control del Despacho de Gobernador cuentan con oportunidad, suficiencia y veracidad con  excepción de los formatos F99 donde se  encontró que la Secretaria de Asuntos Internacionales anexo un documento como Indicadores de Gestión el cual no es legible, de igual forma la Secretaría de Prensa y Comunicaciones anexo un documento como plan anual de Adquisiciones que no es legible,  lo cual hace que estos documentos no sean veraces en su información. Criterio: Resolución 045 de 2021, Artículo 10. Formatos e Instructivos
Causa: Inexistencia autocontrol y autoevaluación en el momento de realizar los respectivos cargues información a los aplicativos
Efecto: Posible materialización de riesgos administrativos.</t>
  </si>
  <si>
    <t xml:space="preserve">Rendición de la Cuenta 
Condición: De acuerdo a la información rendida por la Secretaria de Planeación de la vigencia 2020 en el aplicativo SIA Contraloría se establece en el formato F20_1a, 69 contratos por valor de de $ 3.059.917.925 Comparada con la contratación rendida en el aplicativo SIA OBSERVA en la misma vigencia se encuentra que rindieron 72 contratos por valor de $3.367.563.367. estableciendo una diferencia de $ 307.645.442. Observándose que se encuentra una diferencia entre 11 la información rendida en las dos plataformas. 
Criterio: Resolución 045 de 2021, Artículo 8. Inobservancia de los requisitos en la presentación. Artículo 10. Formatos e Instructivos 
Causa: Insuficiencia en el control para el diligenciamiento de la contratación rendida en los formatos de las dos plataformas 
Efecto: Riesgo de sanciones por información que falta a la realidad, información que no garantiza la confiabilidad de la misma. 
Página 22 
</t>
  </si>
  <si>
    <t>CONTRATACIÓN
Condición: Convenio Interadministrativo No. SHV 078 de 2016, celebrado el 22 de diciembre de 2016, entre el Departamento de Cundinamarca y el Municipio de Mosquera, con el objeto de Aunar esfuerzos técnicos, administrativos y financieros para la terminación del proy ecto de vivienda Villa Daniela Etapa II (Construcción de 32 Unidades VIP), con destino a la población vulnerable y VCA del Municipio de Mosquera - DEPARTAMENTO DE CUNDINAMARCA, por valor inicial de $1.667.927.117, adicionado en $235.812.179, para un total de $1.903.739.296. Estos recursos están administrados por el Municipio de Mosquera, la Fiduciaria de Bogotá S.A., la Constructora de Bogotá y la Caja de Compensación Familiar Colsubsidio, el cual se observa por las no conformidades relacionadas a continuación:
-Plazo de ejecución inicial: Once (11) meses
-Valor anticipo de $300.000.000, realizado por el Departamento de Cundinamarca, con registro presupuestal 4500025346 del 23 de diciembre de 2016.
-Fecha de acta de inicio: 12 de diciembre de 2017.
-Suspensión con acta No. 1 del 26 de junio de 2018: Tres (3) meses.
-Suspensión con acta No. 2 del 26 de septiembre de 2018: Tres (3) meses.
-Suspensión con acta No. 3 del 25 de diciembre de 2018: Cuatro (4) meses.
-Prorroga con acta No. 1 del 06 de septiembre de 2019: Tres (3) meses y seis (6) días.
-Prorroga con acta No. 2 del 16 de diciembre de 2019: Cuatro (4) meses.
-Prorroga con acta No. 3 del 23 de junio de 2020: Tres (3) meses.
-Prorroga con acta No. 4 del 12 de noviembre de 2020: Un (1) mes y 18 días.
-Prorroga con acta No. 5 del 28 de diciembre de 2020: Tres (3) meses hasta el 27 de marzo de 2021, en total 734 días, más de dos (2) años entre suspensiones y prorrogas, de acuerdo a lo reportado por la Secretaría en el SECOP.
En conclusión y de conformidad con el informe presentado por el supervisor con corte al 3 0 de junio de 2021, el Convenio Interadministrativo No. SHV 078 de 2016, estuvo suspendido desde el 12 de diciembre de 2017 al 17 de junio de 2019 y fue prorrogado del 06 de septiembre de 2019 hasta el 27 de marzo de 2021, siendo confirmado con las actas revisadas en la plataforma del SECOP.
Criterio: Ley 80 de 1993 y 1150 de 2007, el Decreto Nacional 1082 de 2015, el Decreto Departamental 472 de 2018, por el cual se adopta el Manual de Contratación, vigilancia y Control de la ejecución Contractual de la Gobernación de Cundinamarca
Causa: Deficiencia en la ejecución del contrato por falta de una planeación adecuada en los estudios de prefactibilidad o factibilidad en la elaboración de los estudios técnicos, financieros y jurídicos previos del proyecto de construcción de 32 viviendas en la etapa II de la Urbanización Villa Daniela del Municipio de Mosquera.
Efecto: Riesgos financieros por el incumplimiento de entrega de las 32 unidades de vivienda a los beneficiarios favorecidos del proyecto.</t>
  </si>
  <si>
    <t>Condición: Convenios Sin Liquidar Año 2018
De la revisión realizada a los Convenios Interadministrativos celebrados por la Secretaría de Hábitat y Vivienda, se identificaron cuatro (4) contratos sin liquidar por valor de $ $941.899.388, con su respectivo contrato derivado como se muestra a continuación: (Ver Infome final de auditoría Pag.45)
Criterio: Leyes: 80 de 1993, 1150 de 2007, 1437 y 1474 de 2011, el Decreto Nacional 1082 de 2015, el Decreto Departamental 472 de 2018 por la cual se adopta el Manual de Contratación, de vigilancia y Control de la ejecución Contractual de la Gobernación de Cundinamarca
Causa: Deficiente seguimiento en la ejecución y supervisión de los Contratos, los cuales cierran financieramente con el acta de liquidación.
Efecto: Posible riesgo de litigios y pérdida de competencia para liquidar los contratos.</t>
  </si>
  <si>
    <t xml:space="preserve">Evaluación del Presupuesto
Condición: En el seguimiento y análisis realizado a los gastos evidenciamos que la Secretaria de Minas presentó en la vigencia 2020 una ejecución presupuestal del gasto de inversión baja del 37.79%.
Criterio: Ordenanza 227 de 2014, se incumple lo establecido en el artículo 34 numeral 1 de la Ley 734 de 2002 y el artículo 7 numeral 2 de la Ordenanza 227 de 2014
Causa: Inadecuada aplicación de los procedimientos presupuestales e incorrecta planeación de los recursos para invertir.
Efecto: No se satisface las necesidades en los proyectos de inversión para la comunidad.
Página 19
</t>
  </si>
  <si>
    <t xml:space="preserve">Rendición de la Cuenta 
Condición: De acuerdo a la información rendida por la Secretaria de Minas de la vigencia 2020 en el aplicativo SIA Contraloría se establece en el formato F20_1ª, 27contratos por valor de $ 920.946.679.
Comparada con la contratación rendida en el aplicativo SIA OBSERVA en la misma vigencia se encuentra que rindieron 39 contratos por valor de $8.287.522.739, estableciendo una diferencia de $ 7.366.576.060, Observándose que se encuentra una diferencia entre la información rendida en las dos plataformas.
Criterio: Resolución 045 de 2021, Artículo 8. Inobservancia de los requisitos en la presentación. Artículo 10. Formatos e Instructivos.
Causa: Insuficiencia en el control para el diligenciamiento de la contratación rendida en los formatos de las dos plataformas 
Efecto: Riesgo de sanciones por información que falta a la realidad, información que no garantiza la confiabilidad de la misma.
 Página 7
</t>
  </si>
  <si>
    <t>GESTIÓN CONTRACTUAL. Condición: INFORMES DE SUPERVISIÓN: Respecto a los contratos seleccionados en la muestra y de acuerdo a las pruebas documentales aportadas por la Entidad que obran dentro de los expedientes contractuales, se evidencia la deficiente labor de supervisión, seguimiento y control sobre el cumplimiento de los contratos celebrados por la entidad. Lo anterior debido a que dentro del expediente reposa un Formato General de Supervisión Código A.GC-FR-017 Versión 02, en el cual se detallan los datos generales del contrato como son: Numero de informe, Periodo, Fecha de rendición del informe, Contratista, Supervisor, Objeto Contractual, Fecha de suscripción, Fecha de inicio del contrato, Certificado de Disponibilidad Presupuestal, Registro Presupuestal, Valor Inicial del Contrato, Plazo de Ejecución, Prorroga, Plazo de ejecución final, Fecha de terminación, Suspensión (según aplique) Aseguradora. Actividades generales relacionadas en la factura, Pagos efectuados en el desarrollo del contrato. Balance financiero del contrato, Firma del Supervisor.
En conclusión, se evidencian deficiencias en la labor del supervisor consagrada en el Manual de Supervisión e Interventoría, Decreto 472 del 28 de diciembre de 2018, teniendo en cuenta que no reposan soportes que garanticen el cumplimiento de los objetos contractuales, este grupo auditor evidencia: i) No reposa en los expedientes Acta de Avance de Ejecución de los supervisores, ii) No se encuentran Informes Parciales presentados por los supervisores, iii) No existen actas de recibo a satisfacción, iv) No reposan en los expedientes Actas Finales de la labor contratada para realizar la liquidación respectiva, desconociendo lo establecido en Decreto 472 del 28 de diciembre de 2018, Manual de Supervisión Parte II del mismo Decreto y la Circular Única de Contratación Departamento de Cundinamarca No. 0019 del 09 de julio del 2020, Numeral 10, donde resalta la responsabilidad de los Supervisores, entendiéndose como el seguimiento técnico, administrativo, financiero, contable y jurídico hasta la finalización y liquidación del contrato, tal como lo contempla el artículo 83 y 84 de la Ley 1474 de 2011.
Criterio: Decreto 472 del 28 de diciembre de 2018, Ley 1474 de 2011. Artículos 83 y 84.
Causa: Deficiencias en el ejercicio de la vigilancia y control de la ejecución de los contratos, como consecuencia de la ausencia de herramientas formalizadas que les permita ejercer las acciones a ellos encomendadas, tales como, formatos preestablecidos de supervisión que detenten el análisis de cada una de las líneas contractuales, actividades realizadas y productos obtenidos, seguimiento Técnico, administrativo, financiero, contable y jurídico, debidamente documentado.
Efecto: Incumplimiento contractual no evidenciados en la supervisión. Posibles actos de corrupción</t>
  </si>
  <si>
    <t>Condición: LIQUIDACION CONTRATO INTERADMINISTRATIVOS: De acuerdo a las actuaciones adelantadas por la Secretaria General, para la liquidación de los contratos Interadministrativos, no son suficientes para cada uno de los procesos contractuales, teniendo en cuenta que no ha sido posible la liquidación de estos Contratos vigencias 2018 y 2019, en los términos y lineamientos establecidos en el Decreto 472 del 28 de diciembre de 2018, 4. Etapa Pos contractual, a, b, c, d y e. Liquidación de contratos. y la Circular 0019 del 09 de julio de 2020 No 12 Liquidación de Contratos.
Criterio: Acuerdo 472 del 28 de diciembre de 2018, Ley 80 de 1993, articulo 60, (modificado por el artículo 32 de la Ley 1150 de 2007 y el artículo 217 del Decreto 0019 de 2012).
Causa: Inobservancia para liquidación de contratos, debilidades en el seguimiento de la ejecución del contrato hasta la etapa post contractual, por parte del supervisor.
Efecto: Posible pérdida de competencia para liquidar, no hay lugar a cierre financiero del contrato.
Pág. 22 a 24</t>
  </si>
  <si>
    <t>CONTRATO Interadministrativo SG-CDCTI-095-2020. Valor de $985.341.627
Objeto: Contratar el servicio de custodia, administración integral de archivo y atención de consultas para la sede central de la gobernación de Cundinamarca. Tercero: EMPRESA DE TELECOMUNICACIONES DE POPAYAN S.A. EMTEL E.S.P 
Condición: Analizado el expediente contractual, se evidencia lo siguiente:
Etapa precontractual. La planeación, se orientó hacia el fondo documental de la Secretaria de Movilidad, sin especificar las actividades de dicho programa de Gestión Documental (recuperación, custodia, conservación, difusión) que se quería cumplir, estableciendo como una de las actividades “el traslado de 50.000 cajas del Fondo Documental como “cuerpo cierto”.
En los estudios previos y de conformidad con las evidencias-soporte, no se encuentra debidamente justificada la etapa de Gestión Documental que se quiso cumplir, manifestando el mal estado de la Unidad de Archivo (para proceso de recuperación), sin determinar porque el objeto contractual es “custodia, administración integral y atención de consultas”, tampoco se determina porque dichos expedientes no se encuentran cobijados por las Tablas de Retención Documental ni porque las transferencias documentales no cumplen con la metodología establecida por el Archivo General de la Nación.
El estudio de necesidad y conveniencia, no atendió los criterios previos a la contratación de las actividades, pues no establece las necesidades reales de la entidad como lo establece la normatividad archivística definiendo los aspectos técnicos, logísticos, administrativos y legales a satisfacer con este proceso contractual, los cuales deben ser avalados por el Comité de Archivo de la Entidad, incumpliendo el principio de Planeación de la Contratación Pública, Manual de Contratación, Decreto 472 de 2018, además de no contar con el concepto técnico del Comité de Archivo no se observa su participación dentro de la planeación desatendiendo lo establecido en el art. 6 del Acuerdo 08 de 2014 expedido por el Archivo General de la Nación, como tampoco el art. 7 del mismo al no establecer de manera expresa, las normas del Archivo General de la Nación que aplicaban al proceso y/o servicios que pretendía contratar.
No se establece exactamente bajo qué criterio archivístico se realiza la intervención, como lo priorizó ni tampoco establece las características técnicas de las cajas, carpetas y demás implementos que serían suministrados por el contratista para la organización, disposición y conservación de estos documentos; no se contempla desde los estudios previos un cronograma o plan de trabajo, con las actividades a realizar para el traslado de 50.000 cajas de documentos y finalmente en los estudios del sector - conclusión 5- la entidad solicita requisitos habilitantes de tipo financiero, organizacional y de experiencia para establecer la idoneidad del contratista, no obstante, en el análisis de las evaluaciones no se encuentra su verificación.
Analizada la carpeta contractual, se evidenció que existen varias incoherencias en el desarrollo, ejecución y terminación del mismo.
Etapa Contractual. La Secretaría General suscribe el Convenio Interadministrativo el 19 de marzo de 2020, cuyas especificaciones técnicas dan valor a los cuatro ítems no valorados en la propuesta del contratista e incluye actividades adicionales previa autorización del supervisor (consultas, desmontaje final, suministros, procesos), estableciendo un plazo de 6 meses y forma de pago en mensualidades vencidas proporcionales al servicio. A pesar de la necesidad expresada en los estudios previos, no se evidencia la formulación del objeto contractual en los términos propuestos, toda vez que se desconocen los trámites previos de gestión documental. Tipo de contratación: El expediente contractual no demuestra los beneficios que debe obtener la Secretaría General con la suscripción del convenio interadministrativo, aunado a que los soportes del expediente permiten identificar la participación de la empresa DATACORP HOLDING SAS que fue interviniente en la conformación de los estudios previos a través de la presentación de cotización dentro del proceso.
Etapa Post - contractual. El acta de inicio se firma el 1 de abril de 2020, sin embargo, no existe documento alguno en el expediente de los meses de abril a mayo que informe de la respectiva ejecución. Es hasta el 12 de junio cuando se incluye el acta No 01 modificando la cláusula segunda de especificaciones técnicas dando un valor global a la actividad “organización simple /compleja” por $157.080.000 mensual, situación que resta o elimina la importancia y el valor asignado inicialmente a la custodia, además, de tergiversar el estudio de mercado realizado con las propuestas siendo el contratista el 50% del mismo. Once días después, o sea el 23 de junio, se anexan los documentos para el primer pago correspondientes al mes de abril incluyendo el certificado para pago e informe sin descripción detallada de las actividades desarrolladas (6 renglones) ni recomendaciones u observaciones y la factura 89 por $313.889.347, desagregada en:
- Custodia …………………………$131.780.954
- Organización Compleja……$132.000.000
Impuestos…………………………$50.118.383
Sin embargo, está el informe del contratista, que indica la custodia 50.050 cajas (1 renglón), 203 solicitudes (cuadros) y la organización de 80 mts de documentación de la Secretaría de Salud (1 renglón), no observándose registro fotográfico ni documental que soporte el cobro de la organización compleja de los 80 mts objeto del cobro.
El expediente no adjunta los soportes del traslado en tiempo, modo y lugar ni el cronograma, desconociendo lo establecido en el Art. 2.8.2.12.2 del Decreto 1080 de 2015 “Decreto Único Reglamentario del Sector Cultura” referente a la Contratación de la custodia de documentos de conservación temporal, siendo evidente que de los requisitos establecidos por el articulado y que debían ser tenidos en cuenta literal c), d) y g) especialmente no se ven sustentados en las condiciones técnicas del proceso.
Aunado a lo anterior, se observó también: a) Omisión de la exigencia de que trata el parágrafo del art. 9: de la Ley 594 de 2000 (envió del expediente a la AGN)”. b) Omisión de la cláusula contractual del art.11 (inobservancia de la garantía especial referida a la calidad del servicio por 3 años contados a partir de la liquidación del contrato).
Supervisión. Los formatos de supervisión del expediente contractual, determinan un indebido desarrollo de la labor contractual establecida en el literal a) numeral 6. Del Capítulo II, Parte II DEL Manual de Contratación del Departamento (Realizar control y seguimiento a la ejecución contractual).
En esta misma fecha, se adjuntan los documentos para el segundo pago correspondiente a mayo, incluyendo el certificado e informe sin descripción detallada de las actividades desarrolladas (8 renglones) ni recomendaciones u observaciones y la factura 90 por $313.889.347, con la misma desagregación a la anterior y el informe del contratista indicando la custodia de 50.050 cajas (1 renglón), 308 solicitudes (cuadros), el informe cumple o no cumple de las condiciones técnicas, el registro fotográfico de organización de los conteiner e informa de una base de datos Excel con la información de 802 cajas x 200, aquí se cobran 80 metros en la tabla de valores a facturar del periodo MAYO, mientras el total que contraviene indicando ser de la factura 1 corte ABRIL, permitiendo incertidumbre sobre el periodo de ejecución y la ejecución al no evidenciarse el archivo Excel.
El 9 de Julio EMTEL solicita la suspensión del contrato basado en la circular externa del 31 de marzo de 2020 del AGN (emergencia sanitaria) e informa que a 30 de junio el contrato se ha ejecutado por $941.698.041 existiendo un saldo de $43.636.824 y el 21 de julio la Secretaría General mediante acta resuelve suspender el plazo de ejecución hasta 31 de agosto de 2020.
Siete días después, el 16 de julio se allegan los documentos para el tercer pago correspondiente a junio, incluye certificado para pago e informe sin descripción detallada de las actividades desarrolladas (8 renglones) ni recomendaciones u observaciones y la factura 103 por $313.889.347, con la misma desagregación y el informe de Junio del contratista indicando la custodia de 50.050 cajas x 200, consultas 11 y 1924 carpetas de salud, condiciones técnicas, nuevamente menciona uso de conteiner con limpieza y esterilización, organización de 803 cajas, base de datos, tabla de valores facturado con corte 30 junio .
El 31 de agosto a solicitud de EMTEL por la emergencia económica, se realiza acta de suspensión del contrato No 02 hasta el 15 de septiembre, por lo que el 14 de septiembre el contratista solicita el reinicio y envía los protocolos de DATACORP (el segundo cotizante) y de EMTEL de bioseguridad.
La supervisión envía un oficio aclaratorio a EMTEL, indicando que no hay recursos para el desmontaje por lo que se apoyarán con personal de la entidad para el 16 de octubre hacer el retiro e informa “Los costos por custodia se calcularán hasta el día donde se firme el acta final” y EMTEL responde que no retendrá la información y expone la misma nota y el 28 de octubre DATACORP allega el manual de buenas prácticas para el correspondiente desmontaje.
El 28 de diciembre se allegan documentos para pago correspondiente del 16 septiembre al 25 noviembre que incluye el certificado para pago e informe sin descripción detallada de las actividades desarrolladas (6 renglones) indicando que las actividades son por el del traslado de cajas desde la Gobernación hasta el sitio de custodia, limpieza y desinfección de 5556 metros y la factura 265 por $43.636.824, lo cual no es claro, pues el proceso está iniciando la liquidación, no existe un nuevo contrato, no hay recursos adicionales y es ilógico agregar nueva carga a la existente, aunado a una disminución en el costo del metro de organización compleja.
En la actualidad, el expediente finalmente consta de un informe de EMTEL –DATASTORAGE con la relación de servicios prestados del 1 de julio hasta el 5 diciembre y un acta de liquidación del 28 de diciembre con saldo a favor del contratista y paz y salvo, sin pago ni informe final de supervisión.
Así los documentos que hacen parte del expediente contractual no evidencian ni soportan los pagos realizados bajo la actividad “organización simple / compleja” por $471.240.000, como tampoco el cuarto pago por traslado, custodia, limpieza y desinfección de 5556 metros por $43.636.824, existiendo un posible detrimento patrimonial por $514.876.824
Criterio: Inobservancia de la Ley 594 de 2000, Acuerdo AGN 07 de 1994, Acuerdo AGN 042 de 2002; Acuerdo AGN 002 de 2004; Acuerdo AGN No. 08 de 2014, Ley 87 de 1993 art. 2 literales b y e; Decreto 1080 de 2015; Manual de Contratación, Decreto 472 de 2018
Causa: Desorganización administrativa en la implementación de las políticas e instrumentos de la gestión documental.
Efecto: Reprocesos administrativos en la gestión documental y la contractual y el uso ineficaz e ineficiente de los recursos invertidos con posible menoscabo patrimonial al departamento de Cundinamarca.
Se traslada a AGN.
Pág. 25 a 52</t>
  </si>
  <si>
    <t>CONTRATO Interadministrativo SG-CDCTI-382-2020. Valor de $900.000.000
Objeto: Contratar el servicio de custodia, administración integral de archivo y atención de consultas para la sede central de la gobernación de Cundinamarca. Tercero: EMPRESA DE TELECOMUNICACIONES DE POPAYAN S.A. EMTEL E.S.P
Plazo: 15 Días
Condición: Analizado el expediente contractual, se evidencia lo siguiente:
Etapa Precontractual, situaciones como:
● Un tiempo de ejecución contractual de 15 días o menos (del16 de diciembre acta de inicio a 23 de diciembre factura) y valor contractual de $900.000.000
● La relación de objeto que tiene con la ejecución del contrato SG-CDCTI-095-2020, por cuanto en el estudio de este se advierte la posible omisión de la aplicación del principio de transparencia y selección objetiva.
● No se evidencia dentro del expediente el concepto contractual correspondiente a la revisión del proceso SG-CDCTI-382-2020, por parte de la Dirección de Contratación-Secretaría Jurídica- Gobernación de Cundinamarca, ni el radicado por el Sistema Documental Mercurio como tampoco se observan recomendaciones ni observaciones emitidas por la Dirección de Contratación.
● No se pudo verificar que el expediente contractual fuera publicado en el micro sitio de la Secretaría Jurídica.
● Se evidencia que este proceso fue incorporado al Plan Anual de Adquisiciones el 15 de diciembre de 2020.
El estudio de necesidad y conveniencia, no atendió los criterios previos a la contratación de las actividades, pues no establece las necesidades reales de la entidad como lo establece la normatividad archivística definiendo los aspectos técnicos, logísticos, administrativos y legales a satisfacer con este proceso contractual, los cuales deben ser avalados por el Comité de Archivo de la Entidad, incumpliendo el principio de Planeación de la Contratación Pública, Manual de Contratación, Decreto 472 de 2018, además de no contar con el concepto técnico del Comité de Archivo no se observa su participación dentro de la planeación desatendiendo lo establecido en el art. 6 del Acuerdo 08 de 2014 expedido por el Archivo General de la Nación, como tampoco el art. 7 del mismo al no establecer de manera expresa, las normas del Archivo General de la Nación que aplicaban al proceso y/o servicios que pretendía contratar.
No se establece exactamente bajo qué criterio archivístico se realiza la intervención (archivo de gestión o un fondo acumulado), no se especifica como lo priorizó ni tampoco establece las características técnicas de las cajas, carpetas y demás implementos que serían El expediente no adjunta los soportes del traslado en tiempo, modo y lugar ni el cronograma, desconociendo lo establecido en el Art. 2.8.2.12.2 del Decreto 1080 de 2015 “Decreto Único Reglamentario del Sector Cultura” referente a la Contratación de la custodia de documentos de conservación temporal, siendo evidente que de los requisitos establecidos por el articulado y que debían ser tenidos en cuenta literal c), d) y g) especialmente no se ven sustentados en las condiciones técnicas del proceso.
Aunado a lo anterior, se observó también:
a) Omisión de la exigencia de que trata el parágrafo del art. 9: de la Ley 594 de 2000 (envió del expediente a la AGN)”. b) Omisión de la cláusula contractual del art.11 (inobservancia de la garantía especial referida a la calidad del servicio por 3 años contados a partir de la liquidación del contrato).suministrados por el contratista para la organización, disposición y conservación de estos documentos; no se contempla desde los estudios previos un cronograma o plan de trabajo, con las actividades a realizar para el traslado de 50.000 cajas de documentos y finalmente en los estudios del sector - conclusión 5- la entidad solicita requisitos habilitantes de tipo financiero, organizacional y de experiencia para establecer la idoneidad del contratista, no obstante, en el análisis de las evaluaciones no se encuentra su verificación. Objeto contractual. A pesar de la necesidad expresada en los estudios previos, no se evidencia la formulación del objeto contractual en los términos propuestos, toda vez que se desconocen los trámites previos de gestión documental.
Etapa Precontractual. Tipo de contratación: El expediente contractual no demuestra los beneficios que debe obtener la Secretaría General con la suscripción del convenio interadministrativo. Etapa Postcontractual. El 29 de diciembre se realiza un pago por $848.024.796, con informe de supervisión sin descripción detallada de actividades y sin observaciones ni recomendaciones, factura 268 del 23 de diciembre y actividades ejecutadas de custodia. Además, se anexa el informe del contratista, que indica unas actividades realizadas en el período como custodia, conservación y organización, presentando inconsistencias frente a las contratado, actuaciones que no permiten corroborar la ejecución y razón del pago, evidenciándose un posible detrimento patrimonial. Supervisión. Los formatos de supervisión del expediente contractual, determinan un indebido desarrollo de la labor contractual establecida en el literal a) numeral 6. Del Capítulo II, Parte II DEL Manual de Contratación del Departamento (Realizar control y seguimiento a la ejecución contractual).
Criterio: Inobservancia de la Ley 594 de 2000, Acuerdo AGN 07 de 1994, Acuerdo AGN 042 de 2002; Acuerdo AGN 002 de 2004; Acuerdo AGN No. 08 de 2014, Ley 87 de 1993 art. 2 literales b y e; Decreto 1080 de 2015; Manual de Contratación, Decreto 472 de 2018
Causa: Desorganización administrativa en la implementación de las políticas e instrumentos de la gestión documental 
Efecto: Reprocesos administrativos en la gestión documental y la contractual y el uso ineficaz e ineficiente de los recursos invertidos con posible menoscabo patrimonial al departamento de Cundinamarca.
Se traslada a AGN.</t>
  </si>
  <si>
    <t>Condición: CONTRATO DE PRESTACION DE SERVICIOS PROFESIONALES Y APOYO A LA GESTIÓN: Según información suministrada por la Secretaria General, referente a la contratación por la modalidad de contratos de Prestación de Servicios Profesionales y Apoyo a la Gestión, en la vigencia 2020 con respecto de la vigencia 2019, se suscribieron 307 contratos que corresponde a un aumento significativo del 51% en relación a 143 contratos suscritos en la vigencia 2019, teniendo en cuenta lo anterior se evidencia el incumplimiento de las políticas de eficiencia y austeridad en el gasto público en cumplimiento de las normas dictadas por el Gobierno Nacional y los Decretos Departamentales 130 de 2016 y Decreto Departamental 0294 de 2016, teniendo en cuenta que el año 2020, fue un año atípico debido al Estado de Emergencia Económica, Social y Ecológica. (Revisar tabla informe final de auditoría)
Criterio: Decreto 1737 de 1998, por la cual se expiden medidas de austeridad. Decreto Departamental 130 de 2016 y Decreto Departamental 094 de 2016 por la cual se adoptan medidas tendientes a la austeridad del gasto. Causa: Inobservancia a la política de austeridad en el gasto público.
Efecto: Uso no eficiente y racionado de los recursos públicos.</t>
  </si>
  <si>
    <t>Condición. ASEGURAMIENTO DE LOS BIENES DEL DEPARTAMENTO DE CUNDINAMARCA. Analizadas las pólizas en físico de la entidad, se observaron los cuatro grupos, sin embargo, el reporte presenta inconsistencias porque en el campo No 2. Póliza No. en el cual se debe registrar el número de identificación del seguro o póliza se registró para la mayoría 220112000000000000 no correspondiendo, situación informada en anexo a la cuenta y enmendada con el nombre de cada póliza en los anexos, sin embargo, en el campo 11. Valor asegurado correspondiente a la cuantía económica del interés asegurable o la medida económica del daño eventual de que puede ser objeto el patrimonio del asegurado se ingresaron los valores cancelados por la prima de las pólizas.
Criterio. Resolución No. 0045 de 28 de enero de 2021
Causa. Fallas en el control de la rendición de cuenta a los entes de control.
Efecto. Posibles sanciones por incumplimiento a la normatividad vigente de rendición de cuentas a los entes de control.</t>
  </si>
  <si>
    <t>Condición. PLAN DE DESARROLLO. Teniendo en cuenta las actividades programadas de la Secretaría para el cumplimiento de los dos planes de desarrollo, llama la atención al grupo auditor el proyecto para la gestión documental denominado: “Implementar en X% de las dependencias del sector central el programa de gestión documental durante el cuatrienio”, para el primero al 80% y para el segundo al 100% e informa el encargado que la misma corresponde a una meta de mantenimiento pues la gestión documental ya se encuentra implementada en las diferentes dependencias mencionando solamente la actividad de aseguramiento y/o conservación de la información, por ello, se consultó a otros grupos de procesos auditores observando la existencia de falencias en diferentes dependencias a respecto, reflejando fallas en el seguimiento y control del procedimiento de gestión documental y/o proyección de actividades incompletas respecto a la gestión documental en el plan de desarrollo.
Criterio. Ley 152 de 1994.
Causa. Seguimiento a los indicadores en coherencia con los proyectos formulados
Efecto. Información inconsistente con los proyectos de la entidad.</t>
  </si>
  <si>
    <t xml:space="preserve">IMPUESTO PREDIAL INCONSISTENCIAS. Condición: al realizar verificación del pago de impuesto prediales vigencia 2020, de acuerdo a muesra solicitada se observó:
1. en algunos soportes entregados el valor del pago exitoso es mayor a los recibos que fueron adjuntos al pago. 2. En algunos soportes entregados el valor del pago exitoso es menor a los recibos que fueron adjuntos al pago. 3. También se pudo evidenciar en otros casos que existen los pagos de vigencias anteriores pero el municipio no realizó el abono. 4. Además se observaron predios que según muestra no se tiene claro si fueron o no pagados los impuestos de vigencias anteriores. S. También se observó que en varios municipios no se realizó el pago con descuento o se pagó después de las fechas de vencimiento. 
De lo anterior en la parte 2 del preinforme se detallan los predios. 
La comisión auditora concluye, que si bien es cierto se está realizando gestión para llevar la trazabilidad de los bienes del Departamento de Cundinamarca junto con el pago de impuestos prediales, se hace necesario tener actualizada la base de datos de los impuestos y gestionar aquellos que presentan diferencias respecto a los pagos. Por lo anterior se deja observación para seguimiento a la gestión respecto a tener actualizada la base de datos respecto a todos los bienes inmuebles propiedad de la Gobernación de Cundinamarca. Criterio: Régimen de Contabilidad Pública, NIIF. Causa: Diferencias en pagos por falta de pago y/o abono a la cuenta por parte del municipio y seguimiento por parte de la Secretaría General. Efecto: Impuestos prediales pendientes de pago lo que puede generar un posible detrimento al patrimonio. Pág. 106 a 111 
</t>
  </si>
  <si>
    <t xml:space="preserve">IMPUESTO PREDIAL — COMODATO. Condición: A continuación se detalla bien inmueble ubicado en Girardot el cual se encuentra en Comodato contrato No. 076-2015 con el Municipio de Girardot en el cual en la cláusula "QUINTA: OBLIGACIONES DEL COMODATARIO:...8. Cancelar durante el termino de ejecución el pago de impuesto predial y demás Impuestos, tasas y contribuciones, nacionales o territoriales a que haya lugar por la tenencia, el uso o la explotación del mismo..." y de acuerdo a otrosí No. 01 en la cláusula 
"...PRIMERA- PRORROGA: Prorrogar el plazo de ejecución del contrato interadministrativo de comodato 076-2015 por el termino de tres (3) años, es decir, hasta el 11 de septiembre de 2021". 
Asimismo en la cláusula novena SUPERVISION: Será ejercida por el Director de Bienes e Inventarios de la Secretaría General del Departamento de Cundinamarca, quien ejercerá las funciones de Supervisión, quien en todo caso deberá cumplir con lo previsto en la Ley 80 de 1993 y en especial las funciones establecidas en el Decreto Ley 1474 de 2011 y Decreto Departamental 389 de 2013..." 
El detalle de los predios se encuentra en la parte 2 del preinforme 
De lo anterior la comisión auditora concluye que existe incumplimiento por parte del supervisor del Comodato ejercida por el Director de Bienes e Inventarios de la Secretaría General del Departamento de Cundinamarca quien no realizo seguimiento al cumplimiento de la cláusula 8 del comodato. Además de ello incumplimiento por parte del Municipio de Girardot en cuanto al pago del impuesto predial y esto puede generar un menoscabo al patrimonio de la Gobernación de Cundinamarca por valor de $11.205.040 respecto a los intereses de mora de varias vigencias. Criterio: Comodato 76 de 2015. Causa. Falta de Seguimiento al pago de impuesto por parte del comodatario — Secretaría General. Efecto: Incumplimiento al comodato por parte del Municipio de Girardot. 
Pág. 106 a 111 
</t>
  </si>
  <si>
    <t xml:space="preserve">IMPUESTO PREDIAL - INTERESES DE MORA. Condición: Relación de pagos de algunos predios los cuales por cancelarse después de la fecha de plazo generaron intereses de mora. De lo anterior no se observó la verificación, seguimiento y control por parte de la Oficina de Control Interno de la Gobernación de acuerdo a la ley 87 de 1993 artículo 2do. Criterio: Incumplimiento a plazos de pago impuestos prediales Causa: Pagos generados después de los plazos de vencimiento por parte de la Secretaría General y falta de seguimiento por parte de la Oficina de Control Interno de la Gobernación
Efecto: Posible detrimento patriominial por valor de $47.226.934 por pago depsues de la fecha de vencimiento de impuesto predial
</t>
  </si>
  <si>
    <t>A1:D1</t>
  </si>
  <si>
    <t>PROYECTO BPIN 2019000050073, AMPLIACIÓN DE LA COBERTURA DEL SERVICIO DE GAS COMBUSTIBLE DOMICILIARIO A TRAVÉS DE LA FINANCIACIÓN DE LA CONEXIÓN Y LA RED INTERNA PARA USUARIOS DE BARRIOS PERIFÉRICOS, VEREDAS Y CENTROS POBLADOS DEL DEPARTAMENTO DE CUNDINAMARCA. Hallazgo Nº. 1 (A1:D1): BPIN 2019000050073PUBLICIDAD DE LA CONTRATACIÓN EN EL SECOP Y GESPROY.</t>
  </si>
  <si>
    <t>A2:D2</t>
  </si>
  <si>
    <t>Hallazgo N° 2 (A2:D2): CONTRATO DE OBRA AUSENCIA DE CONTROL EN LOS PAGOS DE SEGURIDAD SOCIAL, Y MANEJO ADMINISTRATIVO CUENTAS DEL SISTEMA GENERAL DE REGALÍAS</t>
  </si>
  <si>
    <t>PROYECTO BPIN 2020000050003, ADQUISICIÓN DE AMBULANCIAS, EQUIPOS BIOMÉDICOS, ELEMENTOS DE PROTECCIÓN PERSONAL, ASEO Y DESINFECCIÓN PARA LA ATENCIÓN DE LA CALAMIDAD SANITARIA POR COVID-19 EN LAS E.S.E DEL DEPARTAMENTO DE CUNDINAMARCA.  Hallazgo N° 1 (A1:D1): BPIN 2020000050003 PRINCIPIO DE TRANSPARENCIA Y PUBLICIDAD SOBRE EL CONTRATO SS-CD- 6012020.</t>
  </si>
  <si>
    <t>Hallazgo No 2 (A2-D2) PRINCIPIO DE TRANSPARENCIA Y PUBLICIDAD SOBRE EL CONTRATO SS- CPS- 5702020.</t>
  </si>
  <si>
    <t>A3:D3</t>
  </si>
  <si>
    <t>Hallazgo No 3 (A3-D3) PRINCIPIO DE TRANSPARENCIA Y PUBLICIDAD RESPECTO AL VALOR DEL EL CONTRATO SS-CPS- 5712020.</t>
  </si>
  <si>
    <t>A4:D4</t>
  </si>
  <si>
    <t>Hallazgo No 4 (A4-D4) ABUSO POR PARTE DE LA ADMINISTRACION EN RELACION A LA URGENCIA MANIFIESTA CONTRATO No SS-CD5982020.</t>
  </si>
  <si>
    <t>A5:D5</t>
  </si>
  <si>
    <t>Hallazgo No 5 (A5-D5) SOBRE EL CONTRATO SSCD-6002020</t>
  </si>
  <si>
    <t>A6:D6</t>
  </si>
  <si>
    <t>Hallazgo No 6 (A6-D6) SOBRE EL CONTRATO SSCD-6022020</t>
  </si>
  <si>
    <t>A7:D7</t>
  </si>
  <si>
    <t>Hallazgo No 7 (A7-D7) CONTRATO SS-CD10002020</t>
  </si>
  <si>
    <t>A8:D8</t>
  </si>
  <si>
    <t>Hallazgo No 8 (A8-D8) SOBRE EL ESTADO ACTUAL DEL PROYECTO</t>
  </si>
  <si>
    <t>A9:D9</t>
  </si>
  <si>
    <t>Hallazgo No 9 (A9-D9)AUSENCIA DE SOPORTES CONTABLES DEL BPIN 2020000050003, COMPROBANTES DE EGRESO SIN EVIDENCIAR, AUSENCIA DE CONTROLES DE TESORERÍA EN LA OPERACIÓN DE LOS RECURSOS DEL SGR POR PARTE DE LA GOBERNACION DE CUNDINAMARCA, COMO EJECUTOR DEL PROYECTO</t>
  </si>
  <si>
    <t>PROYECTO BPIN 2020000050012, ADQUISICIÓN DE ELEMENTOS DE PROTECCIÓN DE CONTAGIO DEL VIRUS COVID-19 PARA LOS CUERPOS OPERATIVOS DE EMERGENCIA, EN ATENCIÓN DE LA CALAMIDAD SANITARIA EN EL DEPARTAMENTO DE CUNDINAMARCA.  Hallazgo No 1 (A1-D1) BPIN 2020000050012 SOBRE LA PUBLICIDAD DEL VALOR DEL CONTRATO EN GESPROY.</t>
  </si>
  <si>
    <t>Hallazgo No 2 (A2-D2) ADMINISTRATIVA ESPECIAL PARA LA GESTIÓN DEL RIESGO DE DESASTRES DEL DEPARTAMENTO DE CUNDINAMARCA COMO EJECUTOR DEL PROYECTO</t>
  </si>
  <si>
    <t>Hallazgo No 3(A3-D3) AUSENCIA DE SOPORTES CONTABLES DEL BPIN 2020000050012, COMPROBANTES DE EGRESO SIN EVIDENCIAR, AUSENCIA DE CONTROLES DE TESORERÍA EN LA OPERACIÓN DE LOS RECURSOS DEL SGR POR PARTE DE LA GOBERNACION DE CUNDINAMARCA COMO EJECUTOR DEL PROYECT.</t>
  </si>
  <si>
    <t>Hallazgo No 4: (A4-D4) OBSERVACIÓN No 4 Ausencia de soportes contables del BPIN 2020000050012, comprobantes de egreso sin evidenciar, ausencia de controles de tesorería en la operación de los recursos del SGR por parte de la GOBERNACION DE CUNDINAMARCA como ejecutor del proyecto BPIN 2020000050012.</t>
  </si>
  <si>
    <t>PROYECTO BPIN 2020000050019, SUMINISTRAR COMPLEMENTO ALIMENTARIO A LOS ESTUDIANTES DE LAS INSTITUCIONES EDUCATIVAS DE LOS MUNICIPIOS EN LOS MUNICIPIOS DEL DEPARTAMENTO DE CUNDINAMARCA. Hallazgo No 1 (A1-D1) BPIN 2020000050019 AUSENCIA DE SOPORTES CONTABLES DEL BPIN 2020000050019, COMPROBANTES DE EGRESO SIN EVIDENCIAR, AUSENCIA DE CONTROLES DE TESORERÍA EN LA OPERACIÓN DE LOS RECURSOS DEL SGR POR PARTE DE LA GOBERNACION DE CUNDINAMARCA COMO EJECUTOR DEL PROYECTO</t>
  </si>
  <si>
    <t>Hallazgo No 2 (A2-D2) AUSENCIA DE CONTROL EN LOS PAGOS DE SEGURIDAD SOCIAL, Y MANEJO ADMINISTRATIVO CUENTAS DEL SISTEMA GENERAL DE REGALÍAS</t>
  </si>
  <si>
    <t>Hallazgo No 3 (A3-D3) AUSENCIA DEL PRINCIPIO DE PUBLICIDAD EN LA CONTRATACIÓN PÚBLICA, EN EL CONTRATO SE-LP-211- 2020 Y SE-LP-213-2020</t>
  </si>
  <si>
    <t xml:space="preserve">PROYECTO BPIN 2017000050033 “FORTALECIMIENTO A LA ESTRATEGIA DE ALIMENTACIÓN ESCOLAR PARA MUNICIPIOS NO CERTIFICADOS DEL DEPARTAMENTO DE CUNDINAMARCA. Hallazgo No 1 (A1-D1) BPIN 2017000050033 PUBLICIDAD DE LA CONTRATACIÓN EN EL SECOP Y GESPROY.
</t>
  </si>
  <si>
    <t>Hallazgo No 2 (A2-D2) AUSENCIA DE SOPORTES CONTABLES DEL BPIN 2017000050033, COMPROBANTES DE EGRESO SIN EVIDENCIAR, AUSENCIA DE CONTROLES DE TESORERÍA EN LA OPERACIÓN DE LOS RECURSOS DEL SGR POR PARTE DE LA GOBERNACION DE CUNDINAMARCA COMO EJECUTOR DEL PROYECTO.</t>
  </si>
  <si>
    <t>BPIN 20170000100012, CONFORMACIÓN DE UNA CONVOCATORIA REGIONAL DE PROYECTOS I+D EN FOCOS PRIORIZADOS CTEI PARA EL FORTALECIMIENTO DE LOS GRUPOS DE INVESTIGACIÓN CUNDINAMARCA. Hallazgo No 1 (A1-D1) BPIN 20170000100012 FALTA DE PUBLICIDAD DE LOS CONTRATACIÓN EN EL SECOP Y GESPROY.</t>
  </si>
  <si>
    <t>Hallazgo No 2 (A2-D2) AMPAROS Y SUFICIENCIAS DE LAS GARANTÍAS</t>
  </si>
  <si>
    <t xml:space="preserve">ANÁLISIS Y VALORACIÓN DE MODELOS APLICADOS PARA DETERMINACIÓN DE LA OPERACIÓN DE LOS ORGANISMOS DE TRÁNSITO Y TRANSPORTE
CONDICIÓN: La comisión auditora presenta los resultados del análisis y valoración de modelos aplicados para la operación de tránsito y transporte en las jurisdicciones auditadas en el marco de la auditoria de desempeño realizada a los organismos de tránsito del departamento de Cundinamarca de conformidad con la naturaleza particular de la Secretaria de Tránsito y Transporte del Departamento así como de los diferentes puntos de control, que para efectos metodológicos se estableció en categorías definidas de acuerdo con la naturaleza del organismo de tránsito, haciendo especial énfasis en aquellos relevantes para el desarrollo del objetivo de auditoria; OTT Públicos Girardot y Facatativá OTT Economía Mixta Madrid, Mosquea, Funza y Zipaquirá, OTT CONCESIÓN o similar Cundinamarca, Chía y Fusagasugá. Siendo estos los sujetos de control sobre Co que se presentan los resultados. 
De la evaluación realizada, en términos generales se hizo una revisión transversal a los sujetos auditados, donde se analizaron los instrumentos de planeación que antecedieron a la conformación de los organismos de apoyo al tránsito y transporte en sus diferentes jurisdicciones; Entre los que se encuentran los modelos financieros y estudia demostrativos que soportaron el análisis decisorio que definió la elección de la modalidad de operación del organismo de tránsito por sobre otras alternativas. 
En aquellos municipios donde existen estudios y/o consultorías puedas a la creación de los organismos de apoyo al tránsito y transporte, se valoraron los estudios de justificación en cuanto a la profundidad del análisis financiero y la proyección del punto de equilibrio y de retorno de la investigación. 
Se hizo énfasis en la interpretación del artículo 69 de la Ley 489 de 19% sobre la creación de las entidades descentralizadas de cara a la evaluación de los diferentes organismos de apoyo al tránsito y transporte; las entidades descentralizadas, en el enríen nacional, se crean por la ley, en el orden departamental, distrital y municipal, por la ordenanza o el acuerdo, o con su autorización, de conformidad con las disposiciones de la presente Ley. El Proyecto respectivo deberá acompañarse del estudio demostrativo que justifique la iniciativa, con la observancia de los principios señalados en el artículo 209 de la Constitución política. 
Del mismo modo se hizo un análisis de la operación del recaudo de multas de tránsito y los porcentajes entregados por parte de las autoridades de tránsito a particulares que intervienen en la operación de tránsito y transporte como consecuencia del modelo de constitución utilizado de cara al reciente desarrollo jurisprudencia, realizado por el Consejo de Estado. 
Igualmente se hizo un análisis que recoge lo estipulado en los artículos 110 y III de la Ley 489 de 1998 en lo relacionado con las condiciones para el ejercicio de funciones administrativas por particulares. En estos casos, la atribución de las funciones administrativas deberá estar precedida de acto administrativo y acompañada de convenios, que de acuerdo a la ley, la duración del encargo y las garantías que deben prestar los particulares con el fin de asegurar la observancia y la aplicación de los principios que conforme a la Constitución Política y a la ley gobiernan el ejercicio de las funciones administrativas debe estar precedida de la celebración de convenio, en cuyo caso , el plazo de ejecución será de cinco (5) años, no prorrogables y para cuya celebración la entidad o autoridad deberá soportar mediante modelos financieros y proyecciones económicas que justifiquen la pertinencia del proyecto. 
Como resultado de la evaluación realizada de manera individual a cada uno de los Organismos de Tránsito y Transporte que fueron seleccionados en la muestra de auditoria, se establecieron algunos comentarios de especial relevancia los cuales se proceden a Identificar a continuación: 
Chía: En el municipio de Chía se evidencia la existencia de un proceso de planificación previa a la concesión a un tercero, de parte de la operación de movilidad, tránsito y transporte del municipio. Esta decisión fue soportada en el Estudio de Conveniencia y Oportunidad contemplado en el Artículo 8 del Decreto 2170 de 2002, donde se expone de manera muy superficial, la justificación de la necesidad de celebrar un contrato de concesión mediante una definición técnica que adolece de debilidad en términos de proyección de modelos financieros de diferentes formas de asociación pública-privada que antecede esta decisión. En este sentido no termina de reflejar un estudio concienzudo y profundo que presente un modelo financiero o instrumento de planificación que sugiriera el motivo por el cual era más conveniente la figura de la concesión que la participación accionaria en una Empresa de Economía Mixta. Lo mismo puede hacerse extensivo para la definición de los porcentajes de utilidad o retribución de los conceptos de especies venales o por grúas y patios que parecieran haberse definido sin que medie un estudio financiero que justifique dichos porcentajes como también ocurre con los ingresos por comparendos. Máxime si se atiende a que los recursos recaudados por estos conceptos deberían orientarse a la inversión definida por la ley lo cual se materializa en un Impacto sedal pero que parecen dirigidos a la satisfacción del retorno de la inversión inicial de los intervinientes de la operación de tránsito y transporte del municipio.
En este mismo estudio de conveniencia se estipuló que el plazo de la concesión seda por veinte (20) anos a partir del acta de Iniciación. Asimismo, se determinó que la infraestructura técnica exigente de la Secretaría de Tránsito y Transporte del municipio seda entregada al contratista en calidad de arrendamiento. No obstante, se requirió que el contratista suministrará la infraestructura de cómputo, el software, el personal, procesos y procedimientos para la digitalización de documentos y actualización en materia de tratamiento de datos. En relación con la retribución económica se definió que esta seria indeterminado sujeto a porcentaje entre el cincuenta y sesenta por ciento. 
Los pliegos definitivos del proceso de licitación determinaron que el valor de las propuestas en ningún momento podía ser superior al 65% respecto del recaudo de los trámites relacionados con transporte público, trámites regulados por el Ministerio de Transporte, multas por violaciones al código de tránsito, tarifas de uso de patios y especies venales.
El 07 de febrero de 2007 la Alcaldía de Chía celebra contrato de concesión No 012 con la Unión Temporal Circulemos Chía (Datatools S.A. — Guillermo Corredor Asociados S.A.), se determina en la cláusula segunda que "para efectos tributarios el contrato tendrá un valor indeterminado. No obstante, el valor para efectos fiscales, sancionas pecuniarias, pólizas y publicación se establece como valor del contrato la suma de QUINIENTOS MILLONES DE PESOS M/CTE ($500.000.000)". En relación con la vigencia del contrato se establecieron veinte (20) años de operación en donde se contempló una etapa de implementación de cuatro meses y una de ejecución por el tiempo restante del contrato.
Según cláusula cuarta del contrato 012 de 2007, el concesionario tendrá derecho corno contraprestación por la inversión realizada y labor ejecutada a un porcentaje único de retribución del cincuenta y uno por ciento (51%) del valor que se cancele por los conceptos y trámites objeto de la concesión e ingresas comprometidos según se indicó en el pliego de condiciones y la afeita.
Como se dijo en líneas anteriores, se definió como retribución por la infraestructura aportada y la labor ejecutada el cincuenta y uno por ciento (51%) del valor cancelado por los conceptos y trámites objeto de la concesión. En los casos de suministro de especies venales se reconoce el cien por ciento (100%) de su valor al concesionario, en los casos de servicios de grúas y patos a partir del 1 de noviembre de 2012, se reconoce el noventa y cinco por ciento (95%) para el concesionario y el cinco por ciento (5%) para el Municipio de Chía. 
A la fecha no se han implementado los sistemas o equipos automáticos o semiautomáticos para la detección de presuntas infracciones. No hay recursos transferidos POR EL OPERADOR al ente territorial en razón a que no se ha autorizado la implementación de los SAST.
Fusagasugá: La delegación de funciones a un tercero se realizó a través del Contrato Interadministrativo No. 2020.0485 suscrito con la empresa DICITEC S.E.M., mediante el cual se fija un objeto tendiente a brindar "Asistencia técnica y tecnológica para la implementación conjunta de una plataforma operativa y tecnológica a disposición de la secretaria de movilidad municipal de Fusagasugá que le permitiera orientar la prestación de servicios al ciudadano hacia el derrotero de la sostenibilidad financiera y rentabilización de la gestión administrativa, complementando la gestión del organismo de movilidad con herramientas tecnológicas de la información como soluciones cloud, gobierno en línea y gestión electrónica del documento".
Pese a que se resalta que la forma en la que se delegan las funciones propias del organismo de tránsito a un tercero, por lo menos en las condiciones de duración de esta, se encuentran acorde a un sistema que permite su refrendación constante, y por ende un procedimiento de revisión medianamente razonable para los términos y condiciones que se hayan fijado, encontramos que existen disposiciones que presentan incumplimientos, tales como la fijada en el numeral quinto de la cláusula tercera del contrato interadministrativo, en la cual se evidencia que existe una obligación tendiente a "Poner durante el término de ejecución del contrato, es decir hasta el 31 de diciembre de 2023 partir de la firma del acta de inicio del presente contrato a disposición del municipio, los servidos de una plataforma tecnológica, que apoye y complemente la gestión de la secretad, de movilidad"(Sic),y a la fecha de suscripción del presente contrato se evidencia que no existe plataforma web que permita el acceso de manera más eficaz al ciudadano a la oferta de trámites que ofrece el Organismo de Tránsito, lo cual conlleva aglomeraciones de usuarios en el punto de atención presencial y demoras en la gestión de los mismos. 
Zipaquirá: En el municipio de Zipaquirá, se ha constituido una sociedad de economía mixta para la prestación de servicios de movilidad, tránsito y transporte, constituida mediante Escritura Pública No, 2510 [PP2] de 2015 y mediante el Decreto No. 192 de 2015, "POR EL CUAL SE INCORPORA A LA ESTRUCTURA ORGANIZACIONAL DE LA ALCALDÍA MUNICIPAL LA SOCIEDAD EMPRESA DE SERVICIOS DE TRÁNSITO DE ZIPAQUIRÁ COMO ENTIDAD VINCULADA A LA SECRETARIA DE TRANSPORTE Y MOVILIDAD MUNICIPAL Y DICTAN OTRAS DISPOSICIONES'.
La Empresa de Servidos de Tránsito de Zipaquirá S.A.S. SEM, fue constituida como una sociedad de economía mixta de la cual hace parte la Alcaldía Municipal. De acuerdo con lo establecido dentro del Acuerdo Municipal 06 del 29 de julio de 2015, "por medio del cual se autoriza al alcalde de Zipaquirá, Cundinamarca, para participar en la constitución  de la Empresa de Servicios de Tránsito de Zipaquirá S.A.S. SEM y se dictan otras disposiciones", se autorizó la creación de la Empresa, bajo la naturaleza jurídica de las sociedades de economía mixta de acuerdo con lo normado en la Ley 489 de 1998. Siendo posteriormente incorporada a la estructura de la administración municipal, corno entidad del nivel descentralizado, con personería jurídica propia, autónoma administrativa y financiera, vinculada a la Secretaría de Transporte y Movilidad de Zipaquirá, según Decreto Municipal 192 del 09 de diciembre de 2015.
Las condiciones de remuneración de la inversión pactadas mediante Escritura Pública No. 2510 de 2015 son: Municipio de Zipaquirá 30% TABORDA VELEZ Y CIA S EN C 35% JUAN DAVID ANGEL BOTERO 30% Y SOLUCIONES INTEGRALES DE MOVILIDAD Y SEGURIDAD SAS 5%.
De acuerdo al acta No. 04 de julio 1 de 2015 del Consejo de Política Fiscal - COMFIS, el aporte del municipio en el capital social fue de $ 300.000.000.00 en especie, consistente en el equipamiento semafórico disponible (semáforos, controladores de semáforos, señales de tránsito). El particular aportaría $700.000.000.00 inicial y adicionalmente, la empresa privada realizaría el Plan de inversiones según convenio No. T-005 2015 celebrado entre el Municipio de Zipaquirá y Policía Nacional, el cual hace parte integral del convenio. El Capital social pagado es de: $1.000.000.000.00 (300 millones el municipio y 700 millones el privado).
El Concejo municipal autorizó al alcalde para la creación del Organismo de apoyo de Tránsito de Zipaquirá mediante el Acuerdo Municipal No. 06 de 2015 estableciendo una empresa de economía mixta que cuenta con personería jurídica, autonomía, administrativa, financiera, presupuestal y patrimonial con una duración de veinte (20) años contados a partir de la fecha de constitución de la empresa.
De acuerdo con el Parágrafo 1 del artículo 5 de este acto administrativo serán entendidos como ingresos de la Empresa de Servicios de Tránsito de Zipaquirá SAS en una proporción del 70% del monto total neto, es decir luego de la afectación del ingreso por cuenta de las transferencias que sobre ellas señalan como obligatorias las diferentes disposiciones legales vigentes y el restante 30% de los ingresos antes descritos corresponden de forma exclusiva y directa del municipio de Zipaquirá.
El municipio de Zipaquirá elaboró un "ESTUDIO DEMOSTRATIVO QUE JUSTIFICA LA AUTORIZACIÓN PARA LA CREACIÓN DE UNA SOCIEDAD DE ECONOMÍA MIXTA MUNICIPAL QUE SIRVA DE APOYO AL MUNICIPIO DE ZIPAQUIRÁ- CUNDINAMARCA (SECRETARÍA DE TRANSPORTE Y MOVILIDAD) en el mes de julio de 2015. Al respecto es necesario citar el acta de reunión del COMFIS No. 4 de 2015 la cual estipula en su numeral 3 la necesidad de contar con un "Estudio para viabilizar la participación del Municipio para ¡a constitución Sociedad de economía Mixta de servicios de tránsito y transporte”. En el cual se concibe el proyecto operativo y financiero dentro de un término de 20 años en el modelo financiero que era requerido de acuerdo con lo contemplado en el anexo 1 de la referida acta, que señala que el modelo financiero debía contemplar los parámetros establecidos en esta, los cuales no fueron específicamente desarrollados dentro del estudio descriptivo que para este caso debía incluir el modelo financiero elaborado bajo los lineamientos establecidos por el COMFIS. Así las cosas, el hallazgo se establece basándose en la información y lineamientos determinados por el propio Consejo Municipal de Política Económica y Fiscal del municipio de Zipaquirá dentro de la redacción del ACTA No. 4 de 2015 del COMFIS como se argumentó en líneas anteriores. Por lo tanto y en concordancia con los documentos aportados por parte del mismo sujeto de control, se encontró como soporte, al acta de reunión del Consejo Municipal de Política Fiscal (COMFIS).
Conclusión general
De la exposición fáctica anteriormente realizada y siguiendo la línea argumentativa presentada, se puede concluir en términos generales que el desempeño de los diferentes organismos de tránsito y transporte evaluados presenta situaciones de interés en elementos que son comunes y transversales a la operación de los diferentes Organismos de Tránsito y Transporte recogidos en la muestra. Entre los más importantes que fueron identificados frente a los objetivos de auditoría y preguntas de investigación planteadas, esta comisión de auditoría encontró fenómenos cualitativos y cuantitativos relacionados directamente con las condiciones para el ejercicio de fundones administrativas por parte de particulares enmarcadas en la celebración de un contrato o convenio cuya duración del encargo no debería, por mandato legal, tener un plazo mayor a cinco (5) años que por disposición de la Corte Constitucional no podrán ser prorrogables como lo establece la Corte Constitucional, mediante Sentencia C-702 de 1999.
Es posible avizorar inconsistencias relacionadas con el ejercicio de funciones tales como el recaudo de multas de tránsito, la propiedad de los recursos recaudados por este concepto, así como del porcentaje de este concepto dispuesto por parte de la autoridad de tránsito en contraprestación por el servicio de apoyo a la gestión prestado por el organismo de apoyo constituido dentro de su jurisdicción en cuanto a lo dispuesto por la Ley 1843 de 2017 y la Ley 1955 de 2019 ampliamente desarrollado por el Concepto de la Sala de Consulta C.E. 2433 de 2020.
En necesario establecer que algunos de los escenarios descritos en los párrafos que anteceden estas líneas son ampliamente desarrolladas en observaciones independientes pero que se hace necesario mencionar dentro de la redacción de este aparte del informe, porque permiten presentar una observación general que responda a todos los elementos encontrados en la valoración y análisis preliminar de los MODELOS APLICADOS PARA LA OPERACIÓN DE LOS ORGANISMOS DE TRÁNSITO Y TRANSPORTE.
CRITERIO: Constitución Política de Colombia, Ley 769 de 2002, Ley 1310 de 2009, Ley 489 de 1998, Ley 769 de 2002, Ley 489 de 1998, Ley 1843 de 2017, Ley 1955 de 2019, Concepto de la Sala de Consulta C.E. 2433 de 2020, Sentencias C-681/03 y C-338/2011 de la Corte Constitucional.
CAUSA: Deficiencias en el desarrollo de los modelos de operación sobre los cuales se constituyeron los organismos de apoyo para las autoridades de tránsito y transporte referenciadas.
EFECTO: Impacto sobre el desempeño en la operación de los organismos de apoyo de tránsito y transporte.
</t>
  </si>
  <si>
    <t xml:space="preserve">PERTINENCIA DE LA FIGURA JURIDICA DE LAS SOCIEDADES DE ECONOMÍA MIXTA PARA EJERCER UNA FUNCIÓN PÚBLICA. (En los organismos de tránsito de Funza, Mosquera, Madrid Y Zipaquirá)
Condición: Encontramos que los Organismos de Tránsito son Entidades de orden municipal, distrital o departamental con funciones propias de autoridad administrativa en materia de Tránsito y Transporte y a quienes la Ley atribuye la función de organizar, dirigir y controlar el tránsito y transporte en su respectiva jurisdicción. Así mismo, para el cumplimiento de su función cuentan con un grupo de control vial o cuerpo de agentes de tránsito, quienes para el desarrollo de esta función deben ostentar la calidad de empleados públicos.
Por su parte, las Sociedades de Economía Mixta, por expresa disposición legal realizan actividades de tipo industrial y comercial, las cuales no se encuentran dentro de la actividad administrativa que comprende las funciones propias de autoridad de tránsito y los servicios en materia de tránsito que cumplen los organismos de tránsito.
Si bien es cierto, se acogen los argumentos esgrimidos por parte de los diferentes organismos de tránsito que utilizan la figura de las sociedades de economía mixta para el desarrollo de los correspondientes fines del Estado, también es cierto que la Guía de Auditoría territorial 2019 GAT v2.1 establece en su numeral 3.2 dentro de los propósitos de la Auditoría de Desempeño, aquel tendiente a "Identificar mejoras a la economía, la eficiencia y la eficacia del sector público, a partir del examen, análisis y elaboración de informes sobre el desempeño de programas, planes, proyectos, acciones, sistemas, operaciones y/o actividades ejecutados por los sujetos vigilados, según el objeto específico de la auditoría." , por tanto y en virtud del estudio y análisis realizado por parte de la comisión auditora respecto de la pertinencia de la figura de la "Sociedad de Economía Mixta", teniendo en cuenta principalmente que dentro de las finalidades de la función de Tránsito y Transporte de la que es titular el Estado no se persigue una finalidad principalmente lucrativa, propia de aquellas entidades las cuales se rigen por las normas de Derecho privado en aras de ostentar prerrogativas que les permitan competir en un libre mercado, procurando la mayor obtención de consumidores de un determinado producto.
Esta comisión auditora considera importante que como producto de esta auditoría de Desempeño se pueda realizar alguna actividad que permita analizar de manera juiciosa por parte de los diferentes organismos de Tránsito la figura que se adecúe de mejor manera a la función pública que recae sobre estos, sin que ello signifique necesariamente modificar la figura que se está utilizando actualmente, sino que este análisis se haga de manera tal que permita definir la figura más pertinente.
CRITERIO: Constitución Política de Colombia, Ley 769 de 2002, Ley 1310 de 2009, Ley 489 de 1998, Sentencias C-681/03 y C-338/2011 de la Corte Constitucional.
CAUSA: Falta de rigurosidad en el estudio jurídico de la viabilidad en la delegación de la función administrativa en un tercero.
EFECTO: Aplicación de un régimen jurídico propio de otro tipo de entidades, lo cual puede generar una figura jurídica que podría ser más efectiva en cuanto la operatividad, calidad y responsabilidad atribuibles al tercero que ejerce la operación de una función pública.
</t>
  </si>
  <si>
    <t>ANALISIS GENERAL DE LOS ESTADOS DE RESULTADOS EN LAS SOCIEDADES DE ECONOMÍA MIXTA. (Madrid y Zipaquirá)
CONDICIÓN: Conforme a la valoración adelantada al resultado del ejercicio de las Empresas de Sociedad de economía mixta en lo correspondiente a las últimas cuatro vigencias, se logra establecer algunos aspectos representativos los cuales de alguna forma afectan o se encuentran relacionados con la percepción de los recursos dirigidos hacia la entidad territorial pertinente. Sobre este caso podemos precisar lo siguiente:
• Soluciones Integrales S en C / municipio de Madrid: Para el caso de esta empresa, y en la valoración general a los estados de resultados relacionados con las vigencias 2017 al 2019, se establece un crecimiento constante en sus ingresos, como también una relación directa frente al comportamiento de los costos y gastos operacionales. Ahora bien, la comisión auditora considera pertinente la valoración de algunos aspectos que hacen parte integral dentro de la operación y el resultado reflejado en las cifras presentadas durante esta vigencia. Destacando lo siguiente:
Llama la atención al grupo auditor la carencia de identificación para detallar los saldos presentados en la información contable toda vez que al apreciar puntualmente alguna de las agrupaciones que conforman estos estados, no se tiene claramente las erogaciones que se presentaron en la misma. Como caso concreto se tiene la variación presentada en la vigencia 2019 respecto a los COSTOS DE VENTAS, ya que estos ascendieron un 116% entre la vigencia 2018 y 2019.
Igualmente, en la vigencia 2019, al valorar los gastos no operacionales, se refleja el pago de sanciones ante la DIAN y un incremento de gran consideración sobre los gastos financieros para lo corrido de la vigencia 2019.
• Empresa de Servicios de Tránsito de Zipaquirá S.A.S.: Al igual que la observación anterior, para la empresa de servicios de tránsito de Zipaquirá, en lo corrido de las vigencias 2017 al 2019, llama la atención dos aspectos específicos, los cuales en las notas a los estados contables no se justifica claramente su comportamiento. Estas se encuentran relacionadas con la variación que se presenta específicamente en el aumento de GASTOS POR HONORARIOS los cuales presentan un incremento de 87.62%, como también la variación en los GASTOS POR DEPRECIACIÓN 82.17%. 
CRITERIO: Las dos situaciones anteriores reflejan una afectación en el comportamiento del resultado del ejercicio en la operación de estas empresas, por consiguiente y de acuerdo a la falta de controles sobre los costos y gastos, puede llegar a afectar el recaudo esperado por la entidad territorial. 
CAUSA: Deficiencias en el seguimiento y control de los costos y gastos operacionales en las empresas de economía mixtas. EFECTO: Disminución en la percepción de los ingresos a distribuir de conformidad al resultado del ejercicio.
EFECTO: Disminución en la percepción de los ingresos a distribuir de conformidad al resultado del ejercicio</t>
  </si>
  <si>
    <t xml:space="preserve">ANÁLISIS SOBRE LA RENTABILIDAD EN LA TERCERIZACIÓN DE LOS SERVICIOS DE TRÁNSITO
CONDICIÓN: En el desarrollo de infraestructura productiva y social, los gobiernos nacionales y territoriales se enfrentan en una primera instancia de evaluación de los proyectos a una pregunta fundamental: ¿Cuál es el mejor mecanismo para diseñar, financiar, construir, operar y mantener dicha infraestructura y /o servicio? La respuesta debe partir desde la definición de las alternativas con las que cuentan las entidades estatales para ejecutar los proyectos y que básicamente pueden ser condensadas en dos grandes grupos: 1) Las Asociaciones Público-Privadas-APP (Public Private Partnerships-PPP), incluido el esquema de concesiones, y 2) La Obra Pública o modelos tradicionales de adjudicación (Traditional Procurement Models). 
Es importante destacar que los mecanismos de asociación público-privada (APP) regulados por la Ley 1508 no se limitan al tradicional contrato de concesión, ya que las entidades territoriales pueden acudir a otras modalidades contractuales diferentes teniendo en cuenta el artículo 32 de la Ley 80 de 1993.
Para el caso propuesto, se aprecia la necesidad de mantener una proporción frente a los estimados por las entidades estatales sobre el otorgamiento de este tipo de proyectos en relación con las condiciones actuales de la administración pública. De acuerdo con lo analizado para el apoyo en tercerización de los servicios de tránsito, no hay una adecuada claridad sobre las metodologías en cuanto a los criterios de comparación en la vinculación de capital privado en proyectos públicos. 
CRITERIO: Resolución 3656 DE 2012 y el Decreto número 1467 de 2012, Resolución 2080 de 2008 (Ministerio de Hacienda y Crédito Público) 
CAUSA: Falta de controles frente al desempeño desproporcionado de la operación financiera en la prestación de servicios de tránsito y transporte.
EFECTO: Desequilibrio económico frente a los intereses públicos en cabeza de la autoridad de tránsito como representante del Estado.
</t>
  </si>
  <si>
    <t xml:space="preserve">PLAN LOCAL DE SEGURIDAD VIAL — ZIPAQUIRÁ
Condición: Con el fin de formular el Plan local de seguridad vial el municipio de Zipaquirá suscribió el contrato de prestación de servicios identificado de la siguiente manera:
- Número: No. 366 de 2019
- Contratista: Soluciones Integrales de movilidad y seguridad sociedad por acciones simplificada
- Objeto: Prestación de servicios profesionales para la elaboración del plan local de seguridad vial del municipio de Zipaquirá.
- Plazo: 2 meses
- Valor: veinte millones de pesos ($20.000.000) m/cte.
En desarrollo del objeto se determinó lo siguiente Elaboración del plan local de seguridad vial del municipio de Zipaquirá, con el propósito de formular e implementar lineamientos de políticas públicas que impulsen y faciliten la coordinación institucional e intersectorial de acciones en seguridad vial, para la consecución de objetivos comunes que prevengan, reduzcan y/o mitiguen el impacto de los accidentes asociados al tránsito, de conformidad con los lineamientos instaurados por el Ministerio de Transporte en la resolución 2273 de 2019 por la cual se ajustó el Plan Nacional de Seguridad Vial 2011-2021". Con el fin de abordar el tema se tiene que los planes municipales de seguridad vial, denominados por el Plan Nacional como PLANES LOCALES DE SEGURIDAD VIAL, son los instrumentos de planeación de la seguridad vial integral de todo el contexto de los municipios, involucrando todos los aspectos técnicos de movilidad de los actores viales y de infraestructura de los sectores urbanos y rurales del municipio. Desde el Plan Nacional de Seguridad Vial, Resolución 2273 de 2014 en su Artículo 4, se define lo siguiente: "Artículo 4°. LINEAMIENTOS EN EL NIVEL TERRITORIAL. Los Planes Locales de Seguridad Vial que formulen los distritos, áreas metropolitanas, departamentos y los municipios se armonizarán con base en los fundamentos y políticas definidos en el Plan Nacional de Seguridad Vial adoptado en la presente resolución. " 
Adicionalmente el Ministerio de Transporte expidió la Resolución número 0001565 de 2014 "Por la cual se expide la Guía metodológica para la elaboración del Plan Estratégico de Seguridad Vial" la cual abarca los distritos, municipios y departamentos. 
Siguiendo la Guía antes mencionada, se tienen las siguientes fases: 
-Fase previa: ¿Qué es el comité de seguridad vial?, Conformación del Comité de Seguridad Vial, Cronograma de acciones, Organización para la elaboración Fase diagnóstica: Recolección de información primaria y secundaria y análisis espacial de los accidentes de tránsito (Sistema de información geográfico)
-Fase diagnostica: Recolección de información primaria y secundaria y análisis espacial de los accidentes de tránsito (Sistema de información geográfico).
- Fase de formulación:
Misión, visión, objetivos y principios
Definición de la estructura del plan de seguridad vial: Pilar gestión institucional, Pilar de comportamiento — humano, — Pilar de infraestructura, Pilar de vehículo, Pilar de víctimas
Selección de criterios
Formulación de la batería de indicadores
Formulación de metas y costos
Promulgación, divulgación y participación
- Fase de puesta en marcha: Estrategias de implementación.
- Fase de seguimiento y evaluación
Al evaluar el documento final entregado a la comisión auditora, no se encontraron evidencias del desarrollo de la metodología definida en la norma, ni la participación del Comité de seguridad vial como una instancia de vital importancia para asegurar la construcción participativa y encargada de articular y coordinar a las entidades y organismos responsables de la implementación, cumplimiento y seguimiento de los proyectos, programas y metas del Plan de Seguridad Vial. Retomando la metodología se tiene que "El Comité de Seguridad Vial es aquel que, en última instancia, sintetizará por medio del consenso, la visión de todos los actores partícipes de la Seguridad Vial a nivel de distrito, municipio o departamento, para reflejarla en el Plan de Seguridad Vial. De esta manera, resulta de vital importancia que se garantice la mayor representación de los actores posibles. (COM, 2013)"
Luego siendo el Plan local de seguridad vial, el instrumento de planeación de la seguridad vial que se desarrolla en el municipio de acuerdo con sus necesidades, es de vital importancia que éste sea formulado adecuadamente para garantizar los fines propuestos. 
Luego se presenta una gran deficiencia en las funciones propias del supervisor del contrato, el cual debía tener en cuenta la Resolución No 165 del 29 de mayo de 2018, "Mediante la cual se adopta el manual de supervisión e interventoría", además el Artículo 2.2.1.1.1.2.1. del Decreto Ley 1082 de 2015 que define "Partícipes de la Contratación Pública. Los partícipes del sistema de compras y contratación pública para efectos del Decreto-Ley 9170 de 2011, son: ...5. Los supervisores." y complementariamente el artículo 26 Ley 80 de 1993 el cual determina que los servidores públicos están obligados a buscar el cumplimiento de los fines de la contratación, a vigilar la correcta ejecución del objeto contratado y a proteger los derechos de la entidad, del contratista y de los terceros que puedan verse afectados por la ejecución del contrato adicionado que el artículo 25 de la Ley 80 habla del principio de economía, reglamentado por el Decreto Nacional 287 de 1996, que conlleva a dar cumplimiento del principio de planeación. 
Criterio: Resolución No 165 del 29 de mayo de 2018, "Mediante la cual se adopta el manual de supervisión e interventoría", Artículo 2.2.1.1.1.2.1. del Decreto 1082 de 2015, artículos 26 y 25 Ley 80 de 1993. 
Causa: Ineficiencia en la actividad de la supervisión del contrato y en la planeación del mismo. 
Efecto: Inadecuado documento de planeación municipal y gestión antieconómica con posible detrimento por el valor del contrato 366 de 2019.
</t>
  </si>
  <si>
    <t xml:space="preserve">TRANSFORMACION DIGITAL Y CALIDAD EN LA OPERACIÓN DE LOS SERVICIOS DE TRANSITO Y TRANSPORTE EN EL MUNICIPIO DE GIRARDOT
CONDICIÓN: Es evidente que la capacidad operativa de la secretaría se ve superada por el volumen de trabajo que tiene a su cargo. Especialmente porque la falta de talento humano no se ve compensada con una implementación efectiva de tecnologías de la información, que permitan superar estas limitaciones a través del uso inteligente de herramientas tecnológicas de las que dispone el mercado actual para planificar procesos de administración inteligentes que permitan a través del uso de tecnologías vanguardistas, mejorar su desempeño, así como la calidad de los servicios prestados y ser más eficientes en la gestión de los riesgos institucionales asociados al organismo de tránsito y transporte. Se considera que la Secretaría de Tránsito y Transporte de Girardot debe iniciar un proceso de modernización en la prestación de sus servicios dando alcance a la Política Nacional para la Transformación Digital e Inteligencia Artificial contenida en el documento CONPES 3975 de 2019, adelantando las acciones necesarias para estructurar el funcionamiento de la entidad en el marco de Gobierno Digital y racionalización de servicios, poniendo como prioridad la digitalización y traslado del archivo en aras de su correcta preservación y consulta como primera medida, así como para la automatización e implementación de procesos inteligentes relacionados con la operación del OTT; servicios prestados y responsabilidades a su cargo. 
Adicionalmente, presenta deficiencias relacionadas con aspectos de la operación del servicio, ya que de acuerdo con lo informado por la administración y conforme a la valoración de procesos auditores anteriores, la adecuada prestación del servicio y/u operatividad se ve afectada por varias situaciones, las cuales conllevan a deficiencias en la atención al ciudadano. Dentro de estas se pueden mencionar:
• Deficiencias en los espacios asignados para la prestación del servicio especialmente en la atención al cliente.
 • No contar con el talento humano suficiente para la atención.
 • Falencias en los requerimientos internos necesarios para la operación 
 • Deficiencias en el manejo documental, como es el caso de la carencia de archivos digitalizados. 
CRITERIO: Ley 769 de 2002, Ley 1843 DE 2017, CONPES 3975 de 2019 
CAUSA: Obsolescencia tecnológica del organismo de tránsito 
EFECTO: Menor calidad en los servicios prestados, deficiencia en la gestión, procesos y procedimientos adelantados por el Organismo de Tránsito y Transporte.
</t>
  </si>
  <si>
    <t xml:space="preserve">LEGALIDAD DE LA DELEGACIÓN DEL RECAUDO Y PORCENTAJE DE UTILIDAD POR APOYO A LA GESTION ADMINISTRATIVA DEL RECAUDO DE MULTAS DE TRÁNSITO
Condición: De la evaluación a las actividades relacionadas con el recaudo de las infracciones de transito dentro de los organismos de apoyo al tránsito y transporte creados mediante Empresas de Economía Mixta en el Departamento de Cundinamarca que han sido seleccionados dentro de la muestra de esta auditoría, se puede concluir que en los municipios donde las autoridades de tránsito han constituido organismos de apoyo a la gestión del tránsito y transporte mediante alianzas público privadas desarrolladas a través de la constitución de empresas de la razón social y naturaleza jurídica antes mencionadas, presentan un aparente incumplimiento a lo dispuesto por la norma en cuanto a la delegación del recaudo por concepto de multas y/o contravenciones de acuerdo con el análisis desarrollado por el Concepto de la Sala de Consulta C.E. 2433 de 2020 emitido por el Consejo de Estado como a continuación se expone; Sobre la atribución de contratar las labores de instrumentación y proyección de documentos para el cobro de las multas, dice el Consejo de Estado que esta se desprende de la facultad que se le dio a las autoridades de tránsito para contratar a particulares para el cobro de las multas, introducida por el art. 159 del Código Nacional de Tránsito Terrestre, pero interpretada de conformidad con los límites establecidos por la jurisprudencia de la Corte Constitucional y del Consejo de Estado. Al respecto es menester mencionar que este concepto no clarifica sí para la contratación de estas actividades de instrumentación y proyección de documentos, procede el uso de la figura de la delegación de funciones administrativas, según lo previsto en la Ley 489 de 1998, o a través de contratos de prestación de servicios. En este sentido el Consejo de Estado establece en términos generales 
"...que estas labores no implican el ejercicio de funciones administrativas, pues se trata de actividades de colaboración en las labores de administración y funcionamiento de las entidades del Estado, que no implican el ejercicio de actuaciones decisorias". 
Así las cosas esta comisión auditora no pone en discusión la legalidad de las facultades de las autoridades de tránsito atribuidas mediante la ley en relación a la delegación en los organismos de apoyo, de aquellas labores de gestión propias del recaudo por concepto de multas de tránsito en cabeza de la autoridad y organismo de tránsito de la jurisdicción. Pero si se hace necesario presentar un análisis bajo la luz del reciente desarrollo jurisprudencial por parte del Consejo de Estado en aras de evaluar el desempeño de las autoridades y organismos de tránsito del Departamento de Cundinamarca frente a la realidad fáctica que se evidenció en la operación del recaudo en lo referente a la propiedad y destinación de los dineros recaudados por las multas de tránsito, así como de lo relacionado con la retribución de un particular por los servicios de apoyo prestados en la gestión del recaudo. 
Así las cosas, se puede afirmar que por regla general, estas funciones pueden ser contratadas a través de los contratos de prestación de servicios a los que se refiere el art. 32.2 de la Ley 80 de 1993. Pero será responsabilidad de la autoridad de tránsito establecer, en cada caso concreto, si las actividades que requieren contratar comportan el ejercicio de funciones administrativas y, por ende, deben ser delegadas, de conformidad con los requisitos de la Ley 489 de 1998.
De acuerdo con el Consejo de Estado, cuando el art. 4 de la Ley 1843 de 2017 promulga que las autoridades de tránsito tiene la exclusiva competencia para expedir y recaudar órdenes de comparendo, hace referencia a dos actividades; a la expedición de las órdenes dé comparendo y el recaudo de las multas. En este sentido, el art. 4 de la Ley 1843 de 2017 derogó parcialmente el art. 7 del Código Nacional de Transporte Terrestre, que autorizaba a las autoridades de tránsito para delegar el recaudo de las multas a particulares. De manera adicional, se debe recordar que el art. 160 del Código Nacional de Tránsito permitía destinar un porcentaje de las multas al pago de los particulares que realizaban la labor de recaudo. No obstante, eliminada la autorización para delegar el recaudo de las multas, en los términos del art. 4 de la Ley 1843 de 2017, también desaparece la posibilidad de destinar los recursos recaudados por este concepto, para pagar a 'los particulares en quienes se delegue y participen en la administración, liquidación recaudo y distribución de las multas'.
Para el Consejo de Estado, es importante señalar que el art 160 del Código Nacional de Tránsito fue modificado por el art. 306 de la Ley 1955 de 2019, de la siguiente manera: ARTÍCULO 160. Destinación de multas y sanciones. Artículo modificado por el artículo 306 de la Ley 1955 de 2019, De conformidad con las normas presupuesta/es respectivas, el recaudo por concepto de multas y sanciones por infracciones de tránsito, se destinará a la ejecución de los planes y proyectos del sector movilidad, en aspectos tales como planes de tránsito, transporte y movilidad, educación, dotación de equipos, combustible, seguridad vial, operación e infraestructura vial del servicio de transporte público de pasajeros, transporte no motorizado, y gestión del sistema de recaudo de las multas, salvo en lo que corresponde a la Federación Colombiana de Municipios. PARÁGRAFO En lo que se refiere al servicio de transporte público las entidades territoriales que cuenten con sistemas de transporte cofinanciados por la Nación priorizarán la financiación de estos sistemas. (Resalta la Sala).
Se puede inferir que la norma hace más amplio el rango de destinación de los recursos recaudados por las multas de tránsito e incluye la facultad de destinarlos en la gestión del sistema de recaudo. Frente a esto concluye la Sala "que la Administración podría contratar a particulares para realizar labores de apoyo para el recaudo de las multas, porque la labor de recaudo en sí misma considerada sigue siendo propiedad exclusiva de las autoridades de tránsito de conformidad con lo previsto en el art. 4 de la Ley 1843 de 2017" (Negrilla y subrayado fuera del texto original). Respecto de lo anterior puede encontrarse en los organismos de apoyo al tránsito y transporte constituidos como Sociedades de Economía Mixta auditados, una aparente incompatibilidad en la interpretación que hacen de la norma frente a la propiedad y destinación de los dineros recaudados por las multas de tránsito y su relación con la retribución de un particular por la instalación frente a lo dispuesto por el Consejo de Estado en su desarrollo jurisprudencial sobre este asunto. Encontrando que son los organismos de apoyo de tránsito y transporte los que realizan el recaudo e incluso evidenciando que hay municipios como Mosquera que han manifestado expresamente no haber recibido ingresos por concepto de comparendos durante las vigencias 2016 a 2020 porque a su criterio no es un recaudo propio del municipio sino que corresponde directamente al organismo de tránsito de apoyo siendo este la empresa de economía mixta, lo que es como se dijo en líneas anteriores, incompatible con la Interpretación jurisprudencia' que desarrolla el Consejo de Estado sobre este asunto.
En este orden de Ideas, se considera importante referirse a la contradicción existente entre la prohibición de delegar o contratar el recaudo de las multas, introducida por el art. 4 de la Ley 1843 de 2017, y la autorización para celebrar contratos o convenios, con entidades públicas o privadas, para alcanzar mayor celeridad y eficiencia en el cobro y recaudo de las multas, incorporada por el parágrafo 2 del artículo 8 ibídem. Sobre este punto la Sala establece que "Para resolver esta antinomia, es claro que deberá prevalecer la prohibición de entregar o delegar a particulares el recaudo de las multas, dada la finalidad de la ley y además su carácter Imperativo que no le permite al intérprete sustraerse de su mandato, No obstante un efecto útil debe atribuirse al artículo 8 ibídem, en concordancia con lo establecido en el art. 306 de la Ley 1955 de 2019 en el sentido de que las autoridades de tránsito pueden contratar con particulares la prestación de servicios que faciliten el mero y recaudo de las multas por parte de las autoridades de tránsito, pero no la actividad de recaudo en si misma... (Resaltado y negrilla fuera del texto). Lo anterior reafirma el criterio de evaluación al desempeño de la operación de tránsito y transporte que esta comisión auditora pretende presentar frente a los escenarios donde la operación está enmarcada en la figura de empresas de economía mixta cuando analizamos las condiciones de hecho que se presentan en la gestión del recaudo por concepto de multas de tránsito.
Lo anterior, con fundamento en los arts. 4 y 8 de ley 1843 de 2017, interpretados en forma concordante con la modificación introducida por la Ley 1055 de 2019 al art. 160 del Código Nacional de Tránsito Terrestre, en relación con la destinación de las multas para la gestión del sistema de recaudo establece como actividades que no pueden ser contratadas y delegadas por las autoridades de tránsito las que se enumeran a continuación:
 "a). Delegar en entidades privadas la valoración de las pruebas de las infracciones de tránsito (art. 7 del Código Nacional de Tránsito Terrestre),
b). Entregara entidades privadas, por delegación o por convenio, la expedición de las órdenes de comparendo (art 4 de be Ley 1843 de 2017), 
c). Contratar con entidades privadas las actuaciones de naturaleza decisorias del proceso de cobro de las multas. En especial, en relacion con el proceso de cobro coactivo, la Corte Constitucional ha señalado la imposibilidad de delegar la expedición del mandamiento de pago, el decreto de embargo o secuestro, la decisión de excepciones, la celebración de acuerdos de pago, entre otras, 
d). Entregar a entidades privadas, por delegación o por convenio, la actividad de recaudo de las mutas (art. 4 de la Ley 1843 del 2017)"
De lo anterior se puede concluir que con la expedición de la Ley 1893 de 2017 y conforme a la jurisprudencia del Consejo de Estado y de la Corte Constitucional, la participación de los particulares en el ejercicio de la función sancionatoria de las autoridades de tránsito tiene estrictas restricciones, pero en cualquier caso, el apoyo de los particulares estará restringido a las actividades necesarias para la detección de las infracciones, a la delegación  para el aporte de las pruebas, a las labores de instrumentación y proyección de documentos en el proceso de cobro coactivo y la prestación de servicios que faciliten el recaudo de las multas por parte de las autoridades de tránsito pero no el recaudo en sí mismo.  
Frente al alcance del término «recaudo» que define el límite a la remuneración de las entidades privadas, establece el Consejo de Estado que "el art. La Ley 1843 de 2017 establece que la remuneración de las entidades privadas por los recursos Invertidos en la Instalación y la puesta en operación de los sistemas tecnológicos para la detección de infracciones de tránsito no puede ser mayor al 10% del recaudo. Este límite admitiría dos interpretaciones, para entender que el mandato de la ley se refiere: 
a Hasta el 10% del recaudo proyectado para la celebración de los contratos que tienen como objeto la implementación de sistemas tecnológicos para la detección de infracciones o, 
b. Hasta el 10% de los dineros efectivamente recaudados por la Administración por las multas que tienen origen y fundamento en las infracciones detectadas a través de los sistemas tecnológicos implementados por el contratista privado.
Para la Sala, una recta interpretación de la norma permite acoger la segunda tesis, teniendo en cuenta las siguientes razones: Como se analizó en este concepto, de acuerdo con el uso natural y obvio de las palabras, cuando una noma utiliza la palabra recaudo hace referencia al cobro o la percepción efectiva de dinero.  Es claro que las disposiciones del Código Nacional de Tránsito Terrestre, y las normas que las han modificado, se refieren al recaudo de las multas como acción de recibir o percibir dineros por estos conceptos, De manera adicional, no es posible acoger la tesis de recaudo proyectado, pues no hay una alusión expresa del legislador que permita tener en cuenta este término. Por lo expuesto, el límite previsto en el art. 5 de la Ley 1843 de 2017, a la remuneración de los particulares, corresponde hasta el 10%, de los dineros efectivamente recibidas por las autoridades de tránsito, en virtud de las multas que tienen origen y fundamento en las infracciones detectadas por los sistemas tecnológicos implementados por el contratista. lo anterior, sin perjuicio de la obligación de la Administración, de definir y Justificar en los estudios previos la retribución de los particulares, Por otra parte, se advierte que el límite impuesto por el art. 5 de la Ley 1843 de 2017 salo tiene en cuenta una de las variables (el recaudo efectivo de las multas) que Pueden incidir en el modelo financiero que permite proyectar el valor de inversión del contratista y su retribución, Nada se dice de otras variables que se deberían tener en cuenta en el análisis de la retribución del particular, como serían entre otros, el plazo de duración del contrato y el valor de las multas y su actualización, Es claro que, en cumplimiento del deber de planeación contractual, las autoridades de tránsito deben analizar todas estas variables a efectos de determinar el valor proyectado del contrato, dentro del límite previsto en el art. 5 de la Ley 1943 de 2017".
Finalmente en relación con la propiedad y destinación de los dineros recaudados por las multas de tránsito y su relación con la retribución de un particular. El Consejo de Estado trae a colación el parágrafo 2 del art. 159 del Código Nacional de Tránsito Terrestre, que señala que: «las multas serán de propiedad exclusiva de los organismos de tránsito donde se cometió la Infracción de acuerdo con su jurisdicción. (Resalta la Sala - Negrilla fuera del texto) De esta manera, establece la Sala, que el legislador creó una renta propia a favor de las entidades territoriales que, como lo ha precisado la Corte Constitucional, es de fuente endógena, porque el producto recaudado dentro de su respectiva jurisdicción entra directamente a su presupuesto y no al Presupuesto General de la Nación. En este mismo sentido se la Sala del Consejo de Estado establece de manera expresa que, 'los dineros que ingresan a los entes territoriales por pago de multas por infracciones de tránsito constituyen un ingreso corriente no tributario de destinación específica, al estar dirigidas, por mandato legal, a un fin determinado".
Así las cosas, del desarrollo jurisprudenclal presentado y de lo contenido por las normas mencionadas, esta comisión auditora puede concluir que en los municipios auditados donde funcionan organismos de apoyo a la autoridad de tránsito y transporte constituidos mediante la conformación de empresas de economía mixta, se evidencia que son estas últimas quienes ostentan de facto la propiedad de los ingresos por concepto de recaudo de multas de tránsito lo que desnaturaliza la facultad atribuida de delegar responsabilidades en particulares para realizar labores de apoyo para el recaudo de las multas. Del mismo modo se encuentra de manera generalizada en la muestra auditada, que en todos los municipios, las autoridades de tránsito estarían reconociendo porcentajes de utilidad que superan el límite del 10% que podrían percibir los organismos de apoyo a la autoridad de tránsito, máxime cuando se contrasta con la calificación que hace tanto la Ley corno el Consejo de Estado sobre lo relacionado con el recaudo, naturaleza de los ingresos por concepto de multas de tránsito y lo dispuesto en cuanto a la prestación de servicios de apoyo a la gestión del recaudo por parte de particulares cuando establecen en lo expuesto durante la redacción de este documento claramente los límites de la facultad de delegación así como el carácter de recursos con destinación específica que ostentan los ingresos corrientes percibidos por el recaudo de multas de tránsito.
CRITERIO: Ley 769 de 2002, Ley 489 de 1998, Ley 1843 de 2017, Ley 1955 de 2019, Concepto de la Sala de Consulta C.E. 2433 de 2020. 
CAUSA: Deficiencias operativas en lo dispuesto por el marco normativo en relación con la delegación del recaudo por concepto de multas así como de lo dispuesto sobre la propiedad y destinación de los dineros recaudados por las multas de tránsito y su relación con la retribución de un particular.
EFECTO: Falta de control sobre recursos de exclusiva propiedad y recaudo del ente territorial e inadecuada administración de recursos con destinación específica.
</t>
  </si>
  <si>
    <t xml:space="preserve">ZONAS DE ESTACIONAMIENTO REGULADO(ZIPAQUIRA): OPERACIÓN DEL SISTEMA / CLAUSULA DE REVERSION
Condición: Conforme al Acuerdo No 01 de 5 de marzo del 2014, el Concejo municipal de Zipaquirá establece el sistema de zonas de estacionamiento regulado en el municipio. Teniendo en cuenta que el articulo sexto del acto administrativo referido, autorizó al alcalde para que efectivamente celebre contratos y/o concesión con el fin de asignar la administración y operación del sistema de zonas de establecimiento regulado.
 El concejo municipal autorizó la creación e implementación de las ZER en el municipio, estableciendo la supervisión en cabeza de la Secretaría de Transporte y Movilidad con apoyo de la Policia de Tránsito dentro de la jurisdicción como quedó consignado en el Decreto 059 de 2014 mediante el que se reglamenta su funcionamiento. Así mismo se identificó que la responsabilidad de administrar estas zonas de estacionamiento fue delegada en la Empresa de Servicios de Tránsito de Zipaquirá mediante Acuerdo Municipal 06 de 2015 con el que el Concejo Municipal autorizó al alcalde para la creación de le empresa de servidos de tránsito de Zipaquirá, corno se presenta a continuación: "ARTICULO OCTAVO. (...)
PARÁGRAFO.- Dentro de las autorizaciones expresas del presente artículo La 'Empresa de Servicios de Tránsito de Zipaquirá - S.A.S. SEM", administra el programa de zonas de estacionamiento regulado "ZER'", en la ciudad de Zipaquirá, conforme con las condiciones y en los términos señalados en el Acuerdo 01 de 2014: 'Por medio del cual se establece el Sistema de Zonas de Estacionamiento Regulado (ZER) en Vic pública del municipio de Zipaquirá y se dictan otras dispocisiones". (Negrilla y subrayado fuera de texto) 
ARTÍCULO NOVENO.- Para efectos de la ejecución de los recursos de que trata el presente Acuerdo, se autoriza al Alcalde Municipal de Zipaquirá para adelantar todos los procedimientos y trámites contractuales necesarios y tendientes a la contratación de agentes inversionistas estratégicos que permitan la constitución de la "Empresa Mixta de Servidos de Tránsito de Zipaquirá - SAS. SEM" 
Como se dijo en líneas anteriores, el artículo sexto del citado Acuerdo Municipal No 01 de 2014 autoriza al alcalde para que, de conformidad con las reglas consagradas en el Estatuto General de la Contratación, celebre contratos y/o concesiones necesarias hasta por un plazo máximo de cinco años para el manejo del Sistema de Zonas de Estacionamiento Regulado en via pública en el Municipio de Zipaquirá. No obstante, no se evidencia que exista una prórroga de esta facultad a través de un nuevo Acuerdo Municipal que esté orientado a dar continuidad a la relación contractual mediante la que se implementa y pone en funcionamiento las ZER bajo la administración del organismo de tránsito y transporte de la jurisdicción del municipio. Así las cosas, se puede avizorar una conducta contraria a lo contemplado por el Acuerdo Municipal que otorgó facultades al Alcalde, al haber superado los límites del plazo máximo de duración que debería haber tenido la delegación de la administración de las Zonas de Establecimiento Regulado. Que para el caso concreto y Aunado a lo anterior, es necesario tener en cuenta lo establecido en la Ley 489 de 29 de diciembre del 1998, en sus artículos 110 y 111, relacionados con el ejercicio de funciones administrativas por particulares en la que se establece lo siguiente;
Artículo 110. Condiciones para el ejercicio de funciones administrativas por particulares. Las personas naturales y forrajeas privadas podrán ejercer funciones administrativas,
La regulación, el control la vigilancia y la orientación de la función administrativa corresponderá en todo momento, dentro del marco legal a la autoridad o entidad pública titular de la función la que, en consecuencia, deberá impartir las instrucciones y directrices necesarias para su ejercicio.
La atribución de las funciones administrativas deberá estar precedida de acto administrativo y acompañado de convenio.
Artículo 111. Requisitos y procedimientos de los actos administrativos y convenios para conferir funciones administrativas a particulares, Las entidades o autoridades administrativas podrán conferir el ejercicio de funciones administrativas a particulares, bajo las condiciones de que trata el artículo anterior, cumpliendo los requisitos y observando el procedimiento que se describe a continuación: 
2. La celebración de convenio, si fuera el caso, cuyo plazo de ejecución será de doro (5) años prorrogables y para cuya celebración la entidad o autoridad deberá: 
Elaborar un pliego o términos de referencia, con fundamento en el acto administrativo expedido y formular convocatoria pública para el efecto teniendo en cuenta los principios establecidos en la Ley 60 de 1993 para la contratación por parte de entidades estatales.
Pactar en el convenio las cláusulas excepcionales previstas en la Ley 80 de 1993 y normas complementarlas, una vez seleccionado el particular al cual se conferirá el ejercicio de las funciones administrativas.
Finalmente en relación con la cláusula de reversión, se encuentra que en el artículo séptimo del Acuerdo 01 del 2014, se fija la obligación de establecer dicha cláusula, con el fin de buscar que todos los bienes, equipos, enseres tanto físicos como electrónicos, virtuales y demás elementos de apoyo con los que funciona la operación del sistema de zonas de estacionamiento regulado, una vez finalizado el contrato y/o concesión pasen a ser de propiedad del municipio. De lo anterior la comisión auditoria no logra evidencia de su cumplimiento. 
CRITERIO: Acuerdos municipal. No 01 del 2014 y 06 de 2015, Ley 489 de 29 de diciembre del 1998, CORTE CONSTITUCIONAL. Sentencia C-250 de 1996. Magistrado Ponente Hernando Herrero Vergara, Articulo 14 de la Ley 80 de 1993, CONSEJO DE ESTADO SECCION TERCERA. Sentencia del 16 de junio de 1994 (Exp. 5729). Consejo Ponente Daniel Suarez Hernández. Ley 734 del 2002.
CAUSA: Falta de controles y supervisión en el cumplimiento de las condiciones y disposiciones normativas y/o legales sobre las que se estableció la operación, funcionamiento y administración de riesgos para la operación del sistema de zonas ZER. Continuidad de la delegación de la administración de las ZER excediendo el plazo límite establecido para dicha facultad. 
EFECTO: Incumplimiento del marco normativo establecido para la operación de las ZER en lo referenciado dentro de la redacción de la observación.
</t>
  </si>
  <si>
    <t xml:space="preserve">ZONAS DE ESTACIONAMIENTO REGULADO (ZIPAQUIRÁ): FONDO CUENTA
CONDICIÓN: El artículo 4 del Acuerdo No 1 del 5 de marzo de 2014, establece lo siguiente:
"'ARTÍCULO CUARTO.- Créase un fondo cuenta, administrado por la Secretada de Hacienda Municipal para disponer en este, el recaudo proveniente de la participación del municipio dentro de la ejecución del programa de implementación del Sistema de Zonas de Estacionamiento Regulado los recursos que se recauden por este concepto serán destinados al fortalecimiento de la cultura ciudadana, seguridad vial, mobiliario y equipamiento urbano Y otros relacionados con movilidad ”(Negrilla y subrayado fuera del texto)
De acuerdo a lo anterior y como observación relevante, la comisión auditora resalta el hecho que conforme a lo estipulado en este articulo , se establece el imperativo de crear un fondo cuenta, en el cual la responsabilidad de su administración recae sobre la Secretaria de hacienda del municipio, Como bien lo dice el artículo, este fondo busca la disposición del recaudo proveniente de la participación del ente territorial dentro de la ejecución del programa de implementación del sistema de zonas de estacionamiento regulado, estos recursos tienen una destinación específica orientada a la inversión en el fortalecimiento de la cultura ciudadana, seguridad vial, mobiliario y equipamiento urbano.
Al realizar la valoración sobre dicho fondo se logra evidenciar que este fue creado hasta noviembre del año 2020, lo que genera incertidumbre en relación a los tipos de controles con los que contaba la administración municipal conforme a la incorporación de estos recursos, máxime cuando se evidencia que han pasado seis (6) años desde la entrada en operación de estas zonas estacionamiento. Igualmente no es claro para la comisión auditora, las inversiones que se adelantaron con dichos recursos bajo el tiempo de la no existencia de dicho fondo, al no existir el mecanismo dispuesto por el marco normativo. 
CRITERIO: Incumplimiento al artículo 4 del Acuerdo No 1 del 5 de mano de 2014, el cual establece el sistema de zonas de estacionamiento regulado (ZER) en vía pública del municipio de Zipaquirá y se dictan otras disposiciones, Ley 734 del 2002.
CAUSA: Falta de control del responsable en la administración del fondo relacionado con el recaudo obtenido de las zonas de estacionamiento y deficiencias en el seguimiento de los controles establecidos.
EFECTO: Incumplimiento de lo normado. Riesgo en el control de los recursos obtenidos por la operación de las zonas ZER
</t>
  </si>
  <si>
    <t xml:space="preserve">ZONAS DE ESTACIONAMIENTO TEMPORAL (FUSAGASUGA)
CONDICIÓN: En el municipio de Fusagasugá se han adelantado varias actuaciones con el fin de establecer las zonas de estacionamiento temporal; dentro estas encontramos el Decreto No 550 del 2019 en el que se reglamenta el Acuerdo municipal No 100.02.01.21 del 2017 mediante el cual estableció el sistema de estacionamiento temporal y posteriormente, para la vigencia 2019 nuevamente se faculta al alcalde para la implementación, operación y puesta en marcha de las ZONAS DE ESTACIONAMIENTO TEMPORAL (Acuerdo 100-02.01-03 de 2019). 
De acuerdo a lo observado en la visita adelantada a este municipio, se logran evidenciar deficiencias en cuanto a su funcionamiento, ya que carece de controles claros sobre la operación, deficiencias en señalización, vinculación laboral de los operadores, entre otros aspectos. 
Sumado a lo anterior, es importante resaltar el incumplimiento de lo establecido en el artículo 18 del Decreto 550 del 2019 donde se puntualiza que las zonas de estacionamiento deben disponer con un sistema electrónico que permita controlar y recuperar la cartera, En la valoración "In Situ" no se evidencio actuación administrativa y/o avance alguno sobre su implementación. 
CRITERIO: Acuerdo No 100-02-01-21 del 7 de noviembre del 2017 / Decreto 550 del 30 de septiembre del 2019. 
CAUSA: Deficiencia administrativa y operativa en las acciones desplegadas para poner en funcionamiento las zonas de estacionamiento temporal dentro de la jurisdicción del municipio.
EFECTO: Riesgo en la adecuada operación y falta de oportunidad del recaudo de la zonas de estacionamiento temporal.
</t>
  </si>
  <si>
    <t xml:space="preserve">ZONAS ESPECIALES DE PARQUEO(FACATATIVA)
CONDICIÓN: Bajo el Acuerdo 026 del 21 de octubre de 1998, el Concejo Municipal autorizó el establecimiento de zonas especiales de parqueo. Adicionalmente, se otorgaron facultades al Alcalde municipal para expedir el reglamento de operación, funcionamiento y control. Posteriormente bajo los Decretos Municipales Nos. 199 y 226 del 2001 y 049 del 2003, se reglamentó el funcionamiento y operación de estas zonas. No obstante, y conforme al tiempo que ha transcurrido desde que fue autorizada su creación, el grupo auditor evidencia que a la fecha estas no se encuentran en operación, lo que permite concluir que no se han adelantado acciones efectivas para cumplir con la adecuada planeación que se propuso para este proyecto. Aunado a lo anterior, en la vigencia 2018 se presentó el estudio tarifado para zonas especiales de parqueo - zonas azules el cual se encuentra desactualizado y requiere más inversiones para su correcta implementación. 
CRITERIO: Acuerdo 026 del 21 de octubre de 1998, Decretos Municipales Nos. 199 y 226 del 2001 y No. 099 de 2003. 
CAUSA: Incumplimiento de lo dispuesto para la puesta en marcha de las zonas especiales de parqueo. 
EFECTO: Deficiencias en la adecuada implementación de las zonas especiales de parqueo, riesgo por la desactualización de los estudios técnicos adelantados para la toma de decisión en la adecuación de dichos espacios.
</t>
  </si>
  <si>
    <t xml:space="preserve">CONTRAVENCIONES: ASPECTOS GENERALES 
CONDICIÓN: De acuerdo con las diferentes actuaciones adelantadas por la comisión auditora, se obtuvo evidencia de manera general frente al comportamiento de las contravenciones, en las que se detallan los siguientes aspectos: 
Diferencias en las bases de datos: Al confrontar la información allegada por los sujetos de control objeto de la muestra, se evidenció la existencia de diferencias en las bases de datos de los comparendos de las últimas cinco vigencias por parte de los organismos de tránsito y transporte versus los reportados por la Federación Nacional de Municipios tomada del SIMIT, demostrando fallas reiteradas en los controles existentes en los procesos de registro y seguimiento de la información por parte de los OTT; Ejemplo de lo anterior, se refleja en el siguiente cuadro: (El cuadro se encuentra en la página 217 del informe de auditoría).
  Al respecto, el OTT del municipio de Chía corrobora la existencia de diferencias las cuales están siendo aclaradas en mesas de trabajo; La Secretaria de Movilidad de Funza, indica que desconoce las razones de las diferencias de los valores aduciendo que las dos bases de información son tomadas de la misma plataforma, Mosquera en la respuesta al preinforrne indicó: "la diferencia mencionada corresponde a los comparendos Impuestos por la policía de Carreteras cuya responsabilidad en cuanto al cargue es de ellos directamente': y en el caso del Municipio de Fusagasugá y Mosquera no se obtuvo respuesta por parte del sujeto de control. 
Igualmente, analizados los archivos de los comparendos y las resoluciones de los OTT de la muestra registrados en el SIMIT para el período correspondiente a los últimos cinco años como medio de verificación  y oportunidad de gestión del recaudo, se evidencio que son muchas las circunstancias que se pueden presentar para la caracterización de las mismas, identificando situaciones comunes como las anulaciones por errores en registro de información, duplicidad de comparendos y registros en errores de jurisdicción, entre otros.
Ahora bien, llama la atención al grupo auditor la gran cantidad de resoluciones con estado de cartera “NO VIGENTE”, las cuales presentan diferentes tipos de resolución, entre las cuales están: acuerdos de pago, asistencia a curso comparendo, cobro coactivo y sanción, entre otras.
El siguiente cuadro presenta los porcentajes de las resoluciones denominadas “no vigentes” frente a la cantidad total y a los valores de las mismas en el periodo evaluado, como se detalla a continuación: (El siguiente cuadro se encuentra en la página 218 del informe de auditoría.)
Verificada la base de datos de los comparendos a las cuales se le emitieron resoluciones se observan las clasificadas como "no vigentes" representando más del 50% en la mayor parte de los Organismos de Tránsito y Transporte. Analizadas en conjunto las ocho entidades de tránsito municipales seleccionada y las que están adscritas a la Secretaria de Movilidad de Cundinamarca, se tiene que de un millón trescientos sesenta y seis mil cuatrocientos setenta resoluciones ($1.366.470), ochocientos noventa y cuatro mil seiscientos sesenta y tres ($894.663) se encuentran como "no vigentes" correspondiendo al 65,47%, que totalizadas reportan un valor en cartera de ciento seis mil ciento noventa y ocho millones seiscientos noventa y tres mil setecientos sesenta y un pesos ($106.198.693.761) correspondiendo al 28% del total. 
CRITERIO: Deficiencias en la veracidad de la información reportada a través del Sistema SIMIT, teniendo en cuenta el artículo 10 de la Ley 769 de 2002 que autorizó a la Federación Colombiana de Municipios para implementar y actualizar el sistema integrado de información sobre multas y sanciones por infracciones de tránsito a fin de contribuir al mejoramiento de los ingresos de los municipios. 
CAUSA: Fallas en los controles y seguimiento a los reportes de información de las bases de datos de los comparendos tanto de los organismos de tránsito y transporte, quienes son generadores de la Información, como de las entidades encargadas de recepcionar los recursos: los municipios y la Federación Colombiana de Municipios. 
EFECTO: Presentación de información errada para la toma de decisiones; Dificultades en los trámites propios de los OTT y probablemente menores recursos para las entidades receptoras e inversión en el sector.
</t>
  </si>
  <si>
    <t xml:space="preserve">CONTRAVENCIONES: Aspectos especificas organismos de tránsito de operación directa (Facatativá - Girardot)
CONDICIÓN: De la verificación adelantada se puede concluir: 
FACATATIVÁ: La valoración que se adelantó al municipio de Facatativá frente al recaudo, traslado eficiente y control eficaz de los recursos derivados de las funciones de los organismos de tránsito, se pudo concluir que al analizar el comportamiento del recaudo sobre los comparendos, así como a las apreciaciones establecidas en trabajo de campo, se refleja varias debilidades las cuales afectan la oportuna operatividad y control sobre las mismas. Ejemplo claro de dicha situación, son las deficiencias en el control documental y archivístico, esta apreciación se refleja por la carencia de seguimiento con oportunidad para la recuperación de recursos. A continuación se presentan los hechos más representativos:
 • En la visita realizada, se obtuvo evidencia física del manejo de las contravenciones las diferentes actuaciones para la recuperación de los recursos generados por este tipo de sanción. De esta valoración, llamó la atención al grupo auditor el hecho de evidenciar varias contravenciones con el estado de "PENDIENTE" y que corresponden a vigencias anteriores a los dos últimos años. Si bien es cierto que pueden presentarse diferentes situaciones normativas que generen una suspensión en tiempo sobre el procedimiento para la recuperación de estos recursos, para el caso del organismo de tránsito del municipio de Facatativá, es evidente la presencia de informalidades en su control documental. Por lo anterior, luego de una verificación selectiva, se identificaron los siguientes aspectos: Se tomó como referencia el total de comparendos que se reflejan como pendientes y que corresponden a la vigencia 2015 y 2016, los cuales ascienden a 92 comparendos por una cuantía de $241.775.568. Como resultado de la verificación de las anteriores contravenciones, se establece que el 73% de los comparendos carecen de soporte alguno, lo que conlleva a definir que el organismo de tránsito no adelantó ningún tipo de actuación sobre los mismos con el fin de hacer efectivo la sanción. A continuación se relaciona lo verificado en esta muestra selectiva: (La anterior muestra se encuentra en la página 221 del informe de auditoría)
De lo reflejado en la tabla presentada anteriormente, es importante mencionar las diferentes situaciones en que se incurre al no realizar ningún tipo de acción administrativa, teniendo en cuenta los términos legales particulares a cada caso. En conclusión es necesaria la valoración de cada uno de los comparendos frente a su caducidad y/o prescripción, Igualmente, el hecho de que no se presente evidencia o soporte documental de 67 comparendos auditados, va en contravía de lo establecido en la Ley 594 del 2000, que dice que los servidores públicos son responsables de la organización, conservación, uso y manejo de los documentos. 
• De la valoración allegada por el SIMIT, se establece que 1.091 contravenciones presentan homogeneidad en su número de orden comparendo sin ser el mismo vehículo, lo que conlleva a generar incertidumbre sobre la razonabilidad de los saldos reflejados, ya que estos ascienden a un total $634.570.506. 
• Al valorar la información rendida específicamente la ejecución presupuestal activa, se logra evidenciar la percepción de ingresos obtenidos por las diferentes actividades relacionadas con el organismo de tránsito. Con el fin de realizar una valoración se tomó como referencia las últimas cuatro vigencias donde se estableció un total de ingresos de $11.338.171.196. Es de precisar, que al realizar el cruce de información sobre las actuaciones de la Secretaría de tránsito y transporte con lo reportado financiera y presupuestalmente, está carece de un control adecuado, lo que conlleva afectar la trazabilidad de la información. Esta situación aunada a la deficiencia de lineamientos tanto en sus procedimientos y procesos, corno la de un adecuado sistema de información donde se consolidan dichas actuaciones.
GIRARDOT: En cumplimiento de los objetivos establecidos para el proceso auditor, relacionados con el comportamiento de los ingresos recaudados y efectivamente incorporados tanto presupuestal y contablemente, corno también los controles sobre los bienes que intervienen en la operación de la Secretaria de Transito. La comisión auditora adelantó dicha valoración evidenciando: 
• Comparendos pendientes o sin ningún tipo de actuación: Llama la atención al grupo auditor la situación que refleja la relación de contravenciones que se encuentran como pendientes y que corresponden a vigencias anterior. al 2018, las cuales presentan una probabilidad alta en que los recursos no van a ser recuperados. Para el caso del municipio de Girardot, estos ascienden a un total de 127 contravenciones por cuantía de $164.328.789. (Esta tabla se encuentra en la página 223 del informe de auditoría).
Teniendo en cuenta que para la etapa del proceso auditor, la Dirección de Control Municipal adelanta proceso de auditoria financiera y de gestión en este municipio, se hizo entrega de esta información, para que dentro de su análisis se puntualice efectivamente el estado actual de las 127 contravenciones a fin de evidenciar inconsistencias sobre su recuperación. 
•	Comportamiento presupuestal del municipio relacionado con las diferentes actividades del organismo de tránsito: Para el municipio de Girardot se logra evidenciar en el presupuesto claramente el comportamiento de los recaudos obtenido por las diferentes fuente de recursos relacionadas con las actividades de la Secretaria de Tránsito y Transporte de Girardot, donde se establece que la mayor fuente de ingreso para el municipio en lo relacionado con lo obtenido por la Participación en multas y sanciones de tránsito, como es el caso para la vigencia 2020 en donde dichas multas equivalen a más del 64% del total de los ingresos relacionados con la operación de la Secretaria de tránsito.
CRITERIO: Articulo 10 de la Ley 1066 de 2006 establece que los servidores públicos que tengan a su cargo el recaudo de obligaciones a favor del Tesoro Público deberán realizar su gestión de manera ágil, eficaz, eficiente y oportuna, con el fin de obtener liquidez para el Tesoro Público. Ley 594 del 2000. 
CAUSA: Falta de integridad de la información relacionada con los comparendos, inconsistencias en la prestación del servicio. 
EFECTO: Deficiencias en la operación de los organismos de tránsito.
</t>
  </si>
  <si>
    <t xml:space="preserve">CONTRAVENCIONES: ORGANISMO DE TRANSITO POR OPERACIÓN EN CONCESIÓN O SIMILAR (Secretaría de Movilidad de Cundinamarca - - STT Fusagasugá)
CONDICIÓN: De la verificación adelantada se puede concluir: SECRETARÍA DE MOVILIDAD DE CUNDINAMARCA: Para el análisis adelantado a la Secretaría de Movilidad del Departamento y conforme al gran volumen de información se decide que esta se realizará tomando como referencia los aspectos más relevantes y lo observado en la visita a la sede Cota. Es de señalar, que esta sede centraliza en gran parte la gestión que desarrolla las concesiones que operan en el departamento, como es el caso de las contravenciones, ya que se estableció que estas representan el 31% del total que se han presentado en el transcurso de las últimas cinco vigencias. Para este caso en particular, llama la atención al grupo auditor la situación que refleja la relación de contravenciones que se encuentran como PENDIENTES, ya que corresponden a un total de 7.835 comparendos los cuales ascienden a un total de $3.745.691.556. y sobre éstos recae un total de 3.439 comparendos que corresponden a las vigencias 2015 al 2017 por un total $1.590.642.594, por lo que se conlleva a presentar una probabilidad alta de imposibilidad en la recuperación de los recursos. (La tabla se encuentra en la página 224 del informe de auditoría).
SECRETARÍA DE MOVILIDAD FUSAGASUGÁ: En el caso de Fusagasugá y conforme a la información allegada por SIMIT, se establece una relación de 40.237 comparendos los cuales ascienden a un valor en bruto de $25.196.855.941. Adicionalmente se resalta como aspecto relevante, el hecho de que se evidencia dentro del siguiente listado un total de 373 comparendos como PENDIENTES y que al analizar la información con el estado de RESOLUCIONES, presente la siguiente situación: (El cuadro se encuentra en la página 224 del informe de auditoría)
Conforme al anterior cuadro, se establece que del total de los comparendos que se reflejan como pendientes 341 de ellos no se logra evidenciar resolución. Sobre este particular llama la atención al grupo auditor, el hecho que no se logre establecer actuación alguna por parte de los responsables, teniendo en cuenta los términos legales que se establecen para su oportuna recuperación, más aún cuando se reflejan montos correspondientes a las vigencias 2015 al 2017, y que estas ya estarían en riesgo de no lograr algún tipo de gestión de recaudo. 
CRITERIO: Artículo 1° de la Ley 1066 de 2006 establece que los servidores públicos que tengan a su cargo el recaudo de obligaciones a favor del Tesoro Público deberán realizar su gestión de manera ágil, eficaz, eficiente y oportuna, con el fin de obtener liquidez para el Tesoro Público. Ley 594 del 2000. 
CAUSA: Falta de integridad de la información relacionada con los comparendos, inconsistencias en la prestación del servicio.
 EFECTO: Deficiencias en la operación de los organismos de tránsito
</t>
  </si>
  <si>
    <t xml:space="preserve">CONTRAVENCIONES: ORGANISMO DE TRÁNSITO POR OPERACIÓN EN SOCIEDAD EN ECONOMÍA MIXTA (Zipaquirá y Madrid) 
Dentro de las diferentes situaciones que se presentaron en el _proceso de auditoría, se logra concluir las siguientes observaciones: 
SECRETARIA DE TRANSITO Y TRANSPORTE DE ZIPAQUIRÁ: Llama la atención al grupo auditor la situación que refleja la relación de contravenciones que se encuentran como pendientes ya que corresponden a un total de 263 comparendos los cuales ascienden a un total de $ 553.215.021, especialmente sobre los comparendos de las vigencias 2015 al 2017 las cuales por ascienden a un total de 116.736.255, por lo que puede conllevar a presentar una probabilidad alta en que los recursos no van a ser recuperados. (El cuadro se encuentra en la página 226 del informe de auditoría).
SECRETARIA DE TRANSITO Y TRANSPORTE DE MADRID: Conforme la información allegada por el SIMIT, se establece que para el municipio de Madrid, en el transcurso de las últimas seis vigencias se presentaron un total de 27.213 de comparendos, las cuales ascienden a un valor en bruto de $14.744.369.528. Llama la atención lo correspondiente a saldo reflejado como PENDIENTE, específicamente lo pertinente a los correspondiente al 2017, sin ser un valor representativo es necesario que la administración valore los aspectos del por qué no se ha realizado algún tipo de actuación. (El cuadro se encuentra en la página 227 del informe de auditoría).
CRITERIO: Artículo 10 de la Ley 1066 de 2006 establece que los servidores públicos que tengan a su cargo el recaudo de obligaciones a favor del Tesoro Público deberán realizar su gestión de manera ágil, eficaz, eficiente y oportuna, con el fin de obtener liquidez para el Tesoro Público. Ley 594 del 2000. 
CAUSA: Falta de integridad de la información relacionada con los comparendos, inconsistencias en la prestación del servicio. 
EFECTO: Deficiencias en la operación de los organismos de tránsito.
</t>
  </si>
  <si>
    <t xml:space="preserve">CONTRAVENCIONES SECRETARIA DE MOVILIDAD DE CUNDINAMARCA: RECAUDO Y CARTERA DE COMPARENDOS 
CONDICIÓN: Del análisis adelantado la comisión auditora se destaca el hecho que contablemente la Secretaría de Transporte y Movilidad no ha incorporado la cartera de comparendos a los estados financieros de la Gobernación de Cundinamarca, esta situación conlleva a afectar la razonabilidad de los estados financieros de la entidad territorial, corno también refleja deficiencias en la información entre estas secretarias. 
CRITERIO: Es importante señalar que la Contaduría General de la Nación establece los siguientes criterios en el registro de las contravenciones. 
"Una vez efectuadas las multas, comparendos y sanciones de tránsito y no proceda recurso alguno en su contra, registrará un débito en la subcuenta correspondiente de la cuenta 1311-CONTRIBUCIONES, TASAS E INGRESOS NO TRIBUTARIOS, y un crédito en la subcuenta correspondiente de la cuenta 4110-CONTRIBUCIONES, TASAS E INGRESOS NO TRIBUTARIOS. 
Adicionalmente reconocerá una cuenta por pagar por concepto de los costos y gastos que implique la operación contravencional y el recaudo efectivo, en que incurre la empresa, para ello debitará la subcuenta y cuenta correspondiente de la clase contable 5-GASTOS, y acreditando la subcuenta y cuenta correspondiente del grupo 24-CUENTAS POR PAGAR.
Con el recaudo de los dineros por parte de la empresa y su giro al Municipio, se reconocerá por Parte del Municipio un débito por el valor recibido en la subcuenta correspondiente del grupo 11-EFECTIVO Y EQUIVALENTES AL EFECTIVO, de igual forma debitará la subcuenta y cuenta correspondiente del grupo 24-CUENTAS POR PAGAR, donde reconoció los costos y gastos incurridos por la empresa, y acreditará la subcuenta correspondiente de la cuenta 1311-CONTRIBUCIONES, TASAS E INGRESOS NO TRIBUTARIOS, por el total del valor de las multas, comparendos y sanciones de tránsito. 
En caso de que en cumplimiento del parágrafo del artículo 55 de la Escritura Pública, los socios acuerden que es la empresa quien realizará la inversión de acuerdo con lo estipulado en el artículo 160 de la ley 769 de 2002, sin previa transferencia de los recursos, el Municipio realizará el siguiente tratamiento contable: 
Con la imposición de las multas, comparendos y sanciones de tránsito, una vez no proceda recurso alguno en su contra, se registrará un débito en la subcuenta correspondiente de la cuenta 1311-CONTRIBUCIONES, TASAS E INGRESOS NO TRIBUTARIOS, y un crédito en la subcuenta correspondiente de la cuenta 9110-CONTRIBUCIONES, TASAS E INGRESOS NO TRIBUTARIOS. De igual forma, reconocerá los costos y gastos en que se incurran en la adquisición de bienes y servicios según su naturaleza debitando la subcuenta y cuenta correspondiente de la clase contable. 1-ACTIVOS o 5-GASTOS, y acreditará la subcuenta y cuenta correspondiente del grupo 29-CUENTAS POR PAGAR."
CAUSA: Falta de integridad de la información relacionada con los comparendos entre la Secretaría de movilidad y lo reflejado en la Secretaría de hacienda del Departamento. 
EFECTO: Deficiencias en los controles de recaudo y falta razonabilidad de las cuentas por cobrar sobre este concepto.
</t>
  </si>
  <si>
    <r>
      <rPr>
        <sz val="12"/>
        <color rgb="FFFF0000"/>
        <rFont val="Calibri"/>
      </rPr>
      <t xml:space="preserve">                      </t>
    </r>
    <r>
      <rPr>
        <sz val="12"/>
        <color rgb="FFFF0000"/>
        <rFont val="Calibri"/>
      </rPr>
      <t xml:space="preserve">     </t>
    </r>
  </si>
  <si>
    <t>#</t>
  </si>
  <si>
    <t>INFORMACIÓN DE LA AUDITORÍA</t>
  </si>
  <si>
    <t>PLAN DE MEJORAMIENTO</t>
  </si>
  <si>
    <t>SEGUIMIENTO</t>
  </si>
  <si>
    <t>Ente de Control</t>
  </si>
  <si>
    <t>Modalidad Auditoría</t>
  </si>
  <si>
    <t>Vigencia Auditada</t>
  </si>
  <si>
    <t>Secretaría / Dependencia / Tema</t>
  </si>
  <si>
    <t>Fecha de Informe de Auditoría</t>
  </si>
  <si>
    <t>Fecha de Aprobación del Plan de Mejoramiento</t>
  </si>
  <si>
    <t># Hallazgos del Plan de Mejoramiento</t>
  </si>
  <si>
    <t># Actividades del Plan de Mejoramiento</t>
  </si>
  <si>
    <r>
      <rPr>
        <b/>
        <sz val="14"/>
        <color theme="1"/>
        <rFont val="Arial"/>
      </rPr>
      <t>Fecha presentación del P</t>
    </r>
    <r>
      <rPr>
        <b/>
        <sz val="14"/>
        <color theme="1"/>
        <rFont val="Arial"/>
      </rPr>
      <t>rimer Avance</t>
    </r>
  </si>
  <si>
    <r>
      <rPr>
        <b/>
        <sz val="12"/>
        <color theme="1"/>
        <rFont val="Arial"/>
      </rPr>
      <t xml:space="preserve">Fecha radicado contraloria del </t>
    </r>
    <r>
      <rPr>
        <b/>
        <sz val="14"/>
        <color theme="1"/>
        <rFont val="Arial"/>
      </rPr>
      <t>Primer Avance</t>
    </r>
  </si>
  <si>
    <r>
      <rPr>
        <b/>
        <sz val="14"/>
        <color theme="1"/>
        <rFont val="Arial"/>
      </rPr>
      <t>Fecha presentación del Segundo</t>
    </r>
    <r>
      <rPr>
        <b/>
        <sz val="14"/>
        <color theme="1"/>
        <rFont val="Arial"/>
      </rPr>
      <t xml:space="preserve"> Avance</t>
    </r>
  </si>
  <si>
    <r>
      <rPr>
        <b/>
        <sz val="12"/>
        <color theme="1"/>
        <rFont val="Arial"/>
      </rPr>
      <t xml:space="preserve">Fecha radicado contraloria del </t>
    </r>
    <r>
      <rPr>
        <b/>
        <sz val="14"/>
        <color theme="1"/>
        <rFont val="Arial"/>
      </rPr>
      <t>Segundo Avance</t>
    </r>
  </si>
  <si>
    <t># de avances presentados</t>
  </si>
  <si>
    <r>
      <rPr>
        <b/>
        <sz val="12"/>
        <color theme="1"/>
        <rFont val="Arial"/>
      </rPr>
      <t xml:space="preserve">% </t>
    </r>
    <r>
      <rPr>
        <b/>
        <sz val="14"/>
        <color theme="1"/>
        <rFont val="Arial"/>
      </rPr>
      <t>Avance</t>
    </r>
  </si>
  <si>
    <t>Estado del Plan
Abierto/Cerrado</t>
  </si>
  <si>
    <t>Año del Cierre</t>
  </si>
  <si>
    <t>FECHA PARA SEGUIMIENTO</t>
  </si>
  <si>
    <t>OBSERVACIONES</t>
  </si>
  <si>
    <t>-%</t>
  </si>
  <si>
    <t>cerrado</t>
  </si>
  <si>
    <t xml:space="preserve">Secretaría de Gobierno </t>
  </si>
  <si>
    <t>N/A</t>
  </si>
  <si>
    <t>Cerrado en informe de auditoría practicada en 2021</t>
  </si>
  <si>
    <t>En el primer seguimiento quedó al 100%</t>
  </si>
  <si>
    <t>yody y angela</t>
  </si>
  <si>
    <t>Cerrado con el informe de la auditoría practicada en 2021</t>
  </si>
  <si>
    <t>yody</t>
  </si>
  <si>
    <t>Se envíoi oficio por parte de TH solicitando cierre por haber cumplido el 100 de los hallazgos en el primer seguimiento</t>
  </si>
  <si>
    <t>Pdte cierre</t>
  </si>
  <si>
    <t>20/20/2020</t>
  </si>
  <si>
    <t>Cerrado en informe de auditoría practicada en 2021 con el 95%</t>
  </si>
  <si>
    <t>mario</t>
  </si>
  <si>
    <t>Cerrado en informe de auditoría practicada en el 2021</t>
  </si>
  <si>
    <t>Cotraloria de Cundinamarca</t>
  </si>
  <si>
    <t>Especial NO presencial RFC</t>
  </si>
  <si>
    <t>Unidad Administrativa Especial para la gestión del reisgo de desastres</t>
  </si>
  <si>
    <t>Cerrado en informe de auditoría practicada en el 2021 con el 90%</t>
  </si>
  <si>
    <t>Secretaría plantea realizar actividades en 5 meses</t>
  </si>
  <si>
    <t>PM NO APROBADO</t>
  </si>
  <si>
    <t>Enfoque integral, modalidad especial a la contratación urgencia manifiesta COVID-19</t>
  </si>
  <si>
    <t>Cerrado en informe de auditoría practicada en el 2021 con el 83,3%</t>
  </si>
  <si>
    <t>Enfoque integral modalidad especial</t>
  </si>
  <si>
    <t>Secretaría de Desarrollo e Inclusión Social</t>
  </si>
  <si>
    <t>Auditoría de Revisión Formal de la Cuenta</t>
  </si>
  <si>
    <t>Auditoría financiera y de gestión</t>
  </si>
  <si>
    <r>
      <rPr>
        <sz val="12"/>
        <color rgb="FFFF0000"/>
        <rFont val="Calibri"/>
      </rPr>
      <t xml:space="preserve">                      </t>
    </r>
    <r>
      <rPr>
        <sz val="12"/>
        <color rgb="FFFF0000"/>
        <rFont val="Calibri"/>
      </rPr>
      <t xml:space="preserve">     </t>
    </r>
  </si>
  <si>
    <t>INFORMACIÓN DE LA AUDITORÍA INTERNA</t>
  </si>
  <si>
    <t>No. Acción Correctiva</t>
  </si>
  <si>
    <t>Fecha Cargue ISOLUCION</t>
  </si>
  <si>
    <t>Fecha de cargue de hallazgos+ 15 días hábiles</t>
  </si>
  <si>
    <r>
      <rPr>
        <b/>
        <sz val="14"/>
        <color theme="1"/>
        <rFont val="Arial"/>
      </rPr>
      <t>Fecha presentación del P</t>
    </r>
    <r>
      <rPr>
        <b/>
        <sz val="14"/>
        <color theme="1"/>
        <rFont val="Arial"/>
      </rPr>
      <t>rimer Avance</t>
    </r>
  </si>
  <si>
    <r>
      <rPr>
        <b/>
        <sz val="12"/>
        <color theme="1"/>
        <rFont val="Arial"/>
      </rPr>
      <t xml:space="preserve">Fecha seguimiento del </t>
    </r>
    <r>
      <rPr>
        <b/>
        <sz val="14"/>
        <color theme="1"/>
        <rFont val="Arial"/>
      </rPr>
      <t>Primer Avance</t>
    </r>
  </si>
  <si>
    <r>
      <rPr>
        <b/>
        <sz val="14"/>
        <color theme="1"/>
        <rFont val="Arial"/>
      </rPr>
      <t>Fecha presentación del Segundo</t>
    </r>
    <r>
      <rPr>
        <b/>
        <sz val="14"/>
        <color theme="1"/>
        <rFont val="Arial"/>
      </rPr>
      <t xml:space="preserve"> Avance</t>
    </r>
  </si>
  <si>
    <r>
      <rPr>
        <b/>
        <sz val="12"/>
        <color theme="1"/>
        <rFont val="Arial"/>
      </rPr>
      <t xml:space="preserve">Fecha seguimiento del </t>
    </r>
    <r>
      <rPr>
        <b/>
        <sz val="14"/>
        <color theme="1"/>
        <rFont val="Arial"/>
      </rPr>
      <t>Segundo Avance</t>
    </r>
  </si>
  <si>
    <t>Fecha presentación del Tercer Avance</t>
  </si>
  <si>
    <r>
      <rPr>
        <b/>
        <sz val="12"/>
        <color theme="1"/>
        <rFont val="Arial"/>
      </rPr>
      <t xml:space="preserve">Fecha seguimiento del </t>
    </r>
    <r>
      <rPr>
        <b/>
        <sz val="14"/>
        <color theme="1"/>
        <rFont val="Arial"/>
      </rPr>
      <t>Tercer Avance</t>
    </r>
  </si>
  <si>
    <r>
      <rPr>
        <b/>
        <sz val="12"/>
        <color theme="1"/>
        <rFont val="Arial"/>
      </rPr>
      <t xml:space="preserve">% </t>
    </r>
    <r>
      <rPr>
        <b/>
        <sz val="14"/>
        <color theme="1"/>
        <rFont val="Arial"/>
      </rPr>
      <t>Avance</t>
    </r>
  </si>
  <si>
    <t>OFICINA DE CONTROL INTERNO</t>
  </si>
  <si>
    <t>Auditoría Interna</t>
  </si>
  <si>
    <t>Unidad Administrativa Especial para la Gestión del Riesgo</t>
  </si>
  <si>
    <t>3619; 3620; 3621; 3622; 3623; 3624; 3625; 3626; 3627</t>
  </si>
  <si>
    <t>3727; 3728; 3729</t>
  </si>
  <si>
    <t>Secretaría de Ciencia, Tecnología e Innovación</t>
  </si>
  <si>
    <t>3706; 3707; 3708; 3709; 3710;</t>
  </si>
  <si>
    <t>3657; 3658; 3659; 3660</t>
  </si>
  <si>
    <t>Informe SGR- Trimestre I</t>
  </si>
  <si>
    <t>Secretaría de Minas, Energía y Gas</t>
  </si>
  <si>
    <t>3855; 3856; 3857</t>
  </si>
  <si>
    <t>3851; 3852; 3853</t>
  </si>
  <si>
    <t>Informe ITA</t>
  </si>
  <si>
    <t>Secretaría de las Tecnologías de la Información y las Comunicaciones</t>
  </si>
  <si>
    <t>Secretaría de Agriculutura y Desarrollo Rural</t>
  </si>
  <si>
    <t>Secretaría de la Mujer y Equidad de Género</t>
  </si>
  <si>
    <t>Alta Consejeria para la Felicidad</t>
  </si>
  <si>
    <t>Secretaría de Prensa</t>
  </si>
  <si>
    <t>3869; 3870; 3871; 3872; 3873; 3874</t>
  </si>
  <si>
    <t>Informe SGR- Corte agosto</t>
  </si>
  <si>
    <t>3910, 3911</t>
  </si>
  <si>
    <t>Secretaría de TIC</t>
  </si>
  <si>
    <t>3939, 3940, 3941, 3942, 3943, 3944</t>
  </si>
  <si>
    <t>3945, 3946, 3947, 3948, 3949</t>
  </si>
  <si>
    <t>3951, 3952|</t>
  </si>
  <si>
    <t>DIAS FESTIVOS</t>
  </si>
  <si>
    <r>
      <rPr>
        <sz val="12"/>
        <color rgb="FFFF0000"/>
        <rFont val="Calibri"/>
      </rPr>
      <t xml:space="preserve">                      </t>
    </r>
    <r>
      <rPr>
        <sz val="12"/>
        <color rgb="FFFF0000"/>
        <rFont val="Calibri"/>
      </rPr>
      <t xml:space="preserve">     </t>
    </r>
  </si>
  <si>
    <r>
      <rPr>
        <b/>
        <sz val="14"/>
        <color theme="1"/>
        <rFont val="Arial"/>
      </rPr>
      <t>Fecha presentación del P</t>
    </r>
    <r>
      <rPr>
        <b/>
        <sz val="14"/>
        <color theme="1"/>
        <rFont val="Arial"/>
      </rPr>
      <t>rimer Avance</t>
    </r>
  </si>
  <si>
    <r>
      <rPr>
        <b/>
        <sz val="12"/>
        <color theme="1"/>
        <rFont val="Arial"/>
      </rPr>
      <t xml:space="preserve">Fecha radicado contraloria del </t>
    </r>
    <r>
      <rPr>
        <b/>
        <sz val="14"/>
        <color theme="1"/>
        <rFont val="Arial"/>
      </rPr>
      <t>Primer Avance</t>
    </r>
  </si>
  <si>
    <r>
      <rPr>
        <b/>
        <sz val="14"/>
        <color theme="1"/>
        <rFont val="Arial"/>
      </rPr>
      <t>Fecha presentación del Segundo</t>
    </r>
    <r>
      <rPr>
        <b/>
        <sz val="14"/>
        <color theme="1"/>
        <rFont val="Arial"/>
      </rPr>
      <t xml:space="preserve"> Avance</t>
    </r>
  </si>
  <si>
    <r>
      <rPr>
        <b/>
        <sz val="12"/>
        <color theme="1"/>
        <rFont val="Arial"/>
      </rPr>
      <t xml:space="preserve">Fecha radicado contraloria del </t>
    </r>
    <r>
      <rPr>
        <b/>
        <sz val="14"/>
        <color theme="1"/>
        <rFont val="Arial"/>
      </rPr>
      <t>Segundo Avance</t>
    </r>
  </si>
  <si>
    <r>
      <rPr>
        <b/>
        <sz val="12"/>
        <color theme="1"/>
        <rFont val="Arial"/>
      </rPr>
      <t xml:space="preserve">% </t>
    </r>
    <r>
      <rPr>
        <b/>
        <sz val="14"/>
        <color theme="1"/>
        <rFont val="Arial"/>
      </rPr>
      <t>Avance</t>
    </r>
  </si>
  <si>
    <t>2012-2013-2014</t>
  </si>
  <si>
    <t>2011-2012-2013</t>
  </si>
  <si>
    <t>2012-2013-2014-2015</t>
  </si>
  <si>
    <t>Secretaría de Educación, Hacienda  y Planeación</t>
  </si>
  <si>
    <t>2015 - 2019</t>
  </si>
  <si>
    <t>AT040</t>
  </si>
  <si>
    <t>2015-2020</t>
  </si>
  <si>
    <t>ACTUACIÓN ESPECIAL DE FISCALIZACIÓN AT 314 DE 2021</t>
  </si>
  <si>
    <t>ACTUACIÓN ESPECIAL DE FISCALIZACIÓN AT 314 DE 2022</t>
  </si>
  <si>
    <t xml:space="preserve">ACTUACIÓN ESPECIAL DE FISCALIZACIÓN AT 121 DE 2021 </t>
  </si>
  <si>
    <t>2014-2020</t>
  </si>
  <si>
    <r>
      <rPr>
        <sz val="12"/>
        <color rgb="FFFF0000"/>
        <rFont val="Calibri"/>
      </rPr>
      <t xml:space="preserve">                      </t>
    </r>
    <r>
      <rPr>
        <sz val="12"/>
        <color rgb="FFFF0000"/>
        <rFont val="Calibri"/>
      </rPr>
      <t xml:space="preserve">     </t>
    </r>
  </si>
  <si>
    <r>
      <rPr>
        <b/>
        <sz val="14"/>
        <color theme="1"/>
        <rFont val="Arial"/>
      </rPr>
      <t>Fecha presentación del P</t>
    </r>
    <r>
      <rPr>
        <b/>
        <sz val="14"/>
        <color theme="1"/>
        <rFont val="Arial"/>
      </rPr>
      <t>rimer Avance</t>
    </r>
  </si>
  <si>
    <r>
      <rPr>
        <b/>
        <sz val="12"/>
        <color theme="1"/>
        <rFont val="Arial"/>
      </rPr>
      <t xml:space="preserve">Fecha radicado contraloria del </t>
    </r>
    <r>
      <rPr>
        <b/>
        <sz val="14"/>
        <color theme="1"/>
        <rFont val="Arial"/>
      </rPr>
      <t>Primer Avance</t>
    </r>
  </si>
  <si>
    <r>
      <rPr>
        <b/>
        <sz val="14"/>
        <color theme="1"/>
        <rFont val="Arial"/>
      </rPr>
      <t>Fecha presentación del Segundo</t>
    </r>
    <r>
      <rPr>
        <b/>
        <sz val="14"/>
        <color theme="1"/>
        <rFont val="Arial"/>
      </rPr>
      <t xml:space="preserve"> Avance</t>
    </r>
  </si>
  <si>
    <r>
      <rPr>
        <b/>
        <sz val="12"/>
        <color theme="1"/>
        <rFont val="Arial"/>
      </rPr>
      <t xml:space="preserve">Fecha radicado contraloria del </t>
    </r>
    <r>
      <rPr>
        <b/>
        <sz val="14"/>
        <color theme="1"/>
        <rFont val="Arial"/>
      </rPr>
      <t>Segundo Avance</t>
    </r>
  </si>
  <si>
    <r>
      <rPr>
        <b/>
        <sz val="12"/>
        <color theme="1"/>
        <rFont val="Arial"/>
      </rPr>
      <t xml:space="preserve">% </t>
    </r>
    <r>
      <rPr>
        <b/>
        <sz val="14"/>
        <color theme="1"/>
        <rFont val="Arial"/>
      </rPr>
      <t>Avance</t>
    </r>
  </si>
  <si>
    <t>Cumple</t>
  </si>
  <si>
    <t>Incumplido</t>
  </si>
  <si>
    <t>Cumplido</t>
  </si>
  <si>
    <t xml:space="preserve">Cumple </t>
  </si>
  <si>
    <t>Incumple</t>
  </si>
  <si>
    <t>En ejecución</t>
  </si>
  <si>
    <t xml:space="preserve">En aprobación </t>
  </si>
  <si>
    <t xml:space="preserve">Departamento Administrativo de Planeación Nacional </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</si>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</sst>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d/m/yyyy"/>
    <numFmt numFmtId="166" formatCode="dddd&quot;, &quot;d&quot; de &quot;mmmm&quot; de &quot;yyyy"/>
  </numFmts>
  <fonts count="13" x14ac:knownFonts="1">
    <font>
      <sz val="11"/>
      <color theme="1"/>
      <name val="Arial"/>
    </font>
    <font>
      <sz val="11"/>
      <color theme="1"/>
      <name val="Calibri"/>
    </font>
    <font>
      <sz val="11"/>
      <color theme="1"/>
      <name val="Calibri"/>
    </font>
    <font>
      <sz val="11"/>
      <color rgb="FF000000"/>
      <name val="Calibri"/>
    </font>
    <font>
      <sz val="12"/>
      <color rgb="FFFF0000"/>
      <name val="Calibri"/>
    </font>
    <font>
      <sz val="11"/>
      <name val="Arial"/>
    </font>
    <font>
      <sz val="10"/>
      <color theme="1"/>
      <name val="Arial"/>
    </font>
    <font>
      <b/>
      <i/>
      <sz val="14"/>
      <color theme="1"/>
      <name val="Arial"/>
    </font>
    <font>
      <b/>
      <sz val="14"/>
      <color theme="1"/>
      <name val="Arial"/>
    </font>
    <font>
      <b/>
      <sz val="12"/>
      <color theme="1"/>
      <name val="Arial"/>
    </font>
    <font>
      <b/>
      <i/>
      <sz val="12"/>
      <color theme="1"/>
      <name val="Arial"/>
    </font>
    <font>
      <sz val="10"/>
      <color rgb="FF000000"/>
      <name val="Arial"/>
    </font>
    <font>
      <b/>
      <sz val="11"/>
      <color rgb="FF000000"/>
      <name val="Arial"/>
    </font>
  </fonts>
  <fills count="16">
    <fill>
      <patternFill patternType="none"/>
    </fill>
    <fill>
      <patternFill patternType="gray125"/>
    </fill>
    <fill>
      <patternFill patternType="solid">
        <fgColor rgb="FFFFFFFF"/>
        <bgColor rgb="FFFFFFFF"/>
      </patternFill>
    </fill>
    <fill>
      <patternFill patternType="solid">
        <fgColor rgb="FFCFE2F3"/>
        <bgColor rgb="FFCFE2F3"/>
      </patternFill>
    </fill>
    <fill>
      <patternFill patternType="solid">
        <fgColor rgb="FFC9DAF8"/>
        <bgColor rgb="FFC9DAF8"/>
      </patternFill>
    </fill>
    <fill>
      <patternFill patternType="solid">
        <fgColor theme="0"/>
        <bgColor theme="0"/>
      </patternFill>
    </fill>
    <fill>
      <patternFill patternType="solid">
        <fgColor rgb="FFD8D8D8"/>
        <bgColor rgb="FFD8D8D8"/>
      </patternFill>
    </fill>
    <fill>
      <patternFill patternType="solid">
        <fgColor rgb="FF92D050"/>
        <bgColor rgb="FF92D050"/>
      </patternFill>
    </fill>
    <fill>
      <patternFill patternType="solid">
        <fgColor rgb="FFB2A1C7"/>
        <bgColor rgb="FFB2A1C7"/>
      </patternFill>
    </fill>
    <fill>
      <patternFill patternType="solid">
        <fgColor theme="8"/>
        <bgColor theme="8"/>
      </patternFill>
    </fill>
    <fill>
      <patternFill patternType="solid">
        <fgColor rgb="FFB4DE86"/>
        <bgColor rgb="FFB4DE86"/>
      </patternFill>
    </fill>
    <fill>
      <patternFill patternType="solid">
        <fgColor rgb="FFCCC0D9"/>
        <bgColor rgb="FFCCC0D9"/>
      </patternFill>
    </fill>
    <fill>
      <patternFill patternType="solid">
        <fgColor rgb="FFB6DDE8"/>
        <bgColor rgb="FFB6DDE8"/>
      </patternFill>
    </fill>
    <fill>
      <patternFill patternType="solid">
        <fgColor rgb="FFFFFF00"/>
        <bgColor rgb="FFFFFF00"/>
      </patternFill>
    </fill>
    <fill>
      <patternFill patternType="solid">
        <fgColor rgb="FFA4C2F4"/>
        <bgColor rgb="FFA4C2F4"/>
      </patternFill>
    </fill>
    <fill>
      <patternFill patternType="solid">
        <fgColor rgb="FFF6B26B"/>
        <bgColor rgb="FFF6B26B"/>
      </patternFill>
    </fill>
  </fills>
  <borders count="21">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diagonal/>
    </border>
    <border>
      <left style="thin">
        <color rgb="FF000000"/>
      </left>
      <right/>
      <top/>
      <bottom/>
      <diagonal/>
    </border>
    <border>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s>
  <cellStyleXfs count="1">
    <xf numFmtId="0" fontId="0" fillId="0" borderId="0"/>
  </cellStyleXfs>
  <cellXfs count="154">
    <xf numFmtId="0" fontId="0" fillId="0" borderId="0" xfId="0" applyFont="1" applyAlignment="1"/>
    <xf numFmtId="0" fontId="1" fillId="0" borderId="0" xfId="0" applyFont="1"/>
    <xf numFmtId="0" fontId="1" fillId="0" borderId="0" xfId="0" applyFont="1" applyAlignment="1"/>
    <xf numFmtId="14" fontId="2" fillId="0" borderId="0" xfId="0" applyNumberFormat="1" applyFont="1"/>
    <xf numFmtId="0" fontId="2" fillId="0" borderId="0" xfId="0" applyFont="1" applyAlignment="1"/>
    <xf numFmtId="14" fontId="2" fillId="0" borderId="0" xfId="0" applyNumberFormat="1" applyFont="1" applyAlignment="1"/>
    <xf numFmtId="0" fontId="1" fillId="2" borderId="0" xfId="0" applyFont="1" applyFill="1"/>
    <xf numFmtId="0" fontId="1" fillId="0" borderId="0" xfId="0" applyFont="1" applyAlignment="1">
      <alignment horizontal="right"/>
    </xf>
    <xf numFmtId="164" fontId="1" fillId="0" borderId="0" xfId="0" applyNumberFormat="1" applyFont="1" applyAlignment="1"/>
    <xf numFmtId="165" fontId="1" fillId="0" borderId="0" xfId="0" applyNumberFormat="1" applyFont="1" applyAlignment="1"/>
    <xf numFmtId="0" fontId="2" fillId="0" borderId="0" xfId="0" applyFont="1"/>
    <xf numFmtId="0" fontId="1" fillId="0" borderId="0" xfId="0" applyFont="1" applyAlignment="1"/>
    <xf numFmtId="0" fontId="1" fillId="3" borderId="0" xfId="0" applyFont="1" applyFill="1"/>
    <xf numFmtId="0" fontId="2" fillId="0" borderId="0" xfId="0" applyFont="1" applyAlignment="1">
      <alignment wrapText="1"/>
    </xf>
    <xf numFmtId="0" fontId="2" fillId="3" borderId="0" xfId="0" applyFont="1" applyFill="1"/>
    <xf numFmtId="0" fontId="2" fillId="0" borderId="0" xfId="0" applyFont="1" applyAlignment="1">
      <alignment wrapText="1"/>
    </xf>
    <xf numFmtId="0" fontId="1" fillId="3" borderId="0" xfId="0" applyFont="1" applyFill="1" applyAlignment="1"/>
    <xf numFmtId="0" fontId="1" fillId="4" borderId="0" xfId="0" applyFont="1" applyFill="1"/>
    <xf numFmtId="4" fontId="3" fillId="0" borderId="0" xfId="0" applyNumberFormat="1" applyFont="1" applyAlignment="1">
      <alignment horizontal="right"/>
    </xf>
    <xf numFmtId="4" fontId="3" fillId="0" borderId="0" xfId="0" applyNumberFormat="1" applyFont="1" applyAlignment="1">
      <alignment horizontal="left"/>
    </xf>
    <xf numFmtId="4" fontId="1" fillId="0" borderId="0" xfId="0" applyNumberFormat="1" applyFont="1" applyAlignment="1"/>
    <xf numFmtId="4" fontId="3" fillId="2" borderId="0" xfId="0" applyNumberFormat="1" applyFont="1" applyFill="1" applyAlignment="1">
      <alignment horizontal="right"/>
    </xf>
    <xf numFmtId="0" fontId="2" fillId="0" borderId="0" xfId="0" applyFont="1" applyAlignment="1"/>
    <xf numFmtId="0" fontId="1" fillId="0" borderId="0" xfId="0" applyFont="1" applyAlignment="1">
      <alignment horizontal="left"/>
    </xf>
    <xf numFmtId="0" fontId="3" fillId="2" borderId="0" xfId="0" applyFont="1" applyFill="1" applyAlignment="1"/>
    <xf numFmtId="0" fontId="1" fillId="5" borderId="0" xfId="0" applyFont="1" applyFill="1" applyAlignment="1"/>
    <xf numFmtId="0" fontId="1" fillId="5" borderId="0" xfId="0" applyFont="1" applyFill="1" applyAlignment="1">
      <alignment horizontal="left"/>
    </xf>
    <xf numFmtId="0" fontId="3" fillId="5" borderId="0" xfId="0" applyFont="1" applyFill="1" applyAlignment="1"/>
    <xf numFmtId="0" fontId="2" fillId="5" borderId="0" xfId="0" applyFont="1" applyFill="1"/>
    <xf numFmtId="0" fontId="1" fillId="5" borderId="0" xfId="0" applyFont="1" applyFill="1"/>
    <xf numFmtId="0" fontId="1" fillId="5" borderId="0" xfId="0" applyFont="1" applyFill="1" applyAlignment="1">
      <alignment horizontal="center"/>
    </xf>
    <xf numFmtId="0" fontId="1" fillId="0" borderId="0" xfId="0" applyFont="1" applyAlignment="1">
      <alignment horizontal="center"/>
    </xf>
    <xf numFmtId="0" fontId="6" fillId="0" borderId="0" xfId="0" applyFont="1"/>
    <xf numFmtId="0" fontId="7" fillId="6" borderId="9" xfId="0" applyFont="1" applyFill="1" applyBorder="1" applyAlignment="1">
      <alignment horizontal="center" vertical="center" wrapText="1"/>
    </xf>
    <xf numFmtId="14" fontId="9" fillId="6" borderId="15" xfId="0" applyNumberFormat="1" applyFont="1" applyFill="1" applyBorder="1"/>
    <xf numFmtId="0" fontId="10" fillId="6" borderId="16" xfId="0" applyFont="1" applyFill="1" applyBorder="1" applyAlignment="1">
      <alignment horizontal="center" vertical="center" wrapText="1"/>
    </xf>
    <xf numFmtId="0" fontId="9" fillId="6" borderId="16" xfId="0" applyFont="1" applyFill="1" applyBorder="1" applyAlignment="1">
      <alignment horizontal="center" vertical="center" wrapText="1"/>
    </xf>
    <xf numFmtId="0" fontId="8" fillId="7" borderId="17" xfId="0" applyFont="1" applyFill="1" applyBorder="1" applyAlignment="1">
      <alignment horizontal="center" vertical="center" wrapText="1"/>
    </xf>
    <xf numFmtId="0" fontId="9" fillId="6" borderId="17" xfId="0" applyFont="1" applyFill="1" applyBorder="1" applyAlignment="1">
      <alignment horizontal="center" vertical="center" wrapText="1"/>
    </xf>
    <xf numFmtId="0" fontId="8" fillId="8" borderId="17" xfId="0" applyFont="1" applyFill="1" applyBorder="1" applyAlignment="1">
      <alignment horizontal="center" vertical="center" wrapText="1"/>
    </xf>
    <xf numFmtId="0" fontId="9" fillId="9" borderId="17" xfId="0" applyFont="1" applyFill="1" applyBorder="1" applyAlignment="1">
      <alignment horizontal="center" vertical="center" wrapText="1"/>
    </xf>
    <xf numFmtId="0" fontId="6" fillId="0" borderId="9" xfId="0" applyFont="1" applyBorder="1" applyAlignment="1">
      <alignment horizontal="center" vertical="center"/>
    </xf>
    <xf numFmtId="165" fontId="6" fillId="0" borderId="9" xfId="0" applyNumberFormat="1" applyFont="1" applyBorder="1" applyAlignment="1">
      <alignment horizontal="center" vertical="center"/>
    </xf>
    <xf numFmtId="0" fontId="11" fillId="0" borderId="9" xfId="0" applyFont="1" applyBorder="1" applyAlignment="1">
      <alignment horizontal="center" vertical="center"/>
    </xf>
    <xf numFmtId="165" fontId="12" fillId="10" borderId="9" xfId="0" applyNumberFormat="1" applyFont="1" applyFill="1" applyBorder="1" applyAlignment="1">
      <alignment horizontal="center" vertical="center"/>
    </xf>
    <xf numFmtId="165" fontId="12" fillId="11" borderId="9" xfId="0" applyNumberFormat="1" applyFont="1" applyFill="1" applyBorder="1" applyAlignment="1">
      <alignment horizontal="center" vertical="center"/>
    </xf>
    <xf numFmtId="0" fontId="11" fillId="6" borderId="9" xfId="0" applyFont="1" applyFill="1" applyBorder="1" applyAlignment="1">
      <alignment horizontal="center" vertical="center"/>
    </xf>
    <xf numFmtId="9" fontId="11" fillId="0" borderId="9" xfId="0" applyNumberFormat="1" applyFont="1" applyBorder="1" applyAlignment="1">
      <alignment horizontal="center" vertical="center"/>
    </xf>
    <xf numFmtId="14" fontId="12" fillId="12" borderId="9" xfId="0" applyNumberFormat="1" applyFont="1" applyFill="1" applyBorder="1" applyAlignment="1">
      <alignment horizontal="center" vertical="center"/>
    </xf>
    <xf numFmtId="0" fontId="11" fillId="0" borderId="0" xfId="0" applyFont="1"/>
    <xf numFmtId="0" fontId="11" fillId="0" borderId="9" xfId="0" applyFont="1" applyBorder="1" applyAlignment="1">
      <alignment horizontal="center"/>
    </xf>
    <xf numFmtId="9" fontId="11" fillId="0" borderId="9" xfId="0" applyNumberFormat="1" applyFont="1" applyBorder="1" applyAlignment="1">
      <alignment horizontal="center"/>
    </xf>
    <xf numFmtId="0" fontId="11" fillId="0" borderId="9" xfId="0" applyFont="1" applyBorder="1"/>
    <xf numFmtId="9" fontId="6" fillId="0" borderId="9" xfId="0" applyNumberFormat="1" applyFont="1" applyBorder="1" applyAlignment="1">
      <alignment horizontal="center" vertical="center"/>
    </xf>
    <xf numFmtId="0" fontId="11" fillId="0" borderId="9" xfId="0" applyFont="1" applyBorder="1" applyAlignment="1">
      <alignment horizontal="center"/>
    </xf>
    <xf numFmtId="165" fontId="11" fillId="0" borderId="9" xfId="0" applyNumberFormat="1" applyFont="1" applyBorder="1" applyAlignment="1">
      <alignment horizontal="center"/>
    </xf>
    <xf numFmtId="0" fontId="11" fillId="0" borderId="9" xfId="0" applyFont="1" applyBorder="1" applyAlignment="1">
      <alignment horizontal="center" vertical="center"/>
    </xf>
    <xf numFmtId="0" fontId="11" fillId="0" borderId="9" xfId="0" applyFont="1" applyBorder="1" applyAlignment="1">
      <alignment horizontal="left" vertical="center"/>
    </xf>
    <xf numFmtId="165" fontId="6" fillId="0" borderId="9" xfId="0" applyNumberFormat="1" applyFont="1" applyBorder="1" applyAlignment="1">
      <alignment horizontal="center" vertical="center"/>
    </xf>
    <xf numFmtId="9" fontId="6" fillId="0" borderId="9" xfId="0" applyNumberFormat="1" applyFont="1" applyBorder="1" applyAlignment="1">
      <alignment horizontal="center" vertical="center"/>
    </xf>
    <xf numFmtId="0" fontId="6" fillId="0" borderId="9" xfId="0" applyFont="1" applyBorder="1" applyAlignment="1">
      <alignment horizontal="center" vertical="center" wrapText="1"/>
    </xf>
    <xf numFmtId="0" fontId="11" fillId="0" borderId="9" xfId="0" applyFont="1" applyBorder="1" applyAlignment="1">
      <alignment horizontal="center" vertical="center" wrapText="1"/>
    </xf>
    <xf numFmtId="165" fontId="6" fillId="0" borderId="9" xfId="0" applyNumberFormat="1" applyFont="1" applyBorder="1" applyAlignment="1">
      <alignment horizontal="center" vertical="center" wrapText="1"/>
    </xf>
    <xf numFmtId="165" fontId="12" fillId="10" borderId="9" xfId="0" applyNumberFormat="1" applyFont="1" applyFill="1" applyBorder="1" applyAlignment="1">
      <alignment horizontal="center" vertical="center" wrapText="1"/>
    </xf>
    <xf numFmtId="165" fontId="12" fillId="11" borderId="9" xfId="0" applyNumberFormat="1" applyFont="1" applyFill="1" applyBorder="1" applyAlignment="1">
      <alignment horizontal="center" vertical="center" wrapText="1"/>
    </xf>
    <xf numFmtId="0" fontId="11" fillId="6" borderId="9" xfId="0" applyFont="1" applyFill="1" applyBorder="1" applyAlignment="1">
      <alignment horizontal="center" vertical="center" wrapText="1"/>
    </xf>
    <xf numFmtId="9" fontId="11" fillId="0" borderId="9" xfId="0" applyNumberFormat="1" applyFont="1" applyBorder="1" applyAlignment="1">
      <alignment horizontal="center" vertical="center" wrapText="1"/>
    </xf>
    <xf numFmtId="14" fontId="12" fillId="12" borderId="9" xfId="0" applyNumberFormat="1" applyFont="1" applyFill="1" applyBorder="1" applyAlignment="1">
      <alignment horizontal="center" vertical="center" wrapText="1"/>
    </xf>
    <xf numFmtId="0" fontId="11" fillId="2" borderId="9" xfId="0" applyFont="1" applyFill="1" applyBorder="1" applyAlignment="1"/>
    <xf numFmtId="0" fontId="11" fillId="2" borderId="9" xfId="0" applyFont="1" applyFill="1" applyBorder="1"/>
    <xf numFmtId="9" fontId="11" fillId="0" borderId="9" xfId="0" applyNumberFormat="1" applyFont="1" applyBorder="1" applyAlignment="1">
      <alignment horizontal="center"/>
    </xf>
    <xf numFmtId="0" fontId="11" fillId="13" borderId="9" xfId="0" applyFont="1" applyFill="1" applyBorder="1"/>
    <xf numFmtId="165" fontId="11" fillId="0" borderId="9" xfId="0" applyNumberFormat="1" applyFont="1" applyBorder="1" applyAlignment="1">
      <alignment horizontal="center" vertical="center"/>
    </xf>
    <xf numFmtId="9" fontId="11" fillId="0" borderId="9" xfId="0" applyNumberFormat="1" applyFont="1" applyBorder="1" applyAlignment="1">
      <alignment horizontal="center" vertical="center"/>
    </xf>
    <xf numFmtId="0" fontId="11" fillId="0" borderId="9" xfId="0" applyFont="1" applyBorder="1" applyAlignment="1"/>
    <xf numFmtId="9" fontId="11" fillId="0" borderId="9" xfId="0" applyNumberFormat="1" applyFont="1" applyBorder="1" applyAlignment="1">
      <alignment horizontal="center" vertical="center" wrapText="1"/>
    </xf>
    <xf numFmtId="0" fontId="11" fillId="13" borderId="9" xfId="0" applyFont="1" applyFill="1" applyBorder="1" applyAlignment="1">
      <alignment horizontal="center" vertical="center" wrapText="1"/>
    </xf>
    <xf numFmtId="165" fontId="6" fillId="0" borderId="9" xfId="0" applyNumberFormat="1" applyFont="1" applyBorder="1" applyAlignment="1">
      <alignment horizontal="center" vertical="center" wrapText="1"/>
    </xf>
    <xf numFmtId="0" fontId="11" fillId="13" borderId="9" xfId="0" applyFont="1" applyFill="1" applyBorder="1" applyAlignment="1">
      <alignment horizontal="center" vertical="center"/>
    </xf>
    <xf numFmtId="9" fontId="6" fillId="0" borderId="9" xfId="0" applyNumberFormat="1" applyFont="1" applyBorder="1" applyAlignment="1">
      <alignment horizontal="center" vertical="center" wrapText="1"/>
    </xf>
    <xf numFmtId="0" fontId="11" fillId="0" borderId="9" xfId="0" applyFont="1" applyBorder="1" applyAlignment="1">
      <alignment horizontal="center" vertical="top"/>
    </xf>
    <xf numFmtId="165" fontId="11" fillId="0" borderId="9" xfId="0" applyNumberFormat="1" applyFont="1" applyBorder="1" applyAlignment="1">
      <alignment horizontal="center"/>
    </xf>
    <xf numFmtId="0" fontId="11" fillId="2" borderId="9" xfId="0" applyFont="1" applyFill="1" applyBorder="1" applyAlignment="1">
      <alignment horizontal="center" wrapText="1"/>
    </xf>
    <xf numFmtId="0" fontId="11" fillId="5" borderId="9" xfId="0" applyFont="1" applyFill="1" applyBorder="1" applyAlignment="1">
      <alignment horizontal="center"/>
    </xf>
    <xf numFmtId="0" fontId="11" fillId="5" borderId="9" xfId="0" applyFont="1" applyFill="1" applyBorder="1" applyAlignment="1">
      <alignment horizontal="center" vertical="center" wrapText="1"/>
    </xf>
    <xf numFmtId="0" fontId="11" fillId="2" borderId="9" xfId="0" applyFont="1" applyFill="1" applyBorder="1" applyAlignment="1">
      <alignment horizontal="center"/>
    </xf>
    <xf numFmtId="0" fontId="11" fillId="2" borderId="9" xfId="0" applyFont="1" applyFill="1" applyBorder="1" applyAlignment="1">
      <alignment horizontal="center" vertical="center"/>
    </xf>
    <xf numFmtId="165" fontId="11" fillId="0" borderId="9" xfId="0" applyNumberFormat="1" applyFont="1" applyBorder="1"/>
    <xf numFmtId="0" fontId="11" fillId="0" borderId="0" xfId="0" applyFont="1" applyAlignment="1"/>
    <xf numFmtId="0" fontId="11" fillId="0" borderId="0" xfId="0" applyFont="1" applyAlignment="1">
      <alignment horizontal="center"/>
    </xf>
    <xf numFmtId="14" fontId="11" fillId="0" borderId="0" xfId="0" applyNumberFormat="1" applyFont="1"/>
    <xf numFmtId="0" fontId="9" fillId="6" borderId="16" xfId="0" applyFont="1" applyFill="1" applyBorder="1" applyAlignment="1">
      <alignment horizontal="center" vertical="center" wrapText="1"/>
    </xf>
    <xf numFmtId="0" fontId="9" fillId="14" borderId="16" xfId="0" applyFont="1" applyFill="1" applyBorder="1" applyAlignment="1">
      <alignment horizontal="center" vertical="center" wrapText="1"/>
    </xf>
    <xf numFmtId="0" fontId="9" fillId="6" borderId="17" xfId="0" applyFont="1" applyFill="1" applyBorder="1" applyAlignment="1">
      <alignment horizontal="center" vertical="center" wrapText="1"/>
    </xf>
    <xf numFmtId="0" fontId="8" fillId="15" borderId="17" xfId="0" applyFont="1" applyFill="1" applyBorder="1" applyAlignment="1">
      <alignment horizontal="center" vertical="center" wrapText="1"/>
    </xf>
    <xf numFmtId="0" fontId="6" fillId="0" borderId="18" xfId="0" applyFont="1" applyBorder="1" applyAlignment="1">
      <alignment horizontal="center" vertical="center"/>
    </xf>
    <xf numFmtId="0" fontId="6" fillId="0" borderId="9" xfId="0" applyFont="1" applyBorder="1" applyAlignment="1">
      <alignment horizontal="center" vertical="center"/>
    </xf>
    <xf numFmtId="164" fontId="6" fillId="0" borderId="18" xfId="0" applyNumberFormat="1" applyFont="1" applyBorder="1" applyAlignment="1">
      <alignment horizontal="center" vertical="center"/>
    </xf>
    <xf numFmtId="164" fontId="6" fillId="14" borderId="18" xfId="0" applyNumberFormat="1" applyFont="1" applyFill="1" applyBorder="1" applyAlignment="1">
      <alignment horizontal="center" vertical="center"/>
    </xf>
    <xf numFmtId="0" fontId="11" fillId="0" borderId="18" xfId="0" applyFont="1" applyBorder="1" applyAlignment="1">
      <alignment horizontal="center" vertical="center"/>
    </xf>
    <xf numFmtId="165" fontId="6" fillId="0" borderId="19" xfId="0" applyNumberFormat="1" applyFont="1" applyBorder="1" applyAlignment="1">
      <alignment horizontal="center" vertical="center"/>
    </xf>
    <xf numFmtId="165" fontId="12" fillId="15" borderId="9" xfId="0" applyNumberFormat="1" applyFont="1" applyFill="1" applyBorder="1" applyAlignment="1">
      <alignment horizontal="center" vertical="center"/>
    </xf>
    <xf numFmtId="0" fontId="6" fillId="0" borderId="19" xfId="0" applyFont="1" applyBorder="1" applyAlignment="1">
      <alignment horizontal="center" vertical="center"/>
    </xf>
    <xf numFmtId="9" fontId="11" fillId="0" borderId="19" xfId="0" applyNumberFormat="1" applyFont="1" applyBorder="1" applyAlignment="1">
      <alignment horizontal="center" vertical="center"/>
    </xf>
    <xf numFmtId="0" fontId="11" fillId="0" borderId="19" xfId="0" applyFont="1" applyBorder="1" applyAlignment="1">
      <alignment horizontal="center" vertical="center"/>
    </xf>
    <xf numFmtId="0" fontId="11" fillId="0" borderId="19" xfId="0" applyFont="1" applyBorder="1" applyAlignment="1">
      <alignment horizontal="center" vertical="center"/>
    </xf>
    <xf numFmtId="165" fontId="12" fillId="12" borderId="9" xfId="0" applyNumberFormat="1" applyFont="1" applyFill="1" applyBorder="1" applyAlignment="1">
      <alignment horizontal="center" vertical="center"/>
    </xf>
    <xf numFmtId="0" fontId="11" fillId="0" borderId="18" xfId="0" applyFont="1" applyBorder="1" applyAlignment="1">
      <alignment horizontal="center" vertical="center"/>
    </xf>
    <xf numFmtId="164" fontId="6" fillId="0" borderId="9" xfId="0" applyNumberFormat="1" applyFont="1" applyBorder="1" applyAlignment="1">
      <alignment horizontal="center" vertical="center"/>
    </xf>
    <xf numFmtId="14" fontId="6" fillId="0" borderId="9" xfId="0" applyNumberFormat="1" applyFont="1" applyBorder="1" applyAlignment="1">
      <alignment horizontal="center" vertical="center"/>
    </xf>
    <xf numFmtId="14" fontId="6" fillId="0" borderId="9" xfId="0" applyNumberFormat="1" applyFont="1" applyBorder="1" applyAlignment="1">
      <alignment horizontal="center" vertical="center"/>
    </xf>
    <xf numFmtId="0" fontId="6" fillId="2" borderId="9" xfId="0" applyFont="1" applyFill="1" applyBorder="1" applyAlignment="1">
      <alignment horizontal="center" vertical="center"/>
    </xf>
    <xf numFmtId="0" fontId="11" fillId="2" borderId="9" xfId="0" applyFont="1" applyFill="1" applyBorder="1" applyAlignment="1">
      <alignment horizontal="center" vertical="center"/>
    </xf>
    <xf numFmtId="0" fontId="11" fillId="2" borderId="9" xfId="0" applyFont="1" applyFill="1" applyBorder="1" applyAlignment="1">
      <alignment horizontal="center"/>
    </xf>
    <xf numFmtId="0" fontId="6" fillId="0" borderId="9" xfId="0" applyFont="1" applyBorder="1" applyAlignment="1">
      <alignment horizontal="left" vertical="center"/>
    </xf>
    <xf numFmtId="0" fontId="11" fillId="0" borderId="20" xfId="0" applyFont="1" applyBorder="1" applyAlignment="1">
      <alignment horizontal="center"/>
    </xf>
    <xf numFmtId="0" fontId="11" fillId="0" borderId="20" xfId="0" applyFont="1" applyBorder="1" applyAlignment="1">
      <alignment horizontal="center"/>
    </xf>
    <xf numFmtId="0" fontId="11" fillId="0" borderId="20" xfId="0" applyFont="1" applyBorder="1" applyAlignment="1">
      <alignment horizontal="center"/>
    </xf>
    <xf numFmtId="14" fontId="6" fillId="0" borderId="9" xfId="0" applyNumberFormat="1" applyFont="1" applyBorder="1" applyAlignment="1">
      <alignment horizontal="center" vertical="center" wrapText="1"/>
    </xf>
    <xf numFmtId="14" fontId="11" fillId="0" borderId="9" xfId="0" applyNumberFormat="1" applyFont="1" applyBorder="1" applyAlignment="1">
      <alignment horizontal="center"/>
    </xf>
    <xf numFmtId="0" fontId="6" fillId="0" borderId="9" xfId="0" applyFont="1" applyBorder="1" applyAlignment="1">
      <alignment horizontal="center" vertical="center" wrapText="1"/>
    </xf>
    <xf numFmtId="14" fontId="6" fillId="0" borderId="9" xfId="0" applyNumberFormat="1" applyFont="1" applyBorder="1" applyAlignment="1">
      <alignment horizontal="center" vertical="center" wrapText="1"/>
    </xf>
    <xf numFmtId="14" fontId="11" fillId="0" borderId="9" xfId="0" applyNumberFormat="1" applyFont="1" applyBorder="1" applyAlignment="1">
      <alignment horizontal="center"/>
    </xf>
    <xf numFmtId="164" fontId="11" fillId="0" borderId="9" xfId="0" applyNumberFormat="1" applyFont="1" applyBorder="1" applyAlignment="1">
      <alignment horizontal="center"/>
    </xf>
    <xf numFmtId="166" fontId="3" fillId="0" borderId="0" xfId="0" applyNumberFormat="1" applyFont="1" applyAlignment="1">
      <alignment horizontal="left"/>
    </xf>
    <xf numFmtId="14" fontId="12" fillId="10" borderId="9" xfId="0" applyNumberFormat="1" applyFont="1" applyFill="1" applyBorder="1" applyAlignment="1">
      <alignment horizontal="center" vertical="center" wrapText="1"/>
    </xf>
    <xf numFmtId="14" fontId="12" fillId="11" borderId="9" xfId="0" applyNumberFormat="1" applyFont="1" applyFill="1" applyBorder="1" applyAlignment="1">
      <alignment horizontal="center" vertical="center" wrapText="1"/>
    </xf>
    <xf numFmtId="14" fontId="11" fillId="0" borderId="9" xfId="0" applyNumberFormat="1" applyFont="1" applyBorder="1"/>
    <xf numFmtId="9" fontId="11" fillId="0" borderId="9" xfId="0" applyNumberFormat="1" applyFont="1" applyBorder="1" applyAlignment="1"/>
    <xf numFmtId="0" fontId="11" fillId="0" borderId="9" xfId="0" applyFont="1" applyBorder="1" applyAlignment="1">
      <alignment horizontal="right"/>
    </xf>
    <xf numFmtId="14" fontId="9" fillId="6" borderId="9" xfId="0" applyNumberFormat="1" applyFont="1" applyFill="1" applyBorder="1"/>
    <xf numFmtId="0" fontId="10" fillId="6" borderId="9" xfId="0" applyFont="1" applyFill="1" applyBorder="1" applyAlignment="1">
      <alignment horizontal="center" vertical="center" wrapText="1"/>
    </xf>
    <xf numFmtId="0" fontId="9" fillId="6" borderId="9"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8" fillId="8" borderId="9" xfId="0" applyFont="1" applyFill="1" applyBorder="1" applyAlignment="1">
      <alignment horizontal="center" vertical="center" wrapText="1"/>
    </xf>
    <xf numFmtId="0" fontId="9" fillId="9" borderId="9" xfId="0" applyFont="1" applyFill="1" applyBorder="1" applyAlignment="1">
      <alignment horizontal="center" vertical="center" wrapText="1"/>
    </xf>
    <xf numFmtId="165" fontId="11" fillId="0" borderId="9" xfId="0" applyNumberFormat="1" applyFont="1" applyBorder="1" applyAlignment="1">
      <alignment horizontal="center"/>
    </xf>
    <xf numFmtId="0" fontId="4" fillId="5" borderId="1" xfId="0" applyFont="1" applyFill="1" applyBorder="1" applyAlignment="1">
      <alignment horizontal="center" vertical="top" wrapText="1"/>
    </xf>
    <xf numFmtId="0" fontId="5" fillId="0" borderId="2" xfId="0" applyFont="1" applyBorder="1"/>
    <xf numFmtId="0" fontId="5" fillId="0" borderId="3" xfId="0" applyFont="1" applyBorder="1"/>
    <xf numFmtId="0" fontId="5" fillId="0" borderId="5" xfId="0" applyFont="1" applyBorder="1"/>
    <xf numFmtId="0" fontId="0" fillId="0" borderId="0" xfId="0" applyFont="1" applyAlignment="1"/>
    <xf numFmtId="0" fontId="5" fillId="0" borderId="4" xfId="0" applyFont="1" applyBorder="1"/>
    <xf numFmtId="0" fontId="5" fillId="0" borderId="6" xfId="0" applyFont="1" applyBorder="1"/>
    <xf numFmtId="0" fontId="5" fillId="0" borderId="7" xfId="0" applyFont="1" applyBorder="1"/>
    <xf numFmtId="0" fontId="5" fillId="0" borderId="8" xfId="0" applyFont="1" applyBorder="1"/>
    <xf numFmtId="0" fontId="6" fillId="0" borderId="0" xfId="0" applyFont="1"/>
    <xf numFmtId="0" fontId="8" fillId="6" borderId="10" xfId="0" applyFont="1" applyFill="1" applyBorder="1" applyAlignment="1">
      <alignment horizontal="center"/>
    </xf>
    <xf numFmtId="0" fontId="5" fillId="0" borderId="11" xfId="0" applyFont="1" applyBorder="1"/>
    <xf numFmtId="0" fontId="5" fillId="0" borderId="12" xfId="0" applyFont="1" applyBorder="1"/>
    <xf numFmtId="14" fontId="8" fillId="6" borderId="13" xfId="0" applyNumberFormat="1" applyFont="1" applyFill="1" applyBorder="1" applyAlignment="1">
      <alignment horizontal="center"/>
    </xf>
    <xf numFmtId="0" fontId="5" fillId="0" borderId="14" xfId="0" applyFont="1" applyBorder="1"/>
    <xf numFmtId="0" fontId="11" fillId="0" borderId="0" xfId="0" applyFont="1" applyAlignment="1">
      <alignment horizontal="center"/>
    </xf>
    <xf numFmtId="14" fontId="8" fillId="6" borderId="10" xfId="0" applyNumberFormat="1"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customschemas.google.com/relationships/workbookmetadata" Target="metadata"/><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tyles" Target="styles.xml"/><Relationship Id="rId4" Type="http://schemas.openxmlformats.org/officeDocument/2006/relationships/worksheet" Target="worksheets/sheet4.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95250</xdr:colOff>
      <xdr:row>0</xdr:row>
      <xdr:rowOff>0</xdr:rowOff>
    </xdr:from>
    <xdr:ext cx="1524000" cy="762000"/>
    <xdr:pic>
      <xdr:nvPicPr>
        <xdr:cNvPr id="2" name="image1.png" title="Imagen">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95250</xdr:colOff>
      <xdr:row>0</xdr:row>
      <xdr:rowOff>0</xdr:rowOff>
    </xdr:from>
    <xdr:ext cx="1524000" cy="762000"/>
    <xdr:pic>
      <xdr:nvPicPr>
        <xdr:cNvPr id="2" name="image1.png" title="Imagen">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95250</xdr:colOff>
      <xdr:row>0</xdr:row>
      <xdr:rowOff>0</xdr:rowOff>
    </xdr:from>
    <xdr:ext cx="1524000" cy="762000"/>
    <xdr:pic>
      <xdr:nvPicPr>
        <xdr:cNvPr id="2" name="image1.png" title="Imagen">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95250</xdr:colOff>
      <xdr:row>0</xdr:row>
      <xdr:rowOff>0</xdr:rowOff>
    </xdr:from>
    <xdr:ext cx="1524000" cy="762000"/>
    <xdr:pic>
      <xdr:nvPicPr>
        <xdr:cNvPr id="2" name="image1.png" title="Imagen">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000"/>
  <sheetViews>
    <sheetView tabSelected="1" workbookViewId="0"/>
  </sheetViews>
  <sheetFormatPr defaultColWidth="12.6640625" defaultRowHeight="15" customHeight="1" x14ac:dyDescent="0.3"/>
  <cols>
    <col min="1" max="26" width="9.4140625" customWidth="1"/>
  </cols>
  <sheetData>
    <row r="1" spans="1:2" ht="14.5" x14ac:dyDescent="0.35">
      <c r="A1" s="1" t="s">
        <v>0</v>
      </c>
      <c r="B1" s="1" t="s">
        <v>1</v>
      </c>
    </row>
    <row r="2" spans="1:2" ht="14.5" x14ac:dyDescent="0.35">
      <c r="A2" s="1">
        <v>1</v>
      </c>
      <c r="B2" s="1" t="s">
        <v>2</v>
      </c>
    </row>
    <row r="3" spans="1:2" ht="14.5" x14ac:dyDescent="0.35">
      <c r="A3" s="1">
        <v>2</v>
      </c>
      <c r="B3" s="1" t="s">
        <v>3</v>
      </c>
    </row>
    <row r="4" spans="1:2" ht="14.5" x14ac:dyDescent="0.35">
      <c r="A4" s="1">
        <v>3</v>
      </c>
      <c r="B4" s="1" t="s">
        <v>4</v>
      </c>
    </row>
    <row r="5" spans="1:2" ht="14.5" x14ac:dyDescent="0.35">
      <c r="A5" s="1">
        <v>4</v>
      </c>
      <c r="B5" s="1" t="s">
        <v>5</v>
      </c>
    </row>
    <row r="6" spans="1:2" ht="14.5" x14ac:dyDescent="0.35">
      <c r="A6" s="1">
        <v>5</v>
      </c>
      <c r="B6" s="1" t="s">
        <v>6</v>
      </c>
    </row>
    <row r="7" spans="1:2" ht="14.5" x14ac:dyDescent="0.35">
      <c r="A7" s="2">
        <v>6</v>
      </c>
      <c r="B7" s="2" t="s">
        <v>7</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000"/>
  <sheetViews>
    <sheetView workbookViewId="0"/>
  </sheetViews>
  <sheetFormatPr defaultColWidth="12.6640625" defaultRowHeight="15" customHeight="1" x14ac:dyDescent="0.3"/>
  <cols>
    <col min="1" max="26" width="9.4140625" customWidth="1"/>
  </cols>
  <sheetData>
    <row r="1" spans="1:2" ht="14.5" x14ac:dyDescent="0.35">
      <c r="A1" s="1" t="s">
        <v>8</v>
      </c>
      <c r="B1" s="1" t="s">
        <v>9</v>
      </c>
    </row>
    <row r="2" spans="1:2" ht="14.5" x14ac:dyDescent="0.35">
      <c r="A2" s="1">
        <v>1</v>
      </c>
      <c r="B2" s="1" t="s">
        <v>10</v>
      </c>
    </row>
    <row r="3" spans="1:2" ht="14.5" x14ac:dyDescent="0.35">
      <c r="A3" s="1">
        <v>2</v>
      </c>
      <c r="B3" s="1" t="s">
        <v>11</v>
      </c>
    </row>
    <row r="4" spans="1:2" ht="14.5" x14ac:dyDescent="0.35">
      <c r="A4" s="1">
        <v>3</v>
      </c>
      <c r="B4" s="1" t="s">
        <v>12</v>
      </c>
    </row>
    <row r="5" spans="1:2" ht="14.5" x14ac:dyDescent="0.35">
      <c r="A5" s="1">
        <v>4</v>
      </c>
      <c r="B5" s="1" t="s">
        <v>13</v>
      </c>
    </row>
    <row r="6" spans="1:2" ht="14.5" x14ac:dyDescent="0.35">
      <c r="A6" s="1">
        <v>5</v>
      </c>
      <c r="B6" s="1" t="s">
        <v>14</v>
      </c>
    </row>
    <row r="7" spans="1:2" ht="14.5" x14ac:dyDescent="0.35">
      <c r="A7" s="1">
        <v>6</v>
      </c>
      <c r="B7" s="1" t="s">
        <v>15</v>
      </c>
    </row>
    <row r="8" spans="1:2" ht="14.5" x14ac:dyDescent="0.35">
      <c r="A8" s="1">
        <v>7</v>
      </c>
      <c r="B8" s="1" t="s">
        <v>16</v>
      </c>
    </row>
    <row r="9" spans="1:2" ht="14.5" x14ac:dyDescent="0.35">
      <c r="A9" s="1">
        <v>8</v>
      </c>
      <c r="B9" s="1" t="s">
        <v>17</v>
      </c>
    </row>
    <row r="10" spans="1:2" ht="14.5" x14ac:dyDescent="0.35">
      <c r="A10" s="1">
        <v>9</v>
      </c>
      <c r="B10" s="1" t="s">
        <v>18</v>
      </c>
    </row>
    <row r="11" spans="1:2" ht="14.5" x14ac:dyDescent="0.35">
      <c r="A11" s="1">
        <v>10</v>
      </c>
      <c r="B11" s="1" t="s">
        <v>19</v>
      </c>
    </row>
    <row r="12" spans="1:2" ht="14.5" x14ac:dyDescent="0.35">
      <c r="A12" s="1">
        <v>11</v>
      </c>
      <c r="B12" s="1" t="s">
        <v>20</v>
      </c>
    </row>
    <row r="13" spans="1:2" ht="14.5" x14ac:dyDescent="0.35">
      <c r="A13" s="1">
        <v>12</v>
      </c>
      <c r="B13" s="1" t="s">
        <v>21</v>
      </c>
    </row>
    <row r="14" spans="1:2" ht="14.5" x14ac:dyDescent="0.35">
      <c r="A14" s="1">
        <v>13</v>
      </c>
      <c r="B14" s="1" t="s">
        <v>22</v>
      </c>
    </row>
    <row r="15" spans="1:2" ht="14.5" x14ac:dyDescent="0.35">
      <c r="A15" s="1">
        <v>14</v>
      </c>
      <c r="B15" s="1" t="s">
        <v>23</v>
      </c>
    </row>
    <row r="16" spans="1:2" ht="14.5" x14ac:dyDescent="0.35">
      <c r="A16" s="1">
        <v>15</v>
      </c>
      <c r="B16" s="1" t="s">
        <v>24</v>
      </c>
    </row>
    <row r="17" spans="1:2" ht="14.5" x14ac:dyDescent="0.35">
      <c r="A17" s="1">
        <v>16</v>
      </c>
      <c r="B17" s="1" t="s">
        <v>25</v>
      </c>
    </row>
    <row r="18" spans="1:2" ht="14.5" x14ac:dyDescent="0.35">
      <c r="A18" s="1">
        <v>17</v>
      </c>
      <c r="B18" s="1" t="s">
        <v>26</v>
      </c>
    </row>
    <row r="19" spans="1:2" ht="14.5" x14ac:dyDescent="0.35">
      <c r="A19" s="1">
        <v>18</v>
      </c>
      <c r="B19" s="1" t="s">
        <v>27</v>
      </c>
    </row>
    <row r="20" spans="1:2" ht="14.5" x14ac:dyDescent="0.35">
      <c r="A20" s="1">
        <v>19</v>
      </c>
      <c r="B20" s="1" t="s">
        <v>28</v>
      </c>
    </row>
    <row r="21" spans="1:2" ht="15.75" customHeight="1" x14ac:dyDescent="0.35">
      <c r="A21" s="1">
        <v>20</v>
      </c>
      <c r="B21" s="1" t="s">
        <v>29</v>
      </c>
    </row>
    <row r="22" spans="1:2" ht="15.75" customHeight="1" x14ac:dyDescent="0.35">
      <c r="A22" s="1">
        <v>21</v>
      </c>
      <c r="B22" s="1" t="s">
        <v>30</v>
      </c>
    </row>
    <row r="23" spans="1:2" ht="15.75" customHeight="1" x14ac:dyDescent="0.35">
      <c r="A23" s="1">
        <v>22</v>
      </c>
      <c r="B23" s="1" t="s">
        <v>31</v>
      </c>
    </row>
    <row r="24" spans="1:2" ht="15.75" customHeight="1" x14ac:dyDescent="0.35">
      <c r="A24" s="1">
        <v>23</v>
      </c>
      <c r="B24" s="1" t="s">
        <v>32</v>
      </c>
    </row>
    <row r="25" spans="1:2" ht="15.75" customHeight="1" x14ac:dyDescent="0.35">
      <c r="A25" s="2">
        <v>24</v>
      </c>
      <c r="B25" s="2" t="s">
        <v>33</v>
      </c>
    </row>
    <row r="26" spans="1:2" ht="15.75" customHeight="1" x14ac:dyDescent="0.35">
      <c r="A26" s="2">
        <v>25</v>
      </c>
      <c r="B26" s="2" t="s">
        <v>34</v>
      </c>
    </row>
    <row r="27" spans="1:2" ht="15.75" customHeight="1" x14ac:dyDescent="0.3"/>
    <row r="28" spans="1:2" ht="15.75" customHeight="1" x14ac:dyDescent="0.3"/>
    <row r="29" spans="1:2" ht="15.75" customHeight="1" x14ac:dyDescent="0.3"/>
    <row r="30" spans="1:2" ht="15.75" customHeight="1" x14ac:dyDescent="0.3"/>
    <row r="31" spans="1:2" ht="15.75" customHeight="1" x14ac:dyDescent="0.3"/>
    <row r="32" spans="1: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995"/>
  <sheetViews>
    <sheetView workbookViewId="0">
      <pane ySplit="1" topLeftCell="A2" activePane="bottomLeft" state="frozen"/>
      <selection pane="bottomLeft" activeCell="B3" sqref="B3"/>
    </sheetView>
  </sheetViews>
  <sheetFormatPr defaultColWidth="12.6640625" defaultRowHeight="15" customHeight="1" x14ac:dyDescent="0.3"/>
  <cols>
    <col min="1" max="3" width="9.4140625" customWidth="1"/>
    <col min="4" max="4" width="30.5" customWidth="1"/>
    <col min="5" max="5" width="16.25" customWidth="1"/>
    <col min="6" max="26" width="9.4140625" customWidth="1"/>
  </cols>
  <sheetData>
    <row r="1" spans="1:8" ht="14.5" x14ac:dyDescent="0.35">
      <c r="A1" s="1" t="s">
        <v>0</v>
      </c>
      <c r="B1" s="1" t="s">
        <v>8</v>
      </c>
      <c r="C1" s="1" t="s">
        <v>35</v>
      </c>
      <c r="D1" s="1" t="s">
        <v>36</v>
      </c>
      <c r="E1" s="1" t="s">
        <v>37</v>
      </c>
      <c r="F1" s="1" t="s">
        <v>38</v>
      </c>
      <c r="G1" s="1" t="s">
        <v>39</v>
      </c>
      <c r="H1" s="1" t="s">
        <v>40</v>
      </c>
    </row>
    <row r="2" spans="1:8" ht="14.5" x14ac:dyDescent="0.35">
      <c r="A2" s="1">
        <v>1</v>
      </c>
      <c r="B2" s="1">
        <v>1</v>
      </c>
      <c r="C2" s="1">
        <v>1</v>
      </c>
      <c r="D2" s="1" t="s">
        <v>41</v>
      </c>
      <c r="E2" s="1">
        <v>2016</v>
      </c>
      <c r="F2" s="3">
        <v>1</v>
      </c>
      <c r="G2" s="1">
        <v>10</v>
      </c>
    </row>
    <row r="3" spans="1:8" ht="14.5" x14ac:dyDescent="0.35">
      <c r="A3" s="1">
        <v>2</v>
      </c>
      <c r="B3" s="1">
        <v>2</v>
      </c>
      <c r="C3" s="1">
        <v>2</v>
      </c>
      <c r="D3" s="1" t="s">
        <v>42</v>
      </c>
      <c r="E3" s="1" t="s">
        <v>43</v>
      </c>
      <c r="F3" s="3">
        <v>41814</v>
      </c>
      <c r="G3" s="1">
        <v>9</v>
      </c>
    </row>
    <row r="4" spans="1:8" ht="14.5" x14ac:dyDescent="0.35">
      <c r="A4" s="1">
        <v>2</v>
      </c>
      <c r="B4" s="1">
        <v>3</v>
      </c>
      <c r="C4" s="1">
        <v>3</v>
      </c>
      <c r="D4" s="1" t="s">
        <v>42</v>
      </c>
      <c r="E4" s="1" t="s">
        <v>44</v>
      </c>
      <c r="F4" s="3">
        <v>41821</v>
      </c>
      <c r="G4" s="1">
        <v>9</v>
      </c>
    </row>
    <row r="5" spans="1:8" ht="14.5" x14ac:dyDescent="0.35">
      <c r="A5" s="1">
        <v>2</v>
      </c>
      <c r="B5" s="1">
        <v>2</v>
      </c>
      <c r="C5" s="1">
        <v>4</v>
      </c>
      <c r="D5" s="1" t="s">
        <v>42</v>
      </c>
      <c r="E5" s="1" t="s">
        <v>45</v>
      </c>
      <c r="F5" s="3">
        <v>41834</v>
      </c>
      <c r="G5" s="1">
        <v>1</v>
      </c>
    </row>
    <row r="6" spans="1:8" ht="14.5" x14ac:dyDescent="0.35">
      <c r="A6" s="1">
        <v>2</v>
      </c>
      <c r="B6" s="1">
        <v>2</v>
      </c>
      <c r="C6" s="1">
        <v>5</v>
      </c>
      <c r="D6" s="1" t="s">
        <v>42</v>
      </c>
      <c r="E6" s="1" t="s">
        <v>46</v>
      </c>
      <c r="F6" s="3">
        <v>41848</v>
      </c>
      <c r="G6" s="1">
        <v>8</v>
      </c>
    </row>
    <row r="7" spans="1:8" ht="14.5" x14ac:dyDescent="0.35">
      <c r="A7" s="1">
        <v>2</v>
      </c>
      <c r="B7" s="1">
        <v>2</v>
      </c>
      <c r="C7" s="1">
        <v>6</v>
      </c>
      <c r="D7" s="1" t="s">
        <v>42</v>
      </c>
      <c r="E7" s="1" t="s">
        <v>47</v>
      </c>
      <c r="F7" s="3">
        <v>41862</v>
      </c>
      <c r="G7" s="1">
        <v>5</v>
      </c>
    </row>
    <row r="8" spans="1:8" ht="14.5" x14ac:dyDescent="0.35">
      <c r="A8" s="1">
        <v>2</v>
      </c>
      <c r="B8" s="1">
        <v>4</v>
      </c>
      <c r="C8" s="1">
        <v>7</v>
      </c>
      <c r="D8" s="1" t="s">
        <v>42</v>
      </c>
      <c r="E8" s="1" t="s">
        <v>48</v>
      </c>
      <c r="F8" s="3">
        <v>41872</v>
      </c>
      <c r="G8" s="1">
        <v>1</v>
      </c>
    </row>
    <row r="9" spans="1:8" ht="14.5" x14ac:dyDescent="0.35">
      <c r="A9" s="1">
        <v>3</v>
      </c>
      <c r="B9" s="1">
        <v>5</v>
      </c>
      <c r="C9" s="1">
        <v>8</v>
      </c>
      <c r="D9" s="1" t="s">
        <v>49</v>
      </c>
      <c r="E9" s="1">
        <v>2012</v>
      </c>
      <c r="F9" s="3">
        <v>41884</v>
      </c>
      <c r="G9" s="1">
        <v>4</v>
      </c>
    </row>
    <row r="10" spans="1:8" ht="14.5" x14ac:dyDescent="0.35">
      <c r="A10" s="1">
        <v>2</v>
      </c>
      <c r="B10" s="1">
        <v>2</v>
      </c>
      <c r="C10" s="1">
        <v>9</v>
      </c>
      <c r="D10" s="1" t="s">
        <v>42</v>
      </c>
      <c r="E10" s="1" t="s">
        <v>50</v>
      </c>
      <c r="F10" s="3">
        <v>41904</v>
      </c>
      <c r="G10" s="1">
        <v>4</v>
      </c>
    </row>
    <row r="11" spans="1:8" ht="14.5" x14ac:dyDescent="0.35">
      <c r="A11" s="1">
        <v>2</v>
      </c>
      <c r="B11" s="1">
        <v>6</v>
      </c>
      <c r="C11" s="1">
        <v>10</v>
      </c>
      <c r="D11" s="1" t="s">
        <v>42</v>
      </c>
      <c r="E11" s="1" t="s">
        <v>51</v>
      </c>
      <c r="F11" s="3">
        <v>41907</v>
      </c>
      <c r="G11" s="1">
        <v>3</v>
      </c>
    </row>
    <row r="12" spans="1:8" ht="14.5" x14ac:dyDescent="0.35">
      <c r="A12" s="1">
        <v>2</v>
      </c>
      <c r="B12" s="1">
        <v>7</v>
      </c>
      <c r="C12" s="1">
        <v>11</v>
      </c>
      <c r="D12" s="1" t="s">
        <v>42</v>
      </c>
      <c r="E12" s="1" t="s">
        <v>52</v>
      </c>
      <c r="F12" s="3">
        <v>41918</v>
      </c>
      <c r="G12" s="1">
        <v>7</v>
      </c>
    </row>
    <row r="13" spans="1:8" ht="14.5" x14ac:dyDescent="0.35">
      <c r="A13" s="1">
        <v>2</v>
      </c>
      <c r="B13" s="1">
        <v>4</v>
      </c>
      <c r="C13" s="1">
        <v>12</v>
      </c>
      <c r="D13" s="1" t="s">
        <v>42</v>
      </c>
      <c r="E13" s="1" t="s">
        <v>53</v>
      </c>
      <c r="F13" s="3">
        <v>41947</v>
      </c>
      <c r="G13" s="1">
        <v>1</v>
      </c>
    </row>
    <row r="14" spans="1:8" ht="14.5" x14ac:dyDescent="0.35">
      <c r="A14" s="1">
        <v>2</v>
      </c>
      <c r="B14" s="1">
        <v>4</v>
      </c>
      <c r="C14" s="1">
        <v>13</v>
      </c>
      <c r="D14" s="1" t="s">
        <v>42</v>
      </c>
      <c r="E14" s="1" t="s">
        <v>54</v>
      </c>
      <c r="F14" s="3">
        <v>41977</v>
      </c>
      <c r="G14" s="1">
        <v>1</v>
      </c>
    </row>
    <row r="15" spans="1:8" ht="14.5" x14ac:dyDescent="0.35">
      <c r="A15" s="1">
        <v>3</v>
      </c>
      <c r="B15" s="1">
        <v>5</v>
      </c>
      <c r="C15" s="1">
        <v>14</v>
      </c>
      <c r="D15" s="1" t="s">
        <v>55</v>
      </c>
      <c r="E15" s="1">
        <v>2013</v>
      </c>
      <c r="F15" s="3">
        <v>42037</v>
      </c>
      <c r="G15" s="1">
        <v>2</v>
      </c>
    </row>
    <row r="16" spans="1:8" ht="14.5" x14ac:dyDescent="0.35">
      <c r="A16" s="1">
        <v>3</v>
      </c>
      <c r="B16" s="1">
        <v>5</v>
      </c>
      <c r="C16" s="1">
        <v>15</v>
      </c>
      <c r="D16" s="1" t="s">
        <v>49</v>
      </c>
      <c r="E16" s="1">
        <v>2013</v>
      </c>
      <c r="F16" s="3">
        <v>42067</v>
      </c>
      <c r="G16" s="1">
        <v>38</v>
      </c>
    </row>
    <row r="17" spans="1:7" ht="14.5" x14ac:dyDescent="0.35">
      <c r="A17" s="1">
        <v>2</v>
      </c>
      <c r="B17" s="1">
        <v>6</v>
      </c>
      <c r="C17" s="1">
        <v>16</v>
      </c>
      <c r="D17" s="1" t="s">
        <v>42</v>
      </c>
      <c r="E17" s="1" t="s">
        <v>56</v>
      </c>
      <c r="F17" s="3">
        <v>42185</v>
      </c>
      <c r="G17" s="1">
        <v>2</v>
      </c>
    </row>
    <row r="18" spans="1:7" ht="14.5" x14ac:dyDescent="0.35">
      <c r="A18" s="1">
        <v>2</v>
      </c>
      <c r="B18" s="1">
        <v>4</v>
      </c>
      <c r="C18" s="1">
        <v>17</v>
      </c>
      <c r="D18" s="1" t="s">
        <v>42</v>
      </c>
      <c r="E18" s="1" t="s">
        <v>57</v>
      </c>
      <c r="F18" s="3">
        <v>42195</v>
      </c>
      <c r="G18" s="1">
        <v>7</v>
      </c>
    </row>
    <row r="19" spans="1:7" ht="14.5" x14ac:dyDescent="0.35">
      <c r="A19" s="1">
        <v>2</v>
      </c>
      <c r="B19" s="1">
        <v>7</v>
      </c>
      <c r="C19" s="1">
        <v>18</v>
      </c>
      <c r="D19" s="1" t="s">
        <v>42</v>
      </c>
      <c r="E19" s="1" t="s">
        <v>58</v>
      </c>
      <c r="F19" s="3">
        <v>42195</v>
      </c>
      <c r="G19" s="1">
        <v>3</v>
      </c>
    </row>
    <row r="20" spans="1:7" ht="14.5" x14ac:dyDescent="0.35">
      <c r="A20" s="1">
        <v>2</v>
      </c>
      <c r="B20" s="1">
        <v>4</v>
      </c>
      <c r="C20" s="1">
        <v>19</v>
      </c>
      <c r="D20" s="1" t="s">
        <v>42</v>
      </c>
      <c r="E20" s="1" t="s">
        <v>59</v>
      </c>
      <c r="F20" s="3">
        <v>42213</v>
      </c>
      <c r="G20" s="1">
        <v>5</v>
      </c>
    </row>
    <row r="21" spans="1:7" ht="15.75" customHeight="1" x14ac:dyDescent="0.35">
      <c r="A21" s="1">
        <v>3</v>
      </c>
      <c r="B21" s="1">
        <v>5</v>
      </c>
      <c r="C21" s="1">
        <v>20</v>
      </c>
      <c r="D21" s="1" t="s">
        <v>55</v>
      </c>
      <c r="E21" s="1">
        <v>2014</v>
      </c>
      <c r="F21" s="3">
        <v>42347</v>
      </c>
      <c r="G21" s="1">
        <v>27</v>
      </c>
    </row>
    <row r="22" spans="1:7" ht="15.75" customHeight="1" x14ac:dyDescent="0.35">
      <c r="A22" s="1">
        <v>2</v>
      </c>
      <c r="B22" s="1">
        <v>8</v>
      </c>
      <c r="C22" s="1">
        <v>21</v>
      </c>
      <c r="D22" s="1" t="s">
        <v>42</v>
      </c>
      <c r="E22" s="1" t="s">
        <v>60</v>
      </c>
      <c r="F22" s="3">
        <v>42447</v>
      </c>
      <c r="G22" s="1">
        <v>3</v>
      </c>
    </row>
    <row r="23" spans="1:7" ht="15.75" customHeight="1" x14ac:dyDescent="0.35">
      <c r="A23" s="1">
        <v>3</v>
      </c>
      <c r="B23" s="1">
        <v>5</v>
      </c>
      <c r="C23" s="1">
        <v>22</v>
      </c>
      <c r="D23" s="1" t="s">
        <v>49</v>
      </c>
      <c r="E23" s="1">
        <v>2014</v>
      </c>
      <c r="F23" s="3">
        <v>42536</v>
      </c>
      <c r="G23" s="1">
        <v>18</v>
      </c>
    </row>
    <row r="24" spans="1:7" ht="15.75" customHeight="1" x14ac:dyDescent="0.35">
      <c r="A24" s="1">
        <v>3</v>
      </c>
      <c r="B24" s="1">
        <v>5</v>
      </c>
      <c r="C24" s="1">
        <v>23</v>
      </c>
      <c r="D24" s="1" t="s">
        <v>55</v>
      </c>
      <c r="E24" s="1">
        <v>2015</v>
      </c>
      <c r="F24" s="3">
        <v>42536</v>
      </c>
      <c r="G24" s="1">
        <v>14</v>
      </c>
    </row>
    <row r="25" spans="1:7" ht="15.75" customHeight="1" x14ac:dyDescent="0.35">
      <c r="A25" s="1">
        <v>2</v>
      </c>
      <c r="B25" s="1">
        <v>2</v>
      </c>
      <c r="C25" s="1">
        <v>24</v>
      </c>
      <c r="D25" s="1" t="s">
        <v>42</v>
      </c>
      <c r="E25" s="1" t="s">
        <v>61</v>
      </c>
      <c r="F25" s="3">
        <v>42559</v>
      </c>
      <c r="G25" s="1">
        <v>4</v>
      </c>
    </row>
    <row r="26" spans="1:7" ht="15.75" customHeight="1" x14ac:dyDescent="0.35">
      <c r="A26" s="1">
        <v>2</v>
      </c>
      <c r="B26" s="1">
        <v>4</v>
      </c>
      <c r="C26" s="1">
        <v>25</v>
      </c>
      <c r="D26" s="1" t="s">
        <v>42</v>
      </c>
      <c r="E26" s="1" t="s">
        <v>62</v>
      </c>
      <c r="F26" s="3">
        <v>42559</v>
      </c>
      <c r="G26" s="1">
        <v>1</v>
      </c>
    </row>
    <row r="27" spans="1:7" ht="15.75" customHeight="1" x14ac:dyDescent="0.35">
      <c r="A27" s="1">
        <v>2</v>
      </c>
      <c r="B27" s="1">
        <v>4</v>
      </c>
      <c r="C27" s="1">
        <v>26</v>
      </c>
      <c r="D27" s="1" t="s">
        <v>42</v>
      </c>
      <c r="E27" s="1" t="s">
        <v>63</v>
      </c>
      <c r="F27" s="3">
        <v>42566</v>
      </c>
      <c r="G27" s="1">
        <v>2</v>
      </c>
    </row>
    <row r="28" spans="1:7" ht="15.75" customHeight="1" x14ac:dyDescent="0.35">
      <c r="A28" s="1">
        <v>4</v>
      </c>
      <c r="B28" s="1">
        <v>9</v>
      </c>
      <c r="C28" s="1">
        <v>27</v>
      </c>
      <c r="D28" s="1" t="s">
        <v>64</v>
      </c>
      <c r="E28" s="1">
        <v>2015</v>
      </c>
      <c r="F28" s="3">
        <v>42598</v>
      </c>
      <c r="G28" s="1">
        <v>7</v>
      </c>
    </row>
    <row r="29" spans="1:7" ht="15.75" customHeight="1" x14ac:dyDescent="0.35">
      <c r="A29" s="1">
        <v>4</v>
      </c>
      <c r="B29" s="1">
        <v>10</v>
      </c>
      <c r="C29" s="1">
        <v>28</v>
      </c>
      <c r="D29" s="1" t="s">
        <v>64</v>
      </c>
      <c r="E29" s="1">
        <v>2015</v>
      </c>
      <c r="F29" s="3">
        <v>42604</v>
      </c>
      <c r="G29" s="1">
        <v>4</v>
      </c>
    </row>
    <row r="30" spans="1:7" ht="15.75" customHeight="1" x14ac:dyDescent="0.35">
      <c r="A30" s="1">
        <v>4</v>
      </c>
      <c r="B30" s="1">
        <v>11</v>
      </c>
      <c r="C30" s="1">
        <v>29</v>
      </c>
      <c r="D30" s="1" t="s">
        <v>65</v>
      </c>
      <c r="E30" s="1">
        <v>2015</v>
      </c>
      <c r="F30" s="3">
        <v>42619</v>
      </c>
      <c r="G30" s="1">
        <v>18</v>
      </c>
    </row>
    <row r="31" spans="1:7" ht="15.75" customHeight="1" x14ac:dyDescent="0.35">
      <c r="A31" s="1">
        <v>1</v>
      </c>
      <c r="B31" s="1">
        <v>1</v>
      </c>
      <c r="C31" s="1">
        <v>30</v>
      </c>
      <c r="D31" s="1" t="s">
        <v>41</v>
      </c>
      <c r="E31" s="1">
        <v>2017</v>
      </c>
      <c r="F31" s="3">
        <v>42825</v>
      </c>
      <c r="G31" s="1">
        <v>7</v>
      </c>
    </row>
    <row r="32" spans="1:7" ht="15.75" customHeight="1" x14ac:dyDescent="0.35">
      <c r="A32" s="1">
        <v>4</v>
      </c>
      <c r="B32" s="1">
        <v>2</v>
      </c>
      <c r="C32" s="1">
        <v>31</v>
      </c>
      <c r="D32" s="1" t="s">
        <v>65</v>
      </c>
      <c r="E32" s="1">
        <v>2016</v>
      </c>
      <c r="F32" s="3">
        <v>42846</v>
      </c>
      <c r="G32" s="1">
        <v>6</v>
      </c>
    </row>
    <row r="33" spans="1:7" ht="15.75" customHeight="1" x14ac:dyDescent="0.35">
      <c r="A33" s="1">
        <v>4</v>
      </c>
      <c r="B33" s="1">
        <v>1</v>
      </c>
      <c r="C33" s="1">
        <v>32</v>
      </c>
      <c r="D33" s="1" t="s">
        <v>65</v>
      </c>
      <c r="E33" s="1">
        <v>2016</v>
      </c>
      <c r="F33" s="3">
        <v>42846</v>
      </c>
      <c r="G33" s="1">
        <v>6</v>
      </c>
    </row>
    <row r="34" spans="1:7" ht="15.75" customHeight="1" x14ac:dyDescent="0.35">
      <c r="A34" s="1">
        <v>4</v>
      </c>
      <c r="B34" s="1">
        <v>4</v>
      </c>
      <c r="C34" s="1">
        <v>33</v>
      </c>
      <c r="D34" s="1" t="s">
        <v>65</v>
      </c>
      <c r="E34" s="1">
        <v>2016</v>
      </c>
      <c r="F34" s="3">
        <v>42857</v>
      </c>
      <c r="G34" s="1">
        <v>4</v>
      </c>
    </row>
    <row r="35" spans="1:7" ht="15.75" customHeight="1" x14ac:dyDescent="0.35">
      <c r="A35" s="1">
        <v>4</v>
      </c>
      <c r="B35" s="1">
        <v>11</v>
      </c>
      <c r="C35" s="1">
        <v>34</v>
      </c>
      <c r="D35" s="1" t="s">
        <v>65</v>
      </c>
      <c r="E35" s="1">
        <v>2016</v>
      </c>
      <c r="F35" s="3">
        <v>42857</v>
      </c>
      <c r="G35" s="1">
        <v>16</v>
      </c>
    </row>
    <row r="36" spans="1:7" ht="15.75" customHeight="1" x14ac:dyDescent="0.35">
      <c r="A36" s="1">
        <v>4</v>
      </c>
      <c r="B36" s="1">
        <v>12</v>
      </c>
      <c r="C36" s="1">
        <v>35</v>
      </c>
      <c r="D36" s="1" t="s">
        <v>65</v>
      </c>
      <c r="E36" s="1">
        <v>2016</v>
      </c>
      <c r="F36" s="3">
        <v>42857</v>
      </c>
      <c r="G36" s="1">
        <v>5</v>
      </c>
    </row>
    <row r="37" spans="1:7" ht="15.75" customHeight="1" x14ac:dyDescent="0.35">
      <c r="A37" s="1">
        <v>4</v>
      </c>
      <c r="B37" s="1">
        <v>7</v>
      </c>
      <c r="C37" s="1">
        <v>36</v>
      </c>
      <c r="D37" s="1" t="s">
        <v>65</v>
      </c>
      <c r="E37" s="1">
        <v>2016</v>
      </c>
      <c r="F37" s="3">
        <v>42857</v>
      </c>
      <c r="G37" s="1">
        <v>9</v>
      </c>
    </row>
    <row r="38" spans="1:7" ht="15.75" customHeight="1" x14ac:dyDescent="0.35">
      <c r="A38" s="1">
        <v>4</v>
      </c>
      <c r="B38" s="1">
        <v>13</v>
      </c>
      <c r="C38" s="1">
        <v>37</v>
      </c>
      <c r="D38" s="1" t="s">
        <v>65</v>
      </c>
      <c r="E38" s="1">
        <v>2016</v>
      </c>
      <c r="F38" s="3">
        <v>42857</v>
      </c>
      <c r="G38" s="1">
        <v>16</v>
      </c>
    </row>
    <row r="39" spans="1:7" ht="15.75" customHeight="1" x14ac:dyDescent="0.35">
      <c r="A39" s="1">
        <v>4</v>
      </c>
      <c r="B39" s="1">
        <v>4</v>
      </c>
      <c r="C39" s="1">
        <v>38</v>
      </c>
      <c r="D39" s="1" t="s">
        <v>66</v>
      </c>
      <c r="E39" s="1">
        <v>2017</v>
      </c>
      <c r="F39" s="4" t="s">
        <v>67</v>
      </c>
      <c r="G39" s="1">
        <v>1</v>
      </c>
    </row>
    <row r="40" spans="1:7" ht="15.75" customHeight="1" x14ac:dyDescent="0.35">
      <c r="A40" s="1">
        <v>4</v>
      </c>
      <c r="B40" s="1">
        <v>14</v>
      </c>
      <c r="C40" s="1">
        <v>39</v>
      </c>
      <c r="D40" s="1" t="s">
        <v>68</v>
      </c>
      <c r="E40" s="1">
        <v>2016</v>
      </c>
      <c r="F40" s="3">
        <v>42857</v>
      </c>
      <c r="G40" s="1">
        <v>16</v>
      </c>
    </row>
    <row r="41" spans="1:7" ht="15.75" customHeight="1" x14ac:dyDescent="0.35">
      <c r="A41" s="1">
        <v>4</v>
      </c>
      <c r="B41" s="1">
        <v>15</v>
      </c>
      <c r="C41" s="1">
        <v>40</v>
      </c>
      <c r="D41" s="1" t="s">
        <v>68</v>
      </c>
      <c r="E41" s="1">
        <v>2016</v>
      </c>
      <c r="F41" s="3">
        <v>42864</v>
      </c>
      <c r="G41" s="1">
        <v>11</v>
      </c>
    </row>
    <row r="42" spans="1:7" ht="15.75" customHeight="1" x14ac:dyDescent="0.35">
      <c r="A42" s="1">
        <v>4</v>
      </c>
      <c r="B42" s="1">
        <v>6</v>
      </c>
      <c r="C42" s="1">
        <v>41</v>
      </c>
      <c r="D42" s="1" t="s">
        <v>68</v>
      </c>
      <c r="E42" s="1">
        <v>2016</v>
      </c>
      <c r="F42" s="3">
        <v>42885</v>
      </c>
      <c r="G42" s="1">
        <v>14</v>
      </c>
    </row>
    <row r="43" spans="1:7" ht="15.75" customHeight="1" x14ac:dyDescent="0.35">
      <c r="A43" s="1">
        <v>4</v>
      </c>
      <c r="B43" s="1">
        <v>10</v>
      </c>
      <c r="C43" s="1">
        <v>42</v>
      </c>
      <c r="D43" s="1" t="s">
        <v>64</v>
      </c>
      <c r="E43" s="1">
        <v>2016</v>
      </c>
      <c r="F43" s="3">
        <v>42913</v>
      </c>
      <c r="G43" s="1">
        <v>4</v>
      </c>
    </row>
    <row r="44" spans="1:7" ht="15.75" customHeight="1" x14ac:dyDescent="0.35">
      <c r="A44" s="1">
        <v>4</v>
      </c>
      <c r="B44" s="1">
        <v>16</v>
      </c>
      <c r="C44" s="1">
        <v>43</v>
      </c>
      <c r="D44" s="1" t="s">
        <v>65</v>
      </c>
      <c r="E44" s="1">
        <v>2016</v>
      </c>
      <c r="F44" s="3">
        <v>42913</v>
      </c>
      <c r="G44" s="1">
        <v>5</v>
      </c>
    </row>
    <row r="45" spans="1:7" ht="15.75" customHeight="1" x14ac:dyDescent="0.35">
      <c r="A45" s="1">
        <v>4</v>
      </c>
      <c r="B45" s="1">
        <v>3</v>
      </c>
      <c r="C45" s="1">
        <v>44</v>
      </c>
      <c r="D45" s="1" t="s">
        <v>65</v>
      </c>
      <c r="E45" s="1">
        <v>2016</v>
      </c>
      <c r="F45" s="3">
        <v>42956</v>
      </c>
      <c r="G45" s="2">
        <v>2</v>
      </c>
    </row>
    <row r="46" spans="1:7" ht="15.75" customHeight="1" x14ac:dyDescent="0.35">
      <c r="A46" s="1">
        <v>4</v>
      </c>
      <c r="B46" s="1">
        <v>17</v>
      </c>
      <c r="C46" s="1">
        <v>45</v>
      </c>
      <c r="D46" s="1" t="s">
        <v>65</v>
      </c>
      <c r="E46" s="1">
        <v>2016</v>
      </c>
      <c r="F46" s="5">
        <v>42893</v>
      </c>
      <c r="G46" s="1">
        <v>7</v>
      </c>
    </row>
    <row r="47" spans="1:7" ht="15.75" customHeight="1" x14ac:dyDescent="0.35">
      <c r="A47" s="1">
        <v>4</v>
      </c>
      <c r="B47" s="1">
        <v>9</v>
      </c>
      <c r="C47" s="1">
        <v>47</v>
      </c>
      <c r="D47" s="1" t="s">
        <v>65</v>
      </c>
      <c r="E47" s="1">
        <v>2016</v>
      </c>
      <c r="F47" s="3">
        <v>43010</v>
      </c>
      <c r="G47" s="1">
        <v>10</v>
      </c>
    </row>
    <row r="48" spans="1:7" ht="15.75" customHeight="1" x14ac:dyDescent="0.35">
      <c r="A48" s="1">
        <v>4</v>
      </c>
      <c r="B48" s="1">
        <v>11</v>
      </c>
      <c r="C48" s="1">
        <v>48</v>
      </c>
      <c r="D48" s="1" t="s">
        <v>69</v>
      </c>
      <c r="E48" s="1">
        <v>2016</v>
      </c>
      <c r="F48" s="3">
        <v>43021</v>
      </c>
      <c r="G48" s="1">
        <v>1</v>
      </c>
    </row>
    <row r="49" spans="1:7" ht="15.75" customHeight="1" x14ac:dyDescent="0.35">
      <c r="A49" s="1">
        <v>4</v>
      </c>
      <c r="B49" s="1">
        <v>18</v>
      </c>
      <c r="C49" s="1">
        <v>49</v>
      </c>
      <c r="D49" s="1" t="s">
        <v>65</v>
      </c>
      <c r="E49" s="1">
        <v>2016</v>
      </c>
      <c r="F49" s="3">
        <v>43067</v>
      </c>
      <c r="G49" s="1">
        <v>12</v>
      </c>
    </row>
    <row r="50" spans="1:7" ht="15.75" customHeight="1" x14ac:dyDescent="0.35">
      <c r="A50" s="1">
        <v>5</v>
      </c>
      <c r="B50" s="1">
        <v>14</v>
      </c>
      <c r="C50" s="1">
        <v>50</v>
      </c>
      <c r="D50" s="1" t="s">
        <v>70</v>
      </c>
      <c r="E50" s="1" t="s">
        <v>71</v>
      </c>
      <c r="F50" s="3">
        <v>43159</v>
      </c>
      <c r="G50" s="1">
        <v>15</v>
      </c>
    </row>
    <row r="51" spans="1:7" ht="15.75" customHeight="1" x14ac:dyDescent="0.35">
      <c r="A51" s="1">
        <v>4</v>
      </c>
      <c r="B51" s="1">
        <v>8</v>
      </c>
      <c r="C51" s="1">
        <v>51</v>
      </c>
      <c r="D51" s="1" t="s">
        <v>72</v>
      </c>
      <c r="E51" s="1">
        <v>2017</v>
      </c>
      <c r="F51" s="5">
        <v>43223</v>
      </c>
      <c r="G51" s="1">
        <v>1</v>
      </c>
    </row>
    <row r="52" spans="1:7" ht="15.75" customHeight="1" x14ac:dyDescent="0.35">
      <c r="A52" s="1">
        <v>4</v>
      </c>
      <c r="B52" s="1">
        <v>6</v>
      </c>
      <c r="C52" s="1">
        <v>52</v>
      </c>
      <c r="D52" s="1" t="s">
        <v>73</v>
      </c>
      <c r="E52" s="1">
        <v>2016</v>
      </c>
      <c r="F52" s="3">
        <v>43172</v>
      </c>
      <c r="G52" s="1">
        <v>1</v>
      </c>
    </row>
    <row r="53" spans="1:7" ht="15.75" customHeight="1" x14ac:dyDescent="0.35">
      <c r="A53" s="1">
        <v>2</v>
      </c>
      <c r="B53" s="1">
        <v>4</v>
      </c>
      <c r="C53" s="1">
        <v>53</v>
      </c>
      <c r="D53" s="1" t="s">
        <v>42</v>
      </c>
      <c r="E53" s="1" t="s">
        <v>74</v>
      </c>
      <c r="F53" s="3">
        <v>43199</v>
      </c>
      <c r="G53" s="1">
        <v>1</v>
      </c>
    </row>
    <row r="54" spans="1:7" ht="15.75" customHeight="1" x14ac:dyDescent="0.35">
      <c r="A54" s="1">
        <v>4</v>
      </c>
      <c r="B54" s="1">
        <v>19</v>
      </c>
      <c r="C54" s="1">
        <v>54</v>
      </c>
      <c r="D54" s="1" t="s">
        <v>68</v>
      </c>
      <c r="E54" s="1">
        <v>2017</v>
      </c>
      <c r="F54" s="3">
        <v>43220</v>
      </c>
      <c r="G54" s="1">
        <v>8</v>
      </c>
    </row>
    <row r="55" spans="1:7" ht="15.75" customHeight="1" x14ac:dyDescent="0.35">
      <c r="A55" s="1">
        <v>4</v>
      </c>
      <c r="B55" s="1">
        <v>15</v>
      </c>
      <c r="C55" s="1">
        <v>55</v>
      </c>
      <c r="D55" s="1" t="s">
        <v>68</v>
      </c>
      <c r="E55" s="1">
        <v>2017</v>
      </c>
      <c r="F55" s="3">
        <v>43236</v>
      </c>
      <c r="G55" s="1">
        <v>19</v>
      </c>
    </row>
    <row r="56" spans="1:7" ht="15.75" customHeight="1" x14ac:dyDescent="0.35">
      <c r="A56" s="1">
        <v>2</v>
      </c>
      <c r="B56" s="1">
        <v>2</v>
      </c>
      <c r="C56" s="1">
        <v>56</v>
      </c>
      <c r="D56" s="1" t="s">
        <v>42</v>
      </c>
      <c r="E56" s="1" t="s">
        <v>75</v>
      </c>
      <c r="F56" s="3">
        <v>43265</v>
      </c>
      <c r="G56" s="1">
        <v>5</v>
      </c>
    </row>
    <row r="57" spans="1:7" ht="15.75" customHeight="1" x14ac:dyDescent="0.35">
      <c r="A57" s="1">
        <v>2</v>
      </c>
      <c r="B57" s="1">
        <v>18</v>
      </c>
      <c r="C57" s="1">
        <v>57</v>
      </c>
      <c r="D57" s="1" t="s">
        <v>42</v>
      </c>
      <c r="E57" s="1" t="s">
        <v>76</v>
      </c>
      <c r="F57" s="3">
        <v>43265</v>
      </c>
      <c r="G57" s="1">
        <v>1</v>
      </c>
    </row>
    <row r="58" spans="1:7" ht="15.75" customHeight="1" x14ac:dyDescent="0.35">
      <c r="A58" s="1">
        <v>2</v>
      </c>
      <c r="B58" s="1">
        <v>4</v>
      </c>
      <c r="C58" s="1">
        <v>58</v>
      </c>
      <c r="D58" s="1" t="s">
        <v>42</v>
      </c>
      <c r="E58" s="1" t="s">
        <v>77</v>
      </c>
      <c r="F58" s="3">
        <v>43265</v>
      </c>
      <c r="G58" s="1">
        <v>2</v>
      </c>
    </row>
    <row r="59" spans="1:7" ht="15.75" customHeight="1" x14ac:dyDescent="0.35">
      <c r="A59" s="1">
        <v>2</v>
      </c>
      <c r="B59" s="1">
        <v>4</v>
      </c>
      <c r="C59" s="1">
        <v>59</v>
      </c>
      <c r="D59" s="1" t="s">
        <v>42</v>
      </c>
      <c r="E59" s="1" t="s">
        <v>78</v>
      </c>
      <c r="F59" s="3">
        <v>43265</v>
      </c>
      <c r="G59" s="1">
        <v>2</v>
      </c>
    </row>
    <row r="60" spans="1:7" ht="15.75" customHeight="1" x14ac:dyDescent="0.35">
      <c r="A60" s="1">
        <v>2</v>
      </c>
      <c r="B60" s="1">
        <v>1</v>
      </c>
      <c r="C60" s="1">
        <v>60</v>
      </c>
      <c r="D60" s="1" t="s">
        <v>42</v>
      </c>
      <c r="E60" s="1" t="s">
        <v>79</v>
      </c>
      <c r="F60" s="3">
        <v>43265</v>
      </c>
      <c r="G60" s="1">
        <v>3</v>
      </c>
    </row>
    <row r="61" spans="1:7" ht="15.75" customHeight="1" x14ac:dyDescent="0.35">
      <c r="A61" s="1">
        <v>4</v>
      </c>
      <c r="B61" s="1">
        <v>10</v>
      </c>
      <c r="C61" s="1">
        <v>61</v>
      </c>
      <c r="D61" s="1" t="s">
        <v>80</v>
      </c>
      <c r="E61" s="1" t="s">
        <v>81</v>
      </c>
      <c r="F61" s="3">
        <v>43276</v>
      </c>
      <c r="G61" s="1">
        <v>1</v>
      </c>
    </row>
    <row r="62" spans="1:7" ht="15.75" customHeight="1" x14ac:dyDescent="0.35">
      <c r="A62" s="1">
        <v>4</v>
      </c>
      <c r="B62" s="1">
        <v>8</v>
      </c>
      <c r="C62" s="1">
        <v>62</v>
      </c>
      <c r="D62" s="1" t="s">
        <v>65</v>
      </c>
      <c r="E62" s="1">
        <v>2016</v>
      </c>
      <c r="F62" s="5">
        <v>42922</v>
      </c>
      <c r="G62" s="1">
        <v>22</v>
      </c>
    </row>
    <row r="63" spans="1:7" ht="15.75" customHeight="1" x14ac:dyDescent="0.35">
      <c r="A63" s="1">
        <v>4</v>
      </c>
      <c r="B63" s="1">
        <v>2</v>
      </c>
      <c r="C63" s="1">
        <v>63</v>
      </c>
      <c r="D63" s="1" t="s">
        <v>66</v>
      </c>
      <c r="E63" s="1">
        <v>2017</v>
      </c>
      <c r="F63" s="3">
        <v>43308</v>
      </c>
      <c r="G63" s="1">
        <v>2</v>
      </c>
    </row>
    <row r="64" spans="1:7" ht="15.75" customHeight="1" x14ac:dyDescent="0.35">
      <c r="A64" s="1">
        <v>4</v>
      </c>
      <c r="B64" s="1">
        <v>18</v>
      </c>
      <c r="C64" s="1">
        <v>64</v>
      </c>
      <c r="D64" s="1" t="s">
        <v>66</v>
      </c>
      <c r="E64" s="1">
        <v>2017</v>
      </c>
      <c r="F64" s="3">
        <v>43308</v>
      </c>
      <c r="G64" s="1">
        <v>2</v>
      </c>
    </row>
    <row r="65" spans="1:7" ht="15.75" customHeight="1" x14ac:dyDescent="0.35">
      <c r="A65" s="1">
        <v>4</v>
      </c>
      <c r="B65" s="1">
        <v>11</v>
      </c>
      <c r="C65" s="1">
        <v>65</v>
      </c>
      <c r="D65" s="1" t="s">
        <v>66</v>
      </c>
      <c r="E65" s="1">
        <v>2017</v>
      </c>
      <c r="F65" s="3">
        <v>43308</v>
      </c>
      <c r="G65" s="1">
        <v>4</v>
      </c>
    </row>
    <row r="66" spans="1:7" ht="15.75" customHeight="1" x14ac:dyDescent="0.35">
      <c r="A66" s="1">
        <v>4</v>
      </c>
      <c r="B66" s="1">
        <v>7</v>
      </c>
      <c r="C66" s="1">
        <v>66</v>
      </c>
      <c r="D66" s="1" t="s">
        <v>66</v>
      </c>
      <c r="E66" s="1">
        <v>2017</v>
      </c>
      <c r="F66" s="3">
        <v>43308</v>
      </c>
      <c r="G66" s="1">
        <v>1</v>
      </c>
    </row>
    <row r="67" spans="1:7" ht="15.75" customHeight="1" x14ac:dyDescent="0.35">
      <c r="A67" s="1">
        <v>4</v>
      </c>
      <c r="B67" s="1">
        <v>16</v>
      </c>
      <c r="C67" s="1">
        <v>67</v>
      </c>
      <c r="D67" s="1" t="s">
        <v>66</v>
      </c>
      <c r="E67" s="1">
        <v>2017</v>
      </c>
      <c r="F67" s="3">
        <v>43308</v>
      </c>
      <c r="G67" s="1">
        <v>1</v>
      </c>
    </row>
    <row r="68" spans="1:7" ht="15.75" customHeight="1" x14ac:dyDescent="0.35">
      <c r="A68" s="1">
        <v>4</v>
      </c>
      <c r="B68" s="1">
        <v>9</v>
      </c>
      <c r="C68" s="1">
        <v>68</v>
      </c>
      <c r="D68" s="1" t="s">
        <v>66</v>
      </c>
      <c r="E68" s="1">
        <v>2017</v>
      </c>
      <c r="F68" s="3">
        <v>43315</v>
      </c>
      <c r="G68" s="1">
        <v>1</v>
      </c>
    </row>
    <row r="69" spans="1:7" ht="15.75" customHeight="1" x14ac:dyDescent="0.35">
      <c r="A69" s="1">
        <v>4</v>
      </c>
      <c r="B69" s="1">
        <v>1</v>
      </c>
      <c r="C69" s="1">
        <v>69</v>
      </c>
      <c r="D69" s="1" t="s">
        <v>66</v>
      </c>
      <c r="E69" s="1">
        <v>2017</v>
      </c>
      <c r="F69" s="3">
        <v>43315</v>
      </c>
      <c r="G69" s="1">
        <v>1</v>
      </c>
    </row>
    <row r="70" spans="1:7" ht="15.75" customHeight="1" x14ac:dyDescent="0.35">
      <c r="A70" s="1">
        <v>4</v>
      </c>
      <c r="B70" s="1">
        <v>3</v>
      </c>
      <c r="C70" s="1">
        <v>70</v>
      </c>
      <c r="D70" s="1" t="s">
        <v>66</v>
      </c>
      <c r="E70" s="1">
        <v>2017</v>
      </c>
      <c r="F70" s="3">
        <v>43364</v>
      </c>
      <c r="G70" s="1">
        <v>2</v>
      </c>
    </row>
    <row r="71" spans="1:7" ht="15.75" customHeight="1" x14ac:dyDescent="0.35">
      <c r="A71" s="1">
        <v>4</v>
      </c>
      <c r="B71" s="1">
        <v>20</v>
      </c>
      <c r="C71" s="1">
        <v>71</v>
      </c>
      <c r="D71" s="1" t="s">
        <v>66</v>
      </c>
      <c r="E71" s="1">
        <v>2017</v>
      </c>
      <c r="F71" s="3">
        <v>43364</v>
      </c>
      <c r="G71" s="1">
        <v>1</v>
      </c>
    </row>
    <row r="72" spans="1:7" ht="15.75" customHeight="1" x14ac:dyDescent="0.35">
      <c r="A72" s="1">
        <v>5</v>
      </c>
      <c r="B72" s="1">
        <v>14</v>
      </c>
      <c r="C72" s="1">
        <v>72</v>
      </c>
      <c r="D72" s="1" t="s">
        <v>70</v>
      </c>
      <c r="E72" s="1" t="s">
        <v>82</v>
      </c>
      <c r="F72" s="3">
        <v>43386</v>
      </c>
      <c r="G72" s="1">
        <v>10</v>
      </c>
    </row>
    <row r="73" spans="1:7" ht="15.75" customHeight="1" x14ac:dyDescent="0.35">
      <c r="A73" s="1">
        <v>3</v>
      </c>
      <c r="B73" s="1">
        <v>5</v>
      </c>
      <c r="C73" s="1">
        <v>73</v>
      </c>
      <c r="D73" s="1" t="s">
        <v>83</v>
      </c>
      <c r="E73" s="1">
        <v>2017</v>
      </c>
      <c r="F73" s="3">
        <v>43441</v>
      </c>
      <c r="G73" s="1">
        <v>24</v>
      </c>
    </row>
    <row r="74" spans="1:7" ht="15.75" customHeight="1" x14ac:dyDescent="0.35">
      <c r="A74" s="1">
        <v>4</v>
      </c>
      <c r="B74" s="1">
        <v>6</v>
      </c>
      <c r="C74" s="1">
        <v>74</v>
      </c>
      <c r="D74" s="1" t="s">
        <v>68</v>
      </c>
      <c r="E74" s="1" t="s">
        <v>84</v>
      </c>
      <c r="F74" s="3">
        <v>43451</v>
      </c>
      <c r="G74" s="1">
        <v>27</v>
      </c>
    </row>
    <row r="75" spans="1:7" ht="15.75" customHeight="1" x14ac:dyDescent="0.35">
      <c r="A75" s="1">
        <v>2</v>
      </c>
      <c r="B75" s="1">
        <v>9</v>
      </c>
      <c r="C75" s="1">
        <v>75</v>
      </c>
      <c r="D75" s="1" t="s">
        <v>42</v>
      </c>
      <c r="E75" s="1" t="s">
        <v>85</v>
      </c>
      <c r="F75" s="3">
        <v>43455</v>
      </c>
      <c r="G75" s="1">
        <v>5</v>
      </c>
    </row>
    <row r="76" spans="1:7" ht="15.75" customHeight="1" x14ac:dyDescent="0.35">
      <c r="A76" s="1">
        <v>2</v>
      </c>
      <c r="B76" s="1">
        <v>4</v>
      </c>
      <c r="C76" s="1">
        <v>76</v>
      </c>
      <c r="D76" s="1" t="s">
        <v>86</v>
      </c>
      <c r="E76" s="1" t="s">
        <v>87</v>
      </c>
      <c r="F76" s="3">
        <v>43476</v>
      </c>
      <c r="G76" s="1">
        <v>1</v>
      </c>
    </row>
    <row r="77" spans="1:7" ht="15.75" customHeight="1" x14ac:dyDescent="0.35">
      <c r="A77" s="1">
        <v>4</v>
      </c>
      <c r="B77" s="1">
        <v>21</v>
      </c>
      <c r="C77" s="1">
        <v>77</v>
      </c>
      <c r="D77" s="1" t="s">
        <v>65</v>
      </c>
      <c r="E77" s="1">
        <v>2017</v>
      </c>
      <c r="F77" s="3">
        <v>43481</v>
      </c>
      <c r="G77" s="1">
        <v>8</v>
      </c>
    </row>
    <row r="78" spans="1:7" ht="15.75" customHeight="1" x14ac:dyDescent="0.35">
      <c r="A78" s="1">
        <v>4</v>
      </c>
      <c r="B78" s="1">
        <v>8</v>
      </c>
      <c r="C78" s="1">
        <v>78</v>
      </c>
      <c r="D78" s="1" t="s">
        <v>88</v>
      </c>
      <c r="E78" s="1">
        <v>2017</v>
      </c>
      <c r="F78" s="3">
        <v>43481</v>
      </c>
      <c r="G78" s="1">
        <v>3</v>
      </c>
    </row>
    <row r="79" spans="1:7" ht="15.75" customHeight="1" x14ac:dyDescent="0.35">
      <c r="A79" s="1">
        <v>4</v>
      </c>
      <c r="B79" s="1">
        <v>12</v>
      </c>
      <c r="C79" s="1">
        <v>79</v>
      </c>
      <c r="D79" s="1" t="s">
        <v>88</v>
      </c>
      <c r="E79" s="1">
        <v>2017</v>
      </c>
      <c r="F79" s="3">
        <v>43481</v>
      </c>
      <c r="G79" s="1">
        <v>1</v>
      </c>
    </row>
    <row r="80" spans="1:7" ht="15.75" customHeight="1" x14ac:dyDescent="0.35">
      <c r="A80" s="1">
        <v>4</v>
      </c>
      <c r="B80" s="1">
        <v>14</v>
      </c>
      <c r="C80" s="1">
        <v>80</v>
      </c>
      <c r="D80" s="1" t="s">
        <v>88</v>
      </c>
      <c r="E80" s="1">
        <v>2017</v>
      </c>
      <c r="F80" s="3">
        <v>43481</v>
      </c>
      <c r="G80" s="1">
        <v>2</v>
      </c>
    </row>
    <row r="81" spans="1:7" ht="15.75" customHeight="1" x14ac:dyDescent="0.35">
      <c r="A81" s="1">
        <v>4</v>
      </c>
      <c r="B81" s="1">
        <v>13</v>
      </c>
      <c r="C81" s="1">
        <v>81</v>
      </c>
      <c r="D81" s="1" t="s">
        <v>88</v>
      </c>
      <c r="E81" s="1">
        <v>2017</v>
      </c>
      <c r="F81" s="3">
        <v>43481</v>
      </c>
      <c r="G81" s="1">
        <v>4</v>
      </c>
    </row>
    <row r="82" spans="1:7" ht="15.75" customHeight="1" x14ac:dyDescent="0.35">
      <c r="A82" s="1">
        <v>4</v>
      </c>
      <c r="B82" s="1">
        <v>18</v>
      </c>
      <c r="C82" s="1">
        <v>82</v>
      </c>
      <c r="D82" s="1" t="s">
        <v>65</v>
      </c>
      <c r="E82" s="1">
        <v>2018</v>
      </c>
      <c r="F82" s="3">
        <v>43546</v>
      </c>
      <c r="G82" s="1">
        <v>3</v>
      </c>
    </row>
    <row r="83" spans="1:7" ht="15.75" customHeight="1" x14ac:dyDescent="0.35">
      <c r="A83" s="1">
        <v>4</v>
      </c>
      <c r="B83" s="1">
        <v>12</v>
      </c>
      <c r="C83" s="1">
        <v>83</v>
      </c>
      <c r="D83" s="1" t="s">
        <v>65</v>
      </c>
      <c r="E83" s="1">
        <v>2018</v>
      </c>
      <c r="F83" s="3">
        <v>43546</v>
      </c>
      <c r="G83" s="1">
        <v>6</v>
      </c>
    </row>
    <row r="84" spans="1:7" ht="15.75" customHeight="1" x14ac:dyDescent="0.35">
      <c r="A84" s="1">
        <v>4</v>
      </c>
      <c r="B84" s="1">
        <v>13</v>
      </c>
      <c r="C84" s="1">
        <v>84</v>
      </c>
      <c r="D84" s="1" t="s">
        <v>65</v>
      </c>
      <c r="E84" s="1">
        <v>2018</v>
      </c>
      <c r="F84" s="3">
        <v>43546</v>
      </c>
      <c r="G84" s="1">
        <v>8</v>
      </c>
    </row>
    <row r="85" spans="1:7" ht="15.75" customHeight="1" x14ac:dyDescent="0.35">
      <c r="A85" s="1">
        <v>4</v>
      </c>
      <c r="B85" s="1">
        <v>12</v>
      </c>
      <c r="C85" s="1">
        <v>85</v>
      </c>
      <c r="D85" s="1" t="s">
        <v>66</v>
      </c>
      <c r="E85" s="1">
        <v>2018</v>
      </c>
      <c r="F85" s="3">
        <v>43609</v>
      </c>
      <c r="G85" s="1">
        <v>1</v>
      </c>
    </row>
    <row r="86" spans="1:7" ht="15.75" customHeight="1" x14ac:dyDescent="0.35">
      <c r="A86" s="1">
        <v>4</v>
      </c>
      <c r="B86" s="1">
        <v>10</v>
      </c>
      <c r="C86" s="1">
        <v>86</v>
      </c>
      <c r="D86" s="1" t="s">
        <v>64</v>
      </c>
      <c r="E86" s="1">
        <v>2018</v>
      </c>
      <c r="F86" s="3">
        <v>43622</v>
      </c>
      <c r="G86" s="1">
        <v>2</v>
      </c>
    </row>
    <row r="87" spans="1:7" ht="15.75" customHeight="1" x14ac:dyDescent="0.35">
      <c r="A87" s="1">
        <v>4</v>
      </c>
      <c r="B87" s="1">
        <v>14</v>
      </c>
      <c r="C87" s="1">
        <v>87</v>
      </c>
      <c r="D87" s="1" t="s">
        <v>66</v>
      </c>
      <c r="E87" s="1">
        <v>2018</v>
      </c>
      <c r="F87" s="3">
        <v>43622</v>
      </c>
      <c r="G87" s="1">
        <v>8</v>
      </c>
    </row>
    <row r="88" spans="1:7" ht="15.75" customHeight="1" x14ac:dyDescent="0.35">
      <c r="A88" s="1">
        <v>4</v>
      </c>
      <c r="B88" s="1">
        <v>13</v>
      </c>
      <c r="C88" s="1">
        <v>88</v>
      </c>
      <c r="D88" s="1" t="s">
        <v>66</v>
      </c>
      <c r="E88" s="1">
        <v>2018</v>
      </c>
      <c r="F88" s="3">
        <v>43633</v>
      </c>
      <c r="G88" s="1">
        <v>3</v>
      </c>
    </row>
    <row r="89" spans="1:7" ht="15.75" customHeight="1" x14ac:dyDescent="0.35">
      <c r="A89" s="1">
        <v>4</v>
      </c>
      <c r="B89" s="1">
        <v>14</v>
      </c>
      <c r="C89" s="1">
        <v>89</v>
      </c>
      <c r="D89" s="1" t="s">
        <v>69</v>
      </c>
      <c r="E89" s="1">
        <v>2018</v>
      </c>
      <c r="F89" s="3">
        <v>43637</v>
      </c>
      <c r="G89" s="1">
        <v>16</v>
      </c>
    </row>
    <row r="90" spans="1:7" ht="15.75" customHeight="1" x14ac:dyDescent="0.35">
      <c r="A90" s="1">
        <v>4</v>
      </c>
      <c r="B90" s="1">
        <v>1</v>
      </c>
      <c r="C90" s="1">
        <v>90</v>
      </c>
      <c r="D90" s="1" t="s">
        <v>89</v>
      </c>
      <c r="E90" s="1">
        <v>2018</v>
      </c>
      <c r="F90" s="3">
        <v>43662</v>
      </c>
      <c r="G90" s="1">
        <v>16</v>
      </c>
    </row>
    <row r="91" spans="1:7" ht="15.75" customHeight="1" x14ac:dyDescent="0.35">
      <c r="A91" s="1">
        <v>4</v>
      </c>
      <c r="B91" s="1">
        <v>8</v>
      </c>
      <c r="C91" s="1">
        <v>91</v>
      </c>
      <c r="D91" s="1" t="s">
        <v>65</v>
      </c>
      <c r="E91" s="1">
        <v>2018</v>
      </c>
      <c r="F91" s="3">
        <v>43662</v>
      </c>
      <c r="G91" s="1">
        <v>8</v>
      </c>
    </row>
    <row r="92" spans="1:7" ht="15.75" customHeight="1" x14ac:dyDescent="0.35">
      <c r="A92" s="1">
        <v>4</v>
      </c>
      <c r="B92" s="1">
        <v>21</v>
      </c>
      <c r="C92" s="1">
        <v>92</v>
      </c>
      <c r="D92" s="1" t="s">
        <v>90</v>
      </c>
      <c r="E92" s="1">
        <v>2018</v>
      </c>
      <c r="F92" s="3">
        <v>43662</v>
      </c>
      <c r="G92" s="1">
        <v>1</v>
      </c>
    </row>
    <row r="93" spans="1:7" ht="15.75" customHeight="1" x14ac:dyDescent="0.35">
      <c r="A93" s="1">
        <v>4</v>
      </c>
      <c r="B93" s="1">
        <v>20</v>
      </c>
      <c r="C93" s="1">
        <v>93</v>
      </c>
      <c r="D93" s="1" t="s">
        <v>89</v>
      </c>
      <c r="E93" s="1">
        <v>2018</v>
      </c>
      <c r="F93" s="3">
        <v>43675</v>
      </c>
      <c r="G93" s="1">
        <v>10</v>
      </c>
    </row>
    <row r="94" spans="1:7" ht="15.75" customHeight="1" x14ac:dyDescent="0.35">
      <c r="A94" s="1">
        <v>4</v>
      </c>
      <c r="B94" s="1">
        <v>6</v>
      </c>
      <c r="C94" s="1">
        <v>94</v>
      </c>
      <c r="D94" s="1" t="s">
        <v>91</v>
      </c>
      <c r="E94" s="1">
        <v>2019</v>
      </c>
      <c r="F94" s="3">
        <v>43675</v>
      </c>
      <c r="G94" s="1">
        <v>27</v>
      </c>
    </row>
    <row r="95" spans="1:7" ht="15.75" customHeight="1" x14ac:dyDescent="0.35">
      <c r="A95" s="1">
        <v>4</v>
      </c>
      <c r="B95" s="1">
        <v>15</v>
      </c>
      <c r="C95" s="1">
        <v>95</v>
      </c>
      <c r="D95" s="1" t="s">
        <v>68</v>
      </c>
      <c r="E95" s="1">
        <v>2018</v>
      </c>
      <c r="F95" s="3">
        <v>43675</v>
      </c>
      <c r="G95" s="1">
        <v>8</v>
      </c>
    </row>
    <row r="96" spans="1:7" ht="15.75" customHeight="1" x14ac:dyDescent="0.35">
      <c r="A96" s="1">
        <v>4</v>
      </c>
      <c r="B96" s="1">
        <v>4</v>
      </c>
      <c r="C96" s="1">
        <v>96</v>
      </c>
      <c r="D96" s="1" t="s">
        <v>65</v>
      </c>
      <c r="E96" s="1">
        <v>2018</v>
      </c>
      <c r="F96" s="5">
        <v>43691</v>
      </c>
      <c r="G96" s="1">
        <v>7</v>
      </c>
    </row>
    <row r="97" spans="1:7" ht="15.75" customHeight="1" x14ac:dyDescent="0.35">
      <c r="A97" s="1">
        <v>4</v>
      </c>
      <c r="B97" s="1">
        <v>6</v>
      </c>
      <c r="C97" s="6">
        <v>97</v>
      </c>
      <c r="D97" s="1" t="s">
        <v>92</v>
      </c>
      <c r="E97" s="1">
        <v>2018</v>
      </c>
      <c r="F97" s="5">
        <v>43690</v>
      </c>
      <c r="G97" s="2">
        <v>8</v>
      </c>
    </row>
    <row r="98" spans="1:7" ht="15.75" customHeight="1" x14ac:dyDescent="0.35">
      <c r="A98" s="1">
        <v>4</v>
      </c>
      <c r="B98" s="1">
        <v>19</v>
      </c>
      <c r="C98" s="6">
        <v>98</v>
      </c>
      <c r="D98" s="1" t="s">
        <v>66</v>
      </c>
      <c r="E98" s="1">
        <v>2018</v>
      </c>
      <c r="F98" s="5">
        <v>43720</v>
      </c>
      <c r="G98" s="2">
        <v>8</v>
      </c>
    </row>
    <row r="99" spans="1:7" ht="15.75" customHeight="1" x14ac:dyDescent="0.35">
      <c r="A99" s="1">
        <v>5</v>
      </c>
      <c r="B99" s="1">
        <v>14</v>
      </c>
      <c r="C99" s="1">
        <v>100</v>
      </c>
      <c r="D99" s="1" t="s">
        <v>70</v>
      </c>
      <c r="E99" s="1">
        <v>2018</v>
      </c>
      <c r="F99" s="3">
        <v>43724</v>
      </c>
      <c r="G99" s="1">
        <v>20</v>
      </c>
    </row>
    <row r="100" spans="1:7" ht="15.75" customHeight="1" x14ac:dyDescent="0.35">
      <c r="A100" s="1">
        <v>4</v>
      </c>
      <c r="B100" s="1">
        <v>9</v>
      </c>
      <c r="C100" s="1">
        <v>101</v>
      </c>
      <c r="D100" s="1" t="s">
        <v>64</v>
      </c>
      <c r="E100" s="1">
        <v>2018</v>
      </c>
      <c r="F100" s="3">
        <v>43727</v>
      </c>
      <c r="G100" s="1">
        <v>1</v>
      </c>
    </row>
    <row r="101" spans="1:7" ht="15.75" customHeight="1" x14ac:dyDescent="0.35">
      <c r="A101" s="1">
        <v>4</v>
      </c>
      <c r="B101" s="1">
        <v>9</v>
      </c>
      <c r="C101" s="1">
        <v>102</v>
      </c>
      <c r="D101" s="1" t="s">
        <v>90</v>
      </c>
      <c r="E101" s="1">
        <v>2018</v>
      </c>
      <c r="F101" s="3">
        <v>43727</v>
      </c>
      <c r="G101" s="1">
        <v>1</v>
      </c>
    </row>
    <row r="102" spans="1:7" ht="15.75" customHeight="1" x14ac:dyDescent="0.35">
      <c r="A102" s="1">
        <v>2</v>
      </c>
      <c r="B102" s="1">
        <v>6</v>
      </c>
      <c r="C102" s="1">
        <v>103</v>
      </c>
      <c r="D102" s="1" t="s">
        <v>42</v>
      </c>
      <c r="E102" s="1" t="s">
        <v>93</v>
      </c>
      <c r="F102" s="3">
        <v>43769</v>
      </c>
      <c r="G102" s="1">
        <v>1</v>
      </c>
    </row>
    <row r="103" spans="1:7" ht="15.75" customHeight="1" x14ac:dyDescent="0.35">
      <c r="A103" s="1">
        <v>4</v>
      </c>
      <c r="B103" s="1">
        <v>17</v>
      </c>
      <c r="C103" s="1">
        <v>104</v>
      </c>
      <c r="D103" s="1" t="s">
        <v>65</v>
      </c>
      <c r="E103" s="1">
        <v>2018</v>
      </c>
      <c r="F103" s="5">
        <v>43797</v>
      </c>
      <c r="G103" s="1">
        <v>6</v>
      </c>
    </row>
    <row r="104" spans="1:7" ht="15.75" customHeight="1" x14ac:dyDescent="0.35">
      <c r="A104" s="1">
        <v>2</v>
      </c>
      <c r="B104" s="1">
        <v>6</v>
      </c>
      <c r="C104" s="1">
        <v>105</v>
      </c>
      <c r="D104" s="1" t="s">
        <v>41</v>
      </c>
      <c r="E104" s="1">
        <v>2019</v>
      </c>
      <c r="F104" s="3">
        <v>43784</v>
      </c>
      <c r="G104" s="1">
        <v>1</v>
      </c>
    </row>
    <row r="105" spans="1:7" ht="15.75" customHeight="1" x14ac:dyDescent="0.35">
      <c r="A105" s="1">
        <v>4</v>
      </c>
      <c r="B105" s="1">
        <v>3</v>
      </c>
      <c r="C105" s="1">
        <v>106</v>
      </c>
      <c r="D105" s="1" t="s">
        <v>65</v>
      </c>
      <c r="E105" s="1">
        <v>2018</v>
      </c>
      <c r="F105" s="5">
        <v>43798</v>
      </c>
      <c r="G105" s="1">
        <v>1</v>
      </c>
    </row>
    <row r="106" spans="1:7" ht="15.75" customHeight="1" x14ac:dyDescent="0.35">
      <c r="A106" s="1">
        <v>4</v>
      </c>
      <c r="B106" s="1">
        <v>7</v>
      </c>
      <c r="C106" s="1">
        <v>107</v>
      </c>
      <c r="D106" s="1" t="s">
        <v>69</v>
      </c>
      <c r="E106" s="1">
        <v>2018</v>
      </c>
      <c r="F106" s="5">
        <v>43798</v>
      </c>
      <c r="G106" s="1">
        <v>7</v>
      </c>
    </row>
    <row r="107" spans="1:7" ht="15.75" customHeight="1" x14ac:dyDescent="0.35">
      <c r="A107" s="1">
        <v>4</v>
      </c>
      <c r="B107" s="1">
        <v>11</v>
      </c>
      <c r="C107" s="1">
        <v>108</v>
      </c>
      <c r="D107" s="1" t="s">
        <v>69</v>
      </c>
      <c r="E107" s="1">
        <v>2018</v>
      </c>
      <c r="F107" s="5">
        <v>43798</v>
      </c>
      <c r="G107" s="1">
        <v>4</v>
      </c>
    </row>
    <row r="108" spans="1:7" ht="15.75" customHeight="1" x14ac:dyDescent="0.35">
      <c r="A108" s="1">
        <v>4</v>
      </c>
      <c r="B108" s="1">
        <v>2</v>
      </c>
      <c r="C108" s="1">
        <v>109</v>
      </c>
      <c r="D108" s="1" t="s">
        <v>65</v>
      </c>
      <c r="E108" s="1">
        <v>2018</v>
      </c>
      <c r="F108" s="3">
        <v>43798</v>
      </c>
      <c r="G108" s="1">
        <v>4</v>
      </c>
    </row>
    <row r="109" spans="1:7" ht="15.75" customHeight="1" x14ac:dyDescent="0.35">
      <c r="A109" s="1">
        <v>4</v>
      </c>
      <c r="B109" s="1">
        <v>16</v>
      </c>
      <c r="C109" s="1">
        <v>110</v>
      </c>
      <c r="D109" s="1" t="s">
        <v>65</v>
      </c>
      <c r="E109" s="1">
        <v>2018</v>
      </c>
      <c r="F109" s="5">
        <v>43808</v>
      </c>
      <c r="G109" s="1">
        <v>5</v>
      </c>
    </row>
    <row r="110" spans="1:7" ht="15.75" customHeight="1" x14ac:dyDescent="0.35">
      <c r="A110" s="1">
        <v>2</v>
      </c>
      <c r="B110" s="1">
        <v>6</v>
      </c>
      <c r="C110" s="1">
        <v>111</v>
      </c>
      <c r="D110" s="1" t="s">
        <v>41</v>
      </c>
      <c r="E110" s="1">
        <v>2019</v>
      </c>
      <c r="F110" s="3">
        <v>43814</v>
      </c>
      <c r="G110" s="1">
        <v>8</v>
      </c>
    </row>
    <row r="111" spans="1:7" ht="15.75" customHeight="1" x14ac:dyDescent="0.35">
      <c r="A111" s="1">
        <v>4</v>
      </c>
      <c r="B111" s="1">
        <v>22</v>
      </c>
      <c r="C111" s="1">
        <v>112</v>
      </c>
      <c r="D111" s="2" t="s">
        <v>94</v>
      </c>
      <c r="E111" s="1">
        <v>2018</v>
      </c>
      <c r="F111" s="5">
        <v>43838</v>
      </c>
      <c r="G111" s="1">
        <v>3</v>
      </c>
    </row>
    <row r="112" spans="1:7" ht="15.75" customHeight="1" x14ac:dyDescent="0.35">
      <c r="A112" s="1">
        <v>4</v>
      </c>
      <c r="B112" s="1">
        <v>23</v>
      </c>
      <c r="C112" s="1">
        <v>113</v>
      </c>
      <c r="D112" s="2" t="s">
        <v>95</v>
      </c>
      <c r="E112" s="1">
        <v>2018</v>
      </c>
      <c r="F112" s="5">
        <v>43891</v>
      </c>
      <c r="G112" s="1">
        <v>3</v>
      </c>
    </row>
    <row r="113" spans="1:7" ht="15.75" customHeight="1" x14ac:dyDescent="0.35">
      <c r="A113" s="1">
        <v>2</v>
      </c>
      <c r="B113" s="1">
        <v>6</v>
      </c>
      <c r="C113" s="1">
        <v>114</v>
      </c>
      <c r="D113" s="1" t="s">
        <v>42</v>
      </c>
      <c r="E113" s="1" t="s">
        <v>96</v>
      </c>
      <c r="F113" s="3">
        <v>43769</v>
      </c>
      <c r="G113" s="1">
        <v>1</v>
      </c>
    </row>
    <row r="114" spans="1:7" ht="15.75" customHeight="1" x14ac:dyDescent="0.35">
      <c r="A114" s="1">
        <v>2</v>
      </c>
      <c r="B114" s="1">
        <v>2</v>
      </c>
      <c r="C114" s="1">
        <v>115</v>
      </c>
      <c r="D114" s="1" t="s">
        <v>42</v>
      </c>
      <c r="E114" s="1" t="s">
        <v>97</v>
      </c>
      <c r="F114" s="3">
        <v>41848</v>
      </c>
      <c r="G114" s="1">
        <v>8</v>
      </c>
    </row>
    <row r="115" spans="1:7" ht="15.75" customHeight="1" x14ac:dyDescent="0.35">
      <c r="A115" s="1">
        <v>2</v>
      </c>
      <c r="B115" s="1">
        <v>4</v>
      </c>
      <c r="C115" s="1">
        <v>116</v>
      </c>
      <c r="D115" s="1" t="s">
        <v>42</v>
      </c>
      <c r="E115" s="1" t="s">
        <v>98</v>
      </c>
      <c r="F115" s="3">
        <v>42195</v>
      </c>
      <c r="G115" s="1">
        <v>4</v>
      </c>
    </row>
    <row r="116" spans="1:7" ht="15.75" customHeight="1" x14ac:dyDescent="0.35">
      <c r="A116" s="1">
        <v>2</v>
      </c>
      <c r="B116" s="1">
        <v>4</v>
      </c>
      <c r="C116" s="1">
        <v>117</v>
      </c>
      <c r="D116" s="1" t="s">
        <v>42</v>
      </c>
      <c r="E116" s="1" t="s">
        <v>99</v>
      </c>
      <c r="F116" s="3">
        <v>42195</v>
      </c>
      <c r="G116" s="1">
        <v>3</v>
      </c>
    </row>
    <row r="117" spans="1:7" ht="15.75" customHeight="1" x14ac:dyDescent="0.35">
      <c r="A117" s="1">
        <v>2</v>
      </c>
      <c r="B117" s="1">
        <v>4</v>
      </c>
      <c r="C117" s="1">
        <v>118</v>
      </c>
      <c r="D117" s="1" t="s">
        <v>42</v>
      </c>
      <c r="E117" s="1" t="s">
        <v>100</v>
      </c>
      <c r="F117" s="3">
        <v>42559</v>
      </c>
      <c r="G117" s="1">
        <v>2</v>
      </c>
    </row>
    <row r="118" spans="1:7" ht="15.75" customHeight="1" x14ac:dyDescent="0.35">
      <c r="A118" s="1">
        <v>2</v>
      </c>
      <c r="B118" s="1">
        <v>4</v>
      </c>
      <c r="C118" s="1">
        <v>119</v>
      </c>
      <c r="D118" s="1" t="s">
        <v>42</v>
      </c>
      <c r="E118" s="1" t="s">
        <v>101</v>
      </c>
      <c r="F118" s="3">
        <v>43265</v>
      </c>
      <c r="G118" s="1">
        <v>1</v>
      </c>
    </row>
    <row r="119" spans="1:7" ht="15.75" customHeight="1" x14ac:dyDescent="0.35">
      <c r="A119" s="1">
        <v>2</v>
      </c>
      <c r="B119" s="1">
        <v>4</v>
      </c>
      <c r="C119" s="1">
        <v>120</v>
      </c>
      <c r="D119" s="1" t="s">
        <v>42</v>
      </c>
      <c r="E119" s="1" t="s">
        <v>74</v>
      </c>
      <c r="F119" s="3">
        <v>43265</v>
      </c>
      <c r="G119" s="1">
        <v>2</v>
      </c>
    </row>
    <row r="120" spans="1:7" ht="15.75" customHeight="1" x14ac:dyDescent="0.35">
      <c r="A120" s="1">
        <v>2</v>
      </c>
      <c r="B120" s="1">
        <v>4</v>
      </c>
      <c r="C120" s="1">
        <v>121</v>
      </c>
      <c r="D120" s="1" t="s">
        <v>42</v>
      </c>
      <c r="E120" s="1" t="s">
        <v>102</v>
      </c>
      <c r="F120" s="3">
        <v>43265</v>
      </c>
      <c r="G120" s="1">
        <v>6</v>
      </c>
    </row>
    <row r="121" spans="1:7" ht="15.75" customHeight="1" x14ac:dyDescent="0.35">
      <c r="A121" s="1">
        <v>4</v>
      </c>
      <c r="B121" s="1">
        <v>10</v>
      </c>
      <c r="C121" s="1">
        <v>122</v>
      </c>
      <c r="D121" s="2" t="s">
        <v>103</v>
      </c>
      <c r="E121" s="1">
        <v>2019</v>
      </c>
      <c r="F121" s="3">
        <v>43970</v>
      </c>
      <c r="G121" s="1">
        <v>3</v>
      </c>
    </row>
    <row r="122" spans="1:7" ht="15.75" customHeight="1" x14ac:dyDescent="0.35">
      <c r="A122" s="1">
        <v>4</v>
      </c>
      <c r="B122" s="1">
        <v>15</v>
      </c>
      <c r="C122" s="1">
        <v>123</v>
      </c>
      <c r="D122" s="1" t="s">
        <v>104</v>
      </c>
      <c r="E122" s="1">
        <v>2019</v>
      </c>
      <c r="F122" s="3">
        <v>44025</v>
      </c>
      <c r="G122" s="1">
        <v>3</v>
      </c>
    </row>
    <row r="123" spans="1:7" ht="15.75" customHeight="1" x14ac:dyDescent="0.35">
      <c r="A123" s="1">
        <v>4</v>
      </c>
      <c r="B123" s="1">
        <v>8</v>
      </c>
      <c r="C123" s="1">
        <v>124</v>
      </c>
      <c r="D123" s="1" t="s">
        <v>104</v>
      </c>
      <c r="E123" s="1">
        <v>2019</v>
      </c>
      <c r="F123" s="3">
        <v>43970</v>
      </c>
      <c r="G123" s="1">
        <v>3</v>
      </c>
    </row>
    <row r="124" spans="1:7" ht="15.75" customHeight="1" x14ac:dyDescent="0.35">
      <c r="A124" s="1">
        <v>4</v>
      </c>
      <c r="B124" s="1">
        <v>6</v>
      </c>
      <c r="C124" s="1">
        <v>125</v>
      </c>
      <c r="D124" s="1" t="s">
        <v>104</v>
      </c>
      <c r="E124" s="1">
        <v>2019</v>
      </c>
      <c r="F124" s="3">
        <v>43970</v>
      </c>
      <c r="G124" s="1">
        <v>1</v>
      </c>
    </row>
    <row r="125" spans="1:7" ht="15.75" customHeight="1" x14ac:dyDescent="0.35">
      <c r="A125" s="1">
        <v>4</v>
      </c>
      <c r="B125" s="1">
        <v>20</v>
      </c>
      <c r="C125" s="1">
        <v>126</v>
      </c>
      <c r="D125" s="1" t="s">
        <v>104</v>
      </c>
      <c r="E125" s="1">
        <v>2019</v>
      </c>
      <c r="F125" s="3">
        <v>43970</v>
      </c>
      <c r="G125" s="1">
        <v>2</v>
      </c>
    </row>
    <row r="126" spans="1:7" ht="15.75" customHeight="1" x14ac:dyDescent="0.35">
      <c r="A126" s="1">
        <v>4</v>
      </c>
      <c r="B126" s="1">
        <v>3</v>
      </c>
      <c r="C126" s="1">
        <v>127</v>
      </c>
      <c r="D126" s="1" t="s">
        <v>66</v>
      </c>
      <c r="E126" s="1">
        <v>2019</v>
      </c>
      <c r="F126" s="3">
        <v>43970</v>
      </c>
      <c r="G126" s="1">
        <v>1</v>
      </c>
    </row>
    <row r="127" spans="1:7" ht="15.75" customHeight="1" x14ac:dyDescent="0.35">
      <c r="A127" s="1">
        <v>4</v>
      </c>
      <c r="B127" s="1">
        <v>22</v>
      </c>
      <c r="C127" s="1">
        <v>128</v>
      </c>
      <c r="D127" s="1" t="s">
        <v>104</v>
      </c>
      <c r="E127" s="1">
        <v>2019</v>
      </c>
      <c r="F127" s="3">
        <v>44057</v>
      </c>
      <c r="G127" s="1">
        <v>1</v>
      </c>
    </row>
    <row r="128" spans="1:7" ht="15.75" customHeight="1" x14ac:dyDescent="0.35">
      <c r="A128" s="1">
        <v>4</v>
      </c>
      <c r="B128" s="1">
        <v>19</v>
      </c>
      <c r="C128" s="1">
        <v>129</v>
      </c>
      <c r="D128" s="1" t="s">
        <v>69</v>
      </c>
      <c r="E128" s="1">
        <v>2019</v>
      </c>
      <c r="F128" s="3">
        <v>44070</v>
      </c>
      <c r="G128" s="1">
        <v>2</v>
      </c>
    </row>
    <row r="129" spans="1:7" ht="15.75" customHeight="1" x14ac:dyDescent="0.35">
      <c r="A129" s="1">
        <v>4</v>
      </c>
      <c r="B129" s="1">
        <v>18</v>
      </c>
      <c r="C129" s="1">
        <v>130</v>
      </c>
      <c r="D129" s="1" t="s">
        <v>69</v>
      </c>
      <c r="E129" s="1">
        <v>2019</v>
      </c>
      <c r="F129" s="3">
        <v>44070</v>
      </c>
      <c r="G129" s="1">
        <v>8</v>
      </c>
    </row>
    <row r="130" spans="1:7" ht="15.75" customHeight="1" x14ac:dyDescent="0.35">
      <c r="A130" s="1">
        <v>4</v>
      </c>
      <c r="B130" s="1">
        <v>1</v>
      </c>
      <c r="C130" s="1">
        <v>131</v>
      </c>
      <c r="D130" s="1" t="s">
        <v>69</v>
      </c>
      <c r="E130" s="1">
        <v>2019</v>
      </c>
      <c r="F130" s="3">
        <v>44070</v>
      </c>
      <c r="G130" s="1">
        <v>9</v>
      </c>
    </row>
    <row r="131" spans="1:7" ht="15.75" customHeight="1" x14ac:dyDescent="0.35">
      <c r="A131" s="1">
        <v>4</v>
      </c>
      <c r="B131" s="1">
        <v>7</v>
      </c>
      <c r="C131" s="1">
        <v>132</v>
      </c>
      <c r="D131" s="1" t="s">
        <v>69</v>
      </c>
      <c r="E131" s="1">
        <v>2019</v>
      </c>
      <c r="F131" s="3">
        <v>44070</v>
      </c>
      <c r="G131" s="1">
        <v>10</v>
      </c>
    </row>
    <row r="132" spans="1:7" ht="15.75" customHeight="1" x14ac:dyDescent="0.35">
      <c r="A132" s="1">
        <v>4</v>
      </c>
      <c r="B132" s="1">
        <v>11</v>
      </c>
      <c r="C132" s="1">
        <v>133</v>
      </c>
      <c r="D132" s="1" t="s">
        <v>69</v>
      </c>
      <c r="E132" s="1">
        <v>2019</v>
      </c>
      <c r="F132" s="3">
        <v>44070</v>
      </c>
      <c r="G132" s="1">
        <v>5</v>
      </c>
    </row>
    <row r="133" spans="1:7" ht="15.75" customHeight="1" x14ac:dyDescent="0.35">
      <c r="A133" s="1">
        <v>4</v>
      </c>
      <c r="B133" s="1">
        <v>17</v>
      </c>
      <c r="C133" s="1">
        <v>134</v>
      </c>
      <c r="D133" s="1" t="s">
        <v>69</v>
      </c>
      <c r="E133" s="1">
        <v>2019</v>
      </c>
      <c r="F133" s="3">
        <v>44070</v>
      </c>
      <c r="G133" s="1">
        <v>1</v>
      </c>
    </row>
    <row r="134" spans="1:7" ht="15.75" customHeight="1" x14ac:dyDescent="0.35">
      <c r="A134" s="1">
        <v>4</v>
      </c>
      <c r="B134" s="1">
        <v>21</v>
      </c>
      <c r="C134" s="1">
        <v>135</v>
      </c>
      <c r="D134" s="1" t="s">
        <v>69</v>
      </c>
      <c r="E134" s="1">
        <v>2019</v>
      </c>
      <c r="F134" s="3">
        <v>44070</v>
      </c>
      <c r="G134" s="1">
        <v>5</v>
      </c>
    </row>
    <row r="135" spans="1:7" ht="15.75" customHeight="1" x14ac:dyDescent="0.35">
      <c r="A135" s="1">
        <v>4</v>
      </c>
      <c r="B135" s="1">
        <v>9</v>
      </c>
      <c r="C135" s="1">
        <v>136</v>
      </c>
      <c r="D135" s="1" t="s">
        <v>69</v>
      </c>
      <c r="E135" s="1">
        <v>2019</v>
      </c>
      <c r="F135" s="3">
        <v>44070</v>
      </c>
      <c r="G135" s="1">
        <v>3</v>
      </c>
    </row>
    <row r="136" spans="1:7" ht="15.75" customHeight="1" x14ac:dyDescent="0.35">
      <c r="A136" s="1">
        <v>4</v>
      </c>
      <c r="B136" s="1">
        <v>14</v>
      </c>
      <c r="C136" s="1">
        <v>137</v>
      </c>
      <c r="D136" s="1" t="s">
        <v>69</v>
      </c>
      <c r="E136" s="1">
        <v>2019</v>
      </c>
      <c r="F136" s="3">
        <v>44070</v>
      </c>
      <c r="G136" s="1">
        <v>26</v>
      </c>
    </row>
    <row r="137" spans="1:7" ht="15.75" customHeight="1" x14ac:dyDescent="0.35">
      <c r="A137" s="1">
        <v>4</v>
      </c>
      <c r="B137" s="1">
        <v>16</v>
      </c>
      <c r="C137" s="1">
        <v>138</v>
      </c>
      <c r="D137" s="1" t="s">
        <v>69</v>
      </c>
      <c r="E137" s="1">
        <v>2019</v>
      </c>
      <c r="F137" s="3">
        <v>44070</v>
      </c>
      <c r="G137" s="1">
        <v>13</v>
      </c>
    </row>
    <row r="138" spans="1:7" ht="15.75" customHeight="1" x14ac:dyDescent="0.35">
      <c r="A138" s="1">
        <v>3</v>
      </c>
      <c r="B138" s="1">
        <v>4</v>
      </c>
      <c r="C138" s="1">
        <v>139</v>
      </c>
      <c r="D138" s="1" t="s">
        <v>105</v>
      </c>
      <c r="E138" s="7" t="s">
        <v>106</v>
      </c>
      <c r="F138" s="8">
        <v>44043</v>
      </c>
      <c r="G138" s="2">
        <v>3</v>
      </c>
    </row>
    <row r="139" spans="1:7" ht="15.75" customHeight="1" x14ac:dyDescent="0.35">
      <c r="A139" s="2">
        <v>3</v>
      </c>
      <c r="B139" s="2">
        <v>6</v>
      </c>
      <c r="C139" s="2">
        <v>140</v>
      </c>
      <c r="D139" s="2" t="s">
        <v>107</v>
      </c>
      <c r="E139" s="7" t="s">
        <v>108</v>
      </c>
      <c r="F139" s="8">
        <v>44043</v>
      </c>
      <c r="G139" s="2">
        <v>10</v>
      </c>
    </row>
    <row r="140" spans="1:7" ht="15.75" customHeight="1" x14ac:dyDescent="0.35">
      <c r="A140" s="1">
        <v>6</v>
      </c>
      <c r="B140" s="1">
        <v>14</v>
      </c>
      <c r="C140" s="1">
        <v>141</v>
      </c>
      <c r="G140" s="2">
        <v>16</v>
      </c>
    </row>
    <row r="141" spans="1:7" ht="15.75" customHeight="1" x14ac:dyDescent="0.35">
      <c r="A141" s="1">
        <v>6</v>
      </c>
      <c r="B141" s="1">
        <v>3</v>
      </c>
      <c r="C141" s="2">
        <v>142</v>
      </c>
    </row>
    <row r="142" spans="1:7" ht="15.75" customHeight="1" x14ac:dyDescent="0.35">
      <c r="A142" s="1">
        <v>6</v>
      </c>
      <c r="B142" s="1">
        <v>7</v>
      </c>
      <c r="C142" s="1">
        <v>143</v>
      </c>
    </row>
    <row r="143" spans="1:7" ht="15.75" customHeight="1" x14ac:dyDescent="0.35">
      <c r="A143" s="1">
        <v>6</v>
      </c>
      <c r="B143" s="1">
        <v>24</v>
      </c>
      <c r="C143" s="2">
        <v>144</v>
      </c>
    </row>
    <row r="144" spans="1:7" ht="15.75" customHeight="1" x14ac:dyDescent="0.35">
      <c r="A144" s="1">
        <v>6</v>
      </c>
      <c r="B144" s="1">
        <v>21</v>
      </c>
      <c r="C144" s="1">
        <v>145</v>
      </c>
    </row>
    <row r="145" spans="1:7" ht="15.75" customHeight="1" x14ac:dyDescent="0.35">
      <c r="A145" s="1">
        <v>6</v>
      </c>
      <c r="B145" s="1">
        <v>2</v>
      </c>
      <c r="C145" s="2">
        <v>146</v>
      </c>
    </row>
    <row r="146" spans="1:7" ht="15.75" customHeight="1" x14ac:dyDescent="0.35">
      <c r="A146" s="1">
        <v>6</v>
      </c>
      <c r="B146" s="1">
        <v>22</v>
      </c>
      <c r="C146" s="1">
        <v>147</v>
      </c>
    </row>
    <row r="147" spans="1:7" ht="15.75" customHeight="1" x14ac:dyDescent="0.35">
      <c r="A147" s="1">
        <v>6</v>
      </c>
      <c r="B147" s="1">
        <v>17</v>
      </c>
      <c r="C147" s="2">
        <v>148</v>
      </c>
    </row>
    <row r="148" spans="1:7" ht="15.75" customHeight="1" x14ac:dyDescent="0.35">
      <c r="A148" s="1">
        <v>6</v>
      </c>
      <c r="B148" s="1">
        <v>9</v>
      </c>
      <c r="C148" s="1">
        <v>149</v>
      </c>
    </row>
    <row r="149" spans="1:7" ht="15.75" customHeight="1" x14ac:dyDescent="0.35">
      <c r="A149" s="1">
        <v>6</v>
      </c>
      <c r="B149" s="1">
        <v>11</v>
      </c>
      <c r="C149" s="2">
        <v>150</v>
      </c>
    </row>
    <row r="150" spans="1:7" ht="15.75" customHeight="1" x14ac:dyDescent="0.35">
      <c r="A150" s="1">
        <v>6</v>
      </c>
      <c r="B150" s="1">
        <v>16</v>
      </c>
      <c r="C150" s="1">
        <v>151</v>
      </c>
    </row>
    <row r="151" spans="1:7" ht="15.75" customHeight="1" x14ac:dyDescent="0.35">
      <c r="A151" s="1">
        <v>6</v>
      </c>
      <c r="B151" s="1">
        <v>1</v>
      </c>
      <c r="C151" s="2">
        <v>152</v>
      </c>
    </row>
    <row r="152" spans="1:7" ht="15.75" customHeight="1" x14ac:dyDescent="0.35">
      <c r="A152" s="1">
        <v>6</v>
      </c>
      <c r="B152" s="1">
        <v>6</v>
      </c>
      <c r="C152" s="1">
        <v>153</v>
      </c>
    </row>
    <row r="153" spans="1:7" ht="15.75" customHeight="1" x14ac:dyDescent="0.35">
      <c r="A153" s="1">
        <v>6</v>
      </c>
      <c r="B153" s="1">
        <v>10</v>
      </c>
      <c r="C153" s="2">
        <v>154</v>
      </c>
    </row>
    <row r="154" spans="1:7" ht="15.75" customHeight="1" x14ac:dyDescent="0.35">
      <c r="A154" s="1">
        <v>6</v>
      </c>
      <c r="B154" s="1">
        <v>4</v>
      </c>
      <c r="C154" s="1">
        <v>155</v>
      </c>
    </row>
    <row r="155" spans="1:7" ht="15.75" customHeight="1" x14ac:dyDescent="0.35">
      <c r="A155" s="2">
        <v>4</v>
      </c>
      <c r="B155" s="2">
        <v>11</v>
      </c>
      <c r="C155" s="2">
        <v>156</v>
      </c>
      <c r="D155" s="2" t="s">
        <v>109</v>
      </c>
      <c r="E155" s="2">
        <v>2017</v>
      </c>
      <c r="F155" s="2" t="s">
        <v>110</v>
      </c>
      <c r="G155" s="2">
        <v>0</v>
      </c>
    </row>
    <row r="156" spans="1:7" ht="15.75" customHeight="1" x14ac:dyDescent="0.35">
      <c r="A156" s="2">
        <v>4</v>
      </c>
      <c r="B156" s="2">
        <v>7</v>
      </c>
      <c r="C156" s="2">
        <v>157</v>
      </c>
      <c r="D156" s="2" t="s">
        <v>109</v>
      </c>
      <c r="E156" s="2">
        <v>2017</v>
      </c>
      <c r="F156" s="2" t="s">
        <v>111</v>
      </c>
      <c r="G156" s="2">
        <v>0</v>
      </c>
    </row>
    <row r="157" spans="1:7" ht="15.75" customHeight="1" x14ac:dyDescent="0.35">
      <c r="A157" s="2">
        <v>4</v>
      </c>
      <c r="B157" s="2">
        <v>19</v>
      </c>
      <c r="C157" s="2">
        <v>158</v>
      </c>
      <c r="D157" s="2" t="s">
        <v>112</v>
      </c>
      <c r="E157" s="2">
        <v>2017</v>
      </c>
      <c r="F157" s="2" t="s">
        <v>113</v>
      </c>
      <c r="G157" s="2">
        <v>0</v>
      </c>
    </row>
    <row r="158" spans="1:7" ht="15.75" customHeight="1" x14ac:dyDescent="0.35">
      <c r="A158" s="2">
        <v>4</v>
      </c>
      <c r="B158" s="2">
        <v>18</v>
      </c>
      <c r="C158" s="2">
        <v>159</v>
      </c>
      <c r="D158" s="2" t="s">
        <v>112</v>
      </c>
      <c r="E158" s="2">
        <v>2018</v>
      </c>
      <c r="F158" s="2" t="s">
        <v>114</v>
      </c>
      <c r="G158" s="2">
        <v>0</v>
      </c>
    </row>
    <row r="159" spans="1:7" ht="15.75" customHeight="1" x14ac:dyDescent="0.35">
      <c r="A159" s="2">
        <v>4</v>
      </c>
      <c r="B159" s="2">
        <v>14</v>
      </c>
      <c r="C159" s="2">
        <v>160</v>
      </c>
      <c r="D159" s="2" t="s">
        <v>115</v>
      </c>
      <c r="E159" s="2">
        <v>2020</v>
      </c>
      <c r="F159" s="8">
        <v>44081</v>
      </c>
      <c r="G159" s="2">
        <v>6</v>
      </c>
    </row>
    <row r="160" spans="1:7" ht="15.75" customHeight="1" x14ac:dyDescent="0.35">
      <c r="A160" s="2">
        <v>4</v>
      </c>
      <c r="B160" s="2">
        <v>12</v>
      </c>
      <c r="C160" s="2">
        <v>161</v>
      </c>
      <c r="D160" s="2" t="s">
        <v>116</v>
      </c>
      <c r="E160" s="2">
        <v>2019</v>
      </c>
      <c r="F160" s="8">
        <v>43901</v>
      </c>
      <c r="G160" s="2">
        <v>3</v>
      </c>
    </row>
    <row r="161" spans="1:7" ht="15.75" customHeight="1" x14ac:dyDescent="0.35">
      <c r="A161" s="2">
        <v>4</v>
      </c>
      <c r="B161" s="2">
        <v>13</v>
      </c>
      <c r="C161" s="2">
        <v>162</v>
      </c>
      <c r="D161" s="2" t="s">
        <v>116</v>
      </c>
      <c r="E161" s="2">
        <v>2019</v>
      </c>
      <c r="F161" s="8" t="s">
        <v>117</v>
      </c>
      <c r="G161" s="2">
        <v>5</v>
      </c>
    </row>
    <row r="162" spans="1:7" ht="15.75" customHeight="1" x14ac:dyDescent="0.35">
      <c r="A162" s="2">
        <v>3</v>
      </c>
      <c r="B162" s="2">
        <v>7</v>
      </c>
      <c r="C162" s="2">
        <v>165</v>
      </c>
      <c r="D162" s="2" t="s">
        <v>118</v>
      </c>
      <c r="E162" s="2">
        <v>2019</v>
      </c>
      <c r="F162" s="8">
        <v>43841</v>
      </c>
      <c r="G162" s="2">
        <v>4</v>
      </c>
    </row>
    <row r="163" spans="1:7" ht="15.75" customHeight="1" x14ac:dyDescent="0.35">
      <c r="A163" s="2">
        <v>3</v>
      </c>
      <c r="B163" s="2">
        <v>6</v>
      </c>
      <c r="C163" s="2">
        <v>166</v>
      </c>
      <c r="D163" s="2" t="s">
        <v>118</v>
      </c>
      <c r="E163" s="2">
        <v>2019</v>
      </c>
      <c r="F163" s="8">
        <v>43841</v>
      </c>
      <c r="G163" s="2">
        <v>5</v>
      </c>
    </row>
    <row r="164" spans="1:7" ht="15.75" customHeight="1" x14ac:dyDescent="0.35">
      <c r="A164" s="2">
        <v>3</v>
      </c>
      <c r="B164" s="2">
        <v>4</v>
      </c>
      <c r="C164" s="2">
        <v>167</v>
      </c>
      <c r="D164" s="2" t="s">
        <v>118</v>
      </c>
      <c r="E164" s="2">
        <v>2019</v>
      </c>
      <c r="F164" s="8">
        <v>43841</v>
      </c>
      <c r="G164" s="2">
        <v>3</v>
      </c>
    </row>
    <row r="165" spans="1:7" ht="15.75" customHeight="1" x14ac:dyDescent="0.35">
      <c r="A165" s="2">
        <v>4</v>
      </c>
      <c r="B165" s="2">
        <v>23</v>
      </c>
      <c r="C165" s="2">
        <v>169</v>
      </c>
      <c r="D165" s="2" t="s">
        <v>119</v>
      </c>
      <c r="E165" s="2">
        <v>2019</v>
      </c>
      <c r="F165" s="5">
        <v>43952</v>
      </c>
      <c r="G165" s="2">
        <v>2</v>
      </c>
    </row>
    <row r="166" spans="1:7" ht="15.75" customHeight="1" x14ac:dyDescent="0.35">
      <c r="A166" s="2">
        <v>4</v>
      </c>
      <c r="B166" s="2">
        <v>6</v>
      </c>
      <c r="C166" s="2">
        <v>170</v>
      </c>
      <c r="D166" s="2" t="s">
        <v>120</v>
      </c>
      <c r="E166" s="2">
        <v>2019</v>
      </c>
      <c r="F166" s="2" t="s">
        <v>121</v>
      </c>
      <c r="G166" s="2">
        <v>19</v>
      </c>
    </row>
    <row r="167" spans="1:7" ht="15.75" customHeight="1" x14ac:dyDescent="0.35">
      <c r="A167" s="2">
        <v>4</v>
      </c>
      <c r="B167" s="2">
        <v>2</v>
      </c>
      <c r="C167" s="2">
        <v>171</v>
      </c>
      <c r="D167" s="2" t="s">
        <v>122</v>
      </c>
      <c r="E167" s="2">
        <v>2019</v>
      </c>
      <c r="F167" s="2" t="s">
        <v>123</v>
      </c>
      <c r="G167" s="2">
        <v>16</v>
      </c>
    </row>
    <row r="168" spans="1:7" ht="15.75" customHeight="1" x14ac:dyDescent="0.35">
      <c r="A168" s="2">
        <v>4</v>
      </c>
      <c r="B168" s="2">
        <v>4</v>
      </c>
      <c r="C168" s="2">
        <v>172</v>
      </c>
      <c r="D168" s="2" t="s">
        <v>124</v>
      </c>
      <c r="E168" s="2">
        <v>2019</v>
      </c>
      <c r="F168" s="8">
        <v>44020</v>
      </c>
      <c r="G168" s="2">
        <v>5</v>
      </c>
    </row>
    <row r="169" spans="1:7" ht="15.75" customHeight="1" x14ac:dyDescent="0.35">
      <c r="A169" s="2">
        <v>3</v>
      </c>
      <c r="B169" s="2">
        <v>4</v>
      </c>
      <c r="C169" s="2">
        <v>173</v>
      </c>
      <c r="D169" s="2" t="s">
        <v>125</v>
      </c>
      <c r="E169" s="7" t="s">
        <v>126</v>
      </c>
      <c r="F169" s="8">
        <v>44166</v>
      </c>
      <c r="G169" s="2">
        <v>1</v>
      </c>
    </row>
    <row r="170" spans="1:7" ht="15.75" customHeight="1" x14ac:dyDescent="0.35">
      <c r="A170" s="2">
        <v>6</v>
      </c>
      <c r="B170" s="2">
        <v>6</v>
      </c>
      <c r="C170" s="2">
        <v>174</v>
      </c>
      <c r="D170" s="2" t="s">
        <v>127</v>
      </c>
      <c r="E170" s="2">
        <v>2021</v>
      </c>
      <c r="F170" s="8">
        <v>44286</v>
      </c>
      <c r="G170" s="2">
        <v>1</v>
      </c>
    </row>
    <row r="171" spans="1:7" ht="15.75" customHeight="1" x14ac:dyDescent="0.35">
      <c r="A171" s="2">
        <v>6</v>
      </c>
      <c r="B171" s="2">
        <v>1</v>
      </c>
      <c r="C171" s="2">
        <v>175</v>
      </c>
      <c r="D171" s="2" t="s">
        <v>127</v>
      </c>
      <c r="E171" s="2">
        <v>2021</v>
      </c>
      <c r="F171" s="8">
        <v>44286</v>
      </c>
      <c r="G171" s="2">
        <v>1</v>
      </c>
    </row>
    <row r="172" spans="1:7" ht="15.75" customHeight="1" x14ac:dyDescent="0.35">
      <c r="A172" s="2">
        <v>6</v>
      </c>
      <c r="B172" s="2">
        <v>1</v>
      </c>
      <c r="C172" s="2">
        <v>176</v>
      </c>
      <c r="D172" s="2" t="s">
        <v>127</v>
      </c>
      <c r="E172" s="2">
        <v>2021</v>
      </c>
      <c r="F172" s="8">
        <v>44286</v>
      </c>
      <c r="G172" s="2">
        <v>1</v>
      </c>
    </row>
    <row r="173" spans="1:7" ht="15.75" customHeight="1" x14ac:dyDescent="0.35">
      <c r="A173" s="2">
        <v>4</v>
      </c>
      <c r="B173" s="2">
        <v>18</v>
      </c>
      <c r="C173" s="2">
        <v>177</v>
      </c>
      <c r="D173" s="2" t="s">
        <v>128</v>
      </c>
      <c r="E173" s="2">
        <v>2020</v>
      </c>
      <c r="F173" s="8">
        <v>44301</v>
      </c>
      <c r="G173" s="2">
        <v>4</v>
      </c>
    </row>
    <row r="174" spans="1:7" ht="15.75" customHeight="1" x14ac:dyDescent="0.35">
      <c r="A174" s="2">
        <v>4</v>
      </c>
      <c r="B174" s="2">
        <v>20</v>
      </c>
      <c r="C174" s="2">
        <v>178</v>
      </c>
      <c r="D174" s="2" t="s">
        <v>128</v>
      </c>
      <c r="E174" s="2">
        <v>2020</v>
      </c>
      <c r="F174" s="8">
        <v>44365</v>
      </c>
      <c r="G174" s="2">
        <v>5</v>
      </c>
    </row>
    <row r="175" spans="1:7" ht="15.75" customHeight="1" x14ac:dyDescent="0.35">
      <c r="A175" s="2">
        <v>6</v>
      </c>
      <c r="B175" s="2">
        <v>6</v>
      </c>
      <c r="C175" s="2">
        <v>179</v>
      </c>
      <c r="D175" s="2" t="s">
        <v>129</v>
      </c>
      <c r="E175" s="7" t="s">
        <v>130</v>
      </c>
      <c r="G175" s="2">
        <v>3</v>
      </c>
    </row>
    <row r="176" spans="1:7" ht="15.75" customHeight="1" x14ac:dyDescent="0.35">
      <c r="A176" s="2">
        <v>6</v>
      </c>
      <c r="B176" s="2">
        <v>15</v>
      </c>
      <c r="C176" s="2">
        <v>180</v>
      </c>
      <c r="D176" s="2" t="s">
        <v>129</v>
      </c>
      <c r="E176" s="2">
        <v>2020</v>
      </c>
      <c r="G176" s="2">
        <v>3</v>
      </c>
    </row>
    <row r="177" spans="1:7" ht="15.75" customHeight="1" x14ac:dyDescent="0.35">
      <c r="A177" s="2">
        <v>6</v>
      </c>
      <c r="B177" s="2">
        <v>23</v>
      </c>
      <c r="C177" s="2">
        <v>181</v>
      </c>
      <c r="D177" s="2" t="s">
        <v>131</v>
      </c>
      <c r="E177" s="2">
        <v>2021</v>
      </c>
      <c r="F177" s="8">
        <v>44377</v>
      </c>
      <c r="G177" s="2">
        <v>1</v>
      </c>
    </row>
    <row r="178" spans="1:7" ht="15.75" customHeight="1" x14ac:dyDescent="0.35">
      <c r="A178" s="2">
        <v>6</v>
      </c>
      <c r="B178" s="2">
        <v>24</v>
      </c>
      <c r="C178" s="2">
        <v>182</v>
      </c>
      <c r="D178" s="2" t="s">
        <v>131</v>
      </c>
      <c r="E178" s="2">
        <v>2021</v>
      </c>
      <c r="F178" s="8">
        <v>44377</v>
      </c>
      <c r="G178" s="2">
        <v>1</v>
      </c>
    </row>
    <row r="179" spans="1:7" ht="15.75" customHeight="1" x14ac:dyDescent="0.35">
      <c r="A179" s="2">
        <v>6</v>
      </c>
      <c r="B179" s="2">
        <v>9</v>
      </c>
      <c r="C179" s="2">
        <v>183</v>
      </c>
      <c r="D179" s="2" t="s">
        <v>131</v>
      </c>
      <c r="E179" s="2">
        <v>2021</v>
      </c>
      <c r="F179" s="8">
        <v>44377</v>
      </c>
      <c r="G179" s="2">
        <v>1</v>
      </c>
    </row>
    <row r="180" spans="1:7" ht="15.75" customHeight="1" x14ac:dyDescent="0.35">
      <c r="A180" s="2">
        <v>6</v>
      </c>
      <c r="B180" s="2">
        <v>13</v>
      </c>
      <c r="C180" s="2">
        <v>184</v>
      </c>
      <c r="D180" s="2" t="s">
        <v>131</v>
      </c>
      <c r="E180" s="2">
        <v>2021</v>
      </c>
      <c r="F180" s="8">
        <v>44377</v>
      </c>
      <c r="G180" s="2">
        <v>1</v>
      </c>
    </row>
    <row r="181" spans="1:7" ht="15.75" customHeight="1" x14ac:dyDescent="0.35">
      <c r="A181" s="2">
        <v>6</v>
      </c>
      <c r="B181" s="2">
        <v>16</v>
      </c>
      <c r="C181" s="2">
        <v>185</v>
      </c>
      <c r="D181" s="2" t="s">
        <v>131</v>
      </c>
      <c r="E181" s="2">
        <v>2021</v>
      </c>
      <c r="F181" s="8">
        <v>44377</v>
      </c>
      <c r="G181" s="2">
        <v>1</v>
      </c>
    </row>
    <row r="182" spans="1:7" ht="15.75" customHeight="1" x14ac:dyDescent="0.35">
      <c r="A182" s="2">
        <v>6</v>
      </c>
      <c r="B182" s="2">
        <v>3</v>
      </c>
      <c r="C182" s="2">
        <v>186</v>
      </c>
      <c r="D182" s="2" t="s">
        <v>131</v>
      </c>
      <c r="E182" s="2">
        <v>2021</v>
      </c>
      <c r="F182" s="8">
        <v>44377</v>
      </c>
      <c r="G182" s="2">
        <v>1</v>
      </c>
    </row>
    <row r="183" spans="1:7" ht="15.75" customHeight="1" x14ac:dyDescent="0.35">
      <c r="A183" s="2">
        <v>6</v>
      </c>
      <c r="B183" s="2">
        <v>18</v>
      </c>
      <c r="C183" s="2">
        <v>187</v>
      </c>
      <c r="D183" s="2" t="s">
        <v>131</v>
      </c>
      <c r="E183" s="2">
        <v>2021</v>
      </c>
      <c r="F183" s="8">
        <v>44377</v>
      </c>
      <c r="G183" s="2">
        <v>1</v>
      </c>
    </row>
    <row r="184" spans="1:7" ht="15.75" customHeight="1" x14ac:dyDescent="0.35">
      <c r="A184" s="2">
        <v>6</v>
      </c>
      <c r="B184" s="2">
        <v>6</v>
      </c>
      <c r="C184" s="2">
        <v>188</v>
      </c>
      <c r="D184" s="2" t="s">
        <v>131</v>
      </c>
      <c r="E184" s="2">
        <v>2021</v>
      </c>
      <c r="F184" s="8">
        <v>44377</v>
      </c>
      <c r="G184" s="2">
        <v>1</v>
      </c>
    </row>
    <row r="185" spans="1:7" ht="15.75" customHeight="1" x14ac:dyDescent="0.35">
      <c r="A185" s="2">
        <v>6</v>
      </c>
      <c r="B185" s="2">
        <v>8</v>
      </c>
      <c r="C185" s="2">
        <v>189</v>
      </c>
      <c r="D185" s="2" t="s">
        <v>131</v>
      </c>
      <c r="E185" s="2">
        <v>2021</v>
      </c>
      <c r="F185" s="8">
        <v>44377</v>
      </c>
      <c r="G185" s="2">
        <v>1</v>
      </c>
    </row>
    <row r="186" spans="1:7" ht="15.75" customHeight="1" x14ac:dyDescent="0.35">
      <c r="A186" s="2">
        <v>6</v>
      </c>
      <c r="B186" s="2">
        <v>10</v>
      </c>
      <c r="C186" s="2">
        <v>190</v>
      </c>
      <c r="D186" s="2" t="s">
        <v>131</v>
      </c>
      <c r="E186" s="2">
        <v>2021</v>
      </c>
      <c r="F186" s="8">
        <v>44377</v>
      </c>
      <c r="G186" s="2">
        <v>1</v>
      </c>
    </row>
    <row r="187" spans="1:7" ht="15.75" customHeight="1" x14ac:dyDescent="0.35">
      <c r="A187" s="2">
        <v>6</v>
      </c>
      <c r="B187" s="2">
        <v>2</v>
      </c>
      <c r="C187" s="2">
        <v>191</v>
      </c>
      <c r="D187" s="2" t="s">
        <v>131</v>
      </c>
      <c r="E187" s="2">
        <v>2021</v>
      </c>
      <c r="F187" s="8">
        <v>44377</v>
      </c>
      <c r="G187" s="2">
        <v>1</v>
      </c>
    </row>
    <row r="188" spans="1:7" ht="15.75" customHeight="1" x14ac:dyDescent="0.35">
      <c r="A188" s="2">
        <v>6</v>
      </c>
      <c r="B188" s="2">
        <v>15</v>
      </c>
      <c r="C188" s="2">
        <v>192</v>
      </c>
      <c r="D188" s="2" t="s">
        <v>131</v>
      </c>
      <c r="E188" s="2">
        <v>2021</v>
      </c>
      <c r="F188" s="8">
        <v>44377</v>
      </c>
      <c r="G188" s="2">
        <v>1</v>
      </c>
    </row>
    <row r="189" spans="1:7" ht="15.75" customHeight="1" x14ac:dyDescent="0.35">
      <c r="A189" s="2">
        <v>6</v>
      </c>
      <c r="B189" s="2">
        <v>21</v>
      </c>
      <c r="C189" s="2">
        <v>193</v>
      </c>
      <c r="D189" s="2" t="s">
        <v>131</v>
      </c>
      <c r="E189" s="2">
        <v>2021</v>
      </c>
      <c r="F189" s="8">
        <v>44377</v>
      </c>
      <c r="G189" s="2">
        <v>1</v>
      </c>
    </row>
    <row r="190" spans="1:7" ht="15.75" customHeight="1" x14ac:dyDescent="0.35">
      <c r="A190" s="2">
        <v>6</v>
      </c>
      <c r="B190" s="2">
        <v>17</v>
      </c>
      <c r="C190" s="2">
        <v>194</v>
      </c>
      <c r="D190" s="2" t="s">
        <v>131</v>
      </c>
      <c r="E190" s="2">
        <v>2021</v>
      </c>
      <c r="F190" s="8">
        <v>44377</v>
      </c>
      <c r="G190" s="2">
        <v>1</v>
      </c>
    </row>
    <row r="191" spans="1:7" ht="15.75" customHeight="1" x14ac:dyDescent="0.35">
      <c r="A191" s="2">
        <v>6</v>
      </c>
      <c r="B191" s="2">
        <v>12</v>
      </c>
      <c r="C191" s="2">
        <v>195</v>
      </c>
      <c r="D191" s="2" t="s">
        <v>131</v>
      </c>
      <c r="E191" s="2">
        <v>2021</v>
      </c>
      <c r="F191" s="8">
        <v>44377</v>
      </c>
      <c r="G191" s="2">
        <v>1</v>
      </c>
    </row>
    <row r="192" spans="1:7" ht="15.75" customHeight="1" x14ac:dyDescent="0.35">
      <c r="A192" s="2">
        <v>6</v>
      </c>
      <c r="B192" s="2">
        <v>11</v>
      </c>
      <c r="C192" s="2">
        <v>196</v>
      </c>
      <c r="D192" s="2" t="s">
        <v>131</v>
      </c>
      <c r="E192" s="2">
        <v>2021</v>
      </c>
      <c r="F192" s="8">
        <v>44377</v>
      </c>
      <c r="G192" s="2">
        <v>1</v>
      </c>
    </row>
    <row r="193" spans="1:7" ht="15.75" customHeight="1" x14ac:dyDescent="0.35">
      <c r="A193" s="2">
        <v>6</v>
      </c>
      <c r="B193" s="2">
        <v>4</v>
      </c>
      <c r="C193" s="2">
        <v>197</v>
      </c>
      <c r="D193" s="2" t="s">
        <v>131</v>
      </c>
      <c r="E193" s="2">
        <v>2021</v>
      </c>
      <c r="F193" s="8">
        <v>44377</v>
      </c>
      <c r="G193" s="2">
        <v>1</v>
      </c>
    </row>
    <row r="194" spans="1:7" ht="15.75" customHeight="1" x14ac:dyDescent="0.35">
      <c r="A194" s="2">
        <v>6</v>
      </c>
      <c r="B194" s="2">
        <v>20</v>
      </c>
      <c r="C194" s="2">
        <v>198</v>
      </c>
      <c r="D194" s="2" t="s">
        <v>131</v>
      </c>
      <c r="E194" s="2">
        <v>2021</v>
      </c>
      <c r="F194" s="8">
        <v>44377</v>
      </c>
      <c r="G194" s="2">
        <v>1</v>
      </c>
    </row>
    <row r="195" spans="1:7" ht="15.75" customHeight="1" x14ac:dyDescent="0.35">
      <c r="A195" s="2">
        <v>6</v>
      </c>
      <c r="B195" s="2">
        <v>14</v>
      </c>
      <c r="C195" s="2">
        <v>199</v>
      </c>
      <c r="D195" s="2" t="s">
        <v>131</v>
      </c>
      <c r="E195" s="2">
        <v>2021</v>
      </c>
      <c r="F195" s="8">
        <v>44377</v>
      </c>
      <c r="G195" s="2">
        <v>1</v>
      </c>
    </row>
    <row r="196" spans="1:7" ht="15.75" customHeight="1" x14ac:dyDescent="0.35">
      <c r="A196" s="2">
        <v>6</v>
      </c>
      <c r="B196" s="2">
        <v>22</v>
      </c>
      <c r="C196" s="2">
        <v>200</v>
      </c>
      <c r="D196" s="2" t="s">
        <v>131</v>
      </c>
      <c r="E196" s="2">
        <v>2021</v>
      </c>
      <c r="F196" s="8">
        <v>44377</v>
      </c>
      <c r="G196" s="2">
        <v>1</v>
      </c>
    </row>
    <row r="197" spans="1:7" ht="15.75" customHeight="1" x14ac:dyDescent="0.35">
      <c r="A197" s="2">
        <v>6</v>
      </c>
      <c r="B197" s="2">
        <v>7</v>
      </c>
      <c r="C197" s="2">
        <v>201</v>
      </c>
      <c r="D197" s="2" t="s">
        <v>131</v>
      </c>
      <c r="E197" s="2">
        <v>2021</v>
      </c>
      <c r="F197" s="8">
        <v>44377</v>
      </c>
      <c r="G197" s="2">
        <v>1</v>
      </c>
    </row>
    <row r="198" spans="1:7" ht="15.75" customHeight="1" x14ac:dyDescent="0.35">
      <c r="A198" s="2">
        <v>6</v>
      </c>
      <c r="B198" s="2">
        <v>1</v>
      </c>
      <c r="C198" s="2">
        <v>202</v>
      </c>
      <c r="D198" s="2" t="s">
        <v>131</v>
      </c>
      <c r="E198" s="2">
        <v>2021</v>
      </c>
      <c r="F198" s="8">
        <v>44377</v>
      </c>
      <c r="G198" s="2">
        <v>1</v>
      </c>
    </row>
    <row r="199" spans="1:7" ht="15.75" customHeight="1" x14ac:dyDescent="0.35">
      <c r="A199" s="2">
        <v>6</v>
      </c>
      <c r="B199" s="2">
        <v>25</v>
      </c>
      <c r="C199" s="2">
        <v>203</v>
      </c>
      <c r="D199" s="2" t="s">
        <v>131</v>
      </c>
      <c r="E199" s="2">
        <v>2021</v>
      </c>
      <c r="F199" s="8">
        <v>44377</v>
      </c>
      <c r="G199" s="2">
        <v>1</v>
      </c>
    </row>
    <row r="200" spans="1:7" ht="15.75" customHeight="1" x14ac:dyDescent="0.35">
      <c r="A200" s="2">
        <v>6</v>
      </c>
      <c r="B200" s="2">
        <v>4</v>
      </c>
      <c r="C200" s="2">
        <v>204</v>
      </c>
      <c r="D200" s="2" t="s">
        <v>132</v>
      </c>
      <c r="E200" s="2">
        <v>2021</v>
      </c>
      <c r="F200" s="8">
        <v>44431</v>
      </c>
      <c r="G200" s="2">
        <v>1</v>
      </c>
    </row>
    <row r="201" spans="1:7" ht="15.75" customHeight="1" x14ac:dyDescent="0.35">
      <c r="A201" s="2">
        <v>6</v>
      </c>
      <c r="B201" s="2">
        <v>2</v>
      </c>
      <c r="C201" s="2">
        <v>205</v>
      </c>
      <c r="D201" s="2" t="s">
        <v>132</v>
      </c>
      <c r="E201" s="2">
        <v>2021</v>
      </c>
      <c r="F201" s="8">
        <v>44431</v>
      </c>
      <c r="G201" s="2">
        <v>1</v>
      </c>
    </row>
    <row r="202" spans="1:7" ht="15.75" customHeight="1" x14ac:dyDescent="0.35">
      <c r="A202" s="2">
        <v>4</v>
      </c>
      <c r="B202" s="2">
        <v>17</v>
      </c>
      <c r="C202" s="2">
        <v>206</v>
      </c>
      <c r="D202" s="2" t="s">
        <v>133</v>
      </c>
      <c r="E202" s="2">
        <v>2020</v>
      </c>
      <c r="F202" s="8">
        <v>44439</v>
      </c>
      <c r="G202" s="2">
        <v>3</v>
      </c>
    </row>
    <row r="203" spans="1:7" ht="15.75" customHeight="1" x14ac:dyDescent="0.35">
      <c r="A203" s="2">
        <v>4</v>
      </c>
      <c r="B203" s="2">
        <v>23</v>
      </c>
      <c r="C203" s="2">
        <v>207</v>
      </c>
      <c r="D203" s="2" t="s">
        <v>134</v>
      </c>
      <c r="E203" s="2">
        <v>2020</v>
      </c>
      <c r="F203" s="8">
        <v>44453</v>
      </c>
      <c r="G203" s="2">
        <v>4</v>
      </c>
    </row>
    <row r="204" spans="1:7" ht="15.75" customHeight="1" x14ac:dyDescent="0.35">
      <c r="A204" s="2">
        <v>4</v>
      </c>
      <c r="B204" s="2">
        <v>3</v>
      </c>
      <c r="C204" s="2">
        <v>208</v>
      </c>
      <c r="D204" s="2" t="s">
        <v>128</v>
      </c>
      <c r="E204" s="2">
        <v>2020</v>
      </c>
      <c r="F204" s="8">
        <v>44452</v>
      </c>
      <c r="G204" s="2">
        <v>12</v>
      </c>
    </row>
    <row r="205" spans="1:7" ht="15.75" customHeight="1" x14ac:dyDescent="0.35">
      <c r="A205" s="2">
        <v>4</v>
      </c>
      <c r="B205" s="2">
        <v>21</v>
      </c>
      <c r="C205" s="2">
        <v>209</v>
      </c>
      <c r="D205" s="2" t="s">
        <v>133</v>
      </c>
      <c r="E205" s="2">
        <v>2020</v>
      </c>
      <c r="F205" s="8">
        <v>44453</v>
      </c>
      <c r="G205" s="2">
        <v>8</v>
      </c>
    </row>
    <row r="206" spans="1:7" ht="15.75" customHeight="1" x14ac:dyDescent="0.35">
      <c r="A206" s="2">
        <v>4</v>
      </c>
      <c r="B206" s="2">
        <v>15</v>
      </c>
      <c r="C206" s="2">
        <v>210</v>
      </c>
      <c r="D206" s="2" t="s">
        <v>134</v>
      </c>
      <c r="E206" s="2">
        <v>2020</v>
      </c>
      <c r="F206" s="8">
        <v>44456</v>
      </c>
      <c r="G206" s="2">
        <v>18</v>
      </c>
    </row>
    <row r="207" spans="1:7" ht="15.75" customHeight="1" x14ac:dyDescent="0.35">
      <c r="A207" s="2">
        <v>4</v>
      </c>
      <c r="B207" s="2">
        <v>4</v>
      </c>
      <c r="C207" s="2">
        <v>211</v>
      </c>
      <c r="D207" s="2" t="s">
        <v>133</v>
      </c>
      <c r="E207" s="2">
        <v>2020</v>
      </c>
      <c r="F207" s="8">
        <v>44459</v>
      </c>
      <c r="G207" s="2">
        <v>1</v>
      </c>
    </row>
    <row r="208" spans="1:7" ht="15.75" customHeight="1" x14ac:dyDescent="0.35">
      <c r="A208" s="2">
        <v>4</v>
      </c>
      <c r="B208" s="2">
        <v>8</v>
      </c>
      <c r="C208" s="2">
        <v>212</v>
      </c>
      <c r="D208" s="2" t="s">
        <v>133</v>
      </c>
      <c r="E208" s="2">
        <v>2020</v>
      </c>
      <c r="F208" s="8">
        <v>44461</v>
      </c>
      <c r="G208" s="2">
        <v>3</v>
      </c>
    </row>
    <row r="209" spans="1:7" ht="15.75" customHeight="1" x14ac:dyDescent="0.35">
      <c r="A209" s="2">
        <v>4</v>
      </c>
      <c r="B209" s="2">
        <v>12</v>
      </c>
      <c r="C209" s="2">
        <v>213</v>
      </c>
      <c r="D209" s="2" t="s">
        <v>128</v>
      </c>
      <c r="E209" s="2">
        <v>2020</v>
      </c>
      <c r="F209" s="8">
        <v>44456</v>
      </c>
      <c r="G209" s="2">
        <v>4</v>
      </c>
    </row>
    <row r="210" spans="1:7" ht="15.75" customHeight="1" x14ac:dyDescent="0.35">
      <c r="A210" s="2">
        <v>4</v>
      </c>
      <c r="B210" s="2">
        <v>10</v>
      </c>
      <c r="C210" s="2">
        <v>214</v>
      </c>
      <c r="D210" s="2" t="s">
        <v>128</v>
      </c>
      <c r="E210" s="2">
        <v>2020</v>
      </c>
      <c r="F210" s="8">
        <v>44456</v>
      </c>
      <c r="G210" s="2">
        <v>3</v>
      </c>
    </row>
    <row r="211" spans="1:7" ht="15.75" customHeight="1" x14ac:dyDescent="0.35">
      <c r="A211" s="2">
        <v>4</v>
      </c>
      <c r="B211" s="2">
        <v>14</v>
      </c>
      <c r="C211" s="2">
        <v>215</v>
      </c>
      <c r="D211" s="2" t="s">
        <v>134</v>
      </c>
      <c r="E211" s="2">
        <v>2020</v>
      </c>
      <c r="F211" s="8">
        <v>44456</v>
      </c>
      <c r="G211" s="2">
        <v>15</v>
      </c>
    </row>
    <row r="212" spans="1:7" ht="15.75" customHeight="1" x14ac:dyDescent="0.35">
      <c r="A212" s="2">
        <v>4</v>
      </c>
      <c r="B212" s="2">
        <v>16</v>
      </c>
      <c r="C212" s="2">
        <v>216</v>
      </c>
      <c r="D212" s="2" t="s">
        <v>133</v>
      </c>
      <c r="E212" s="2">
        <v>2020</v>
      </c>
      <c r="F212" s="8">
        <v>44469</v>
      </c>
      <c r="G212" s="2">
        <v>2</v>
      </c>
    </row>
    <row r="213" spans="1:7" ht="15.75" customHeight="1" x14ac:dyDescent="0.35">
      <c r="A213" s="2">
        <v>4</v>
      </c>
      <c r="B213" s="2">
        <v>19</v>
      </c>
      <c r="C213" s="2">
        <v>217</v>
      </c>
      <c r="D213" s="2" t="s">
        <v>133</v>
      </c>
      <c r="E213" s="2">
        <v>2020</v>
      </c>
      <c r="F213" s="9">
        <v>44480</v>
      </c>
      <c r="G213" s="2">
        <v>3</v>
      </c>
    </row>
    <row r="214" spans="1:7" ht="15.75" customHeight="1" x14ac:dyDescent="0.35">
      <c r="A214" s="2">
        <v>4</v>
      </c>
      <c r="B214" s="2">
        <v>9</v>
      </c>
      <c r="C214" s="2">
        <v>218</v>
      </c>
      <c r="D214" s="2" t="s">
        <v>133</v>
      </c>
      <c r="E214" s="2">
        <v>2020</v>
      </c>
      <c r="F214" s="9">
        <v>44483</v>
      </c>
      <c r="G214" s="2">
        <v>1</v>
      </c>
    </row>
    <row r="215" spans="1:7" ht="15.75" customHeight="1" x14ac:dyDescent="0.35">
      <c r="A215" s="2">
        <v>4</v>
      </c>
      <c r="B215" s="2">
        <v>11</v>
      </c>
      <c r="C215" s="2">
        <v>219</v>
      </c>
      <c r="D215" s="2" t="s">
        <v>133</v>
      </c>
      <c r="E215" s="2">
        <v>2020</v>
      </c>
      <c r="F215" s="9">
        <v>44489</v>
      </c>
      <c r="G215" s="2">
        <v>2</v>
      </c>
    </row>
    <row r="216" spans="1:7" ht="15.75" customHeight="1" x14ac:dyDescent="0.35">
      <c r="A216" s="2">
        <v>4</v>
      </c>
      <c r="B216" s="2">
        <v>7</v>
      </c>
      <c r="C216" s="2">
        <v>220</v>
      </c>
      <c r="D216" s="2" t="s">
        <v>133</v>
      </c>
      <c r="E216" s="2">
        <v>2020</v>
      </c>
      <c r="F216" s="9">
        <v>44489</v>
      </c>
      <c r="G216" s="2">
        <v>2</v>
      </c>
    </row>
    <row r="217" spans="1:7" ht="15.75" customHeight="1" x14ac:dyDescent="0.35">
      <c r="A217" s="2">
        <v>4</v>
      </c>
      <c r="B217" s="2">
        <v>1</v>
      </c>
      <c r="C217" s="2">
        <v>221</v>
      </c>
      <c r="D217" s="2" t="s">
        <v>128</v>
      </c>
      <c r="E217" s="2">
        <v>2020</v>
      </c>
      <c r="F217" s="9">
        <v>44481</v>
      </c>
      <c r="G217" s="2">
        <v>10</v>
      </c>
    </row>
    <row r="218" spans="1:7" ht="15.75" customHeight="1" x14ac:dyDescent="0.35">
      <c r="A218" s="2">
        <v>3</v>
      </c>
      <c r="B218" s="2">
        <v>7</v>
      </c>
      <c r="C218" s="2">
        <v>222</v>
      </c>
      <c r="D218" s="2" t="s">
        <v>135</v>
      </c>
      <c r="E218" s="2">
        <v>2020</v>
      </c>
      <c r="F218" s="8">
        <v>44455</v>
      </c>
      <c r="G218" s="2">
        <v>2</v>
      </c>
    </row>
    <row r="219" spans="1:7" ht="15.75" customHeight="1" x14ac:dyDescent="0.35">
      <c r="A219" s="2">
        <v>3</v>
      </c>
      <c r="B219" s="2">
        <v>14</v>
      </c>
      <c r="C219" s="2">
        <v>223</v>
      </c>
      <c r="D219" s="2" t="s">
        <v>136</v>
      </c>
      <c r="E219" s="2">
        <v>2020</v>
      </c>
      <c r="F219" s="8">
        <v>44455</v>
      </c>
      <c r="G219" s="2">
        <v>9</v>
      </c>
    </row>
    <row r="220" spans="1:7" ht="15.75" customHeight="1" x14ac:dyDescent="0.35">
      <c r="A220" s="2">
        <v>3</v>
      </c>
      <c r="B220" s="2">
        <v>23</v>
      </c>
      <c r="C220" s="2">
        <v>224</v>
      </c>
      <c r="D220" s="2" t="s">
        <v>136</v>
      </c>
      <c r="E220" s="2">
        <v>2020</v>
      </c>
      <c r="F220" s="8">
        <v>44455</v>
      </c>
      <c r="G220" s="2">
        <v>4</v>
      </c>
    </row>
    <row r="221" spans="1:7" ht="15.75" customHeight="1" x14ac:dyDescent="0.35">
      <c r="A221" s="2">
        <v>3</v>
      </c>
      <c r="B221" s="2">
        <v>6</v>
      </c>
      <c r="C221" s="2">
        <v>225</v>
      </c>
      <c r="D221" s="2" t="s">
        <v>136</v>
      </c>
      <c r="E221" s="2">
        <v>2020</v>
      </c>
      <c r="F221" s="8">
        <v>44455</v>
      </c>
      <c r="G221" s="2">
        <v>3</v>
      </c>
    </row>
    <row r="222" spans="1:7" ht="15.75" customHeight="1" x14ac:dyDescent="0.35">
      <c r="A222" s="2">
        <v>3</v>
      </c>
      <c r="B222" s="2">
        <v>6</v>
      </c>
      <c r="C222" s="2">
        <v>226</v>
      </c>
      <c r="D222" s="2" t="s">
        <v>136</v>
      </c>
      <c r="E222" s="2">
        <v>2020</v>
      </c>
      <c r="F222" s="8">
        <v>44455</v>
      </c>
      <c r="G222" s="2">
        <v>2</v>
      </c>
    </row>
    <row r="223" spans="1:7" ht="15.75" customHeight="1" x14ac:dyDescent="0.35">
      <c r="A223" s="2">
        <v>3</v>
      </c>
      <c r="B223" s="2">
        <v>4</v>
      </c>
      <c r="C223" s="2">
        <v>227</v>
      </c>
      <c r="D223" s="2" t="s">
        <v>136</v>
      </c>
      <c r="E223" s="2">
        <v>2020</v>
      </c>
      <c r="F223" s="8">
        <v>44455</v>
      </c>
      <c r="G223" s="2">
        <v>2</v>
      </c>
    </row>
    <row r="224" spans="1:7" ht="15.75" customHeight="1" x14ac:dyDescent="0.35">
      <c r="A224" s="2">
        <v>4</v>
      </c>
      <c r="B224" s="2">
        <v>13</v>
      </c>
      <c r="C224" s="2">
        <v>228</v>
      </c>
      <c r="D224" s="2" t="s">
        <v>137</v>
      </c>
      <c r="E224" s="2">
        <v>2020</v>
      </c>
      <c r="F224" s="8">
        <v>44502</v>
      </c>
      <c r="G224" s="2">
        <v>16</v>
      </c>
    </row>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987"/>
  <sheetViews>
    <sheetView workbookViewId="0">
      <pane ySplit="1" topLeftCell="A2" activePane="bottomLeft" state="frozen"/>
      <selection pane="bottomLeft" activeCell="B3" sqref="B3"/>
    </sheetView>
  </sheetViews>
  <sheetFormatPr defaultColWidth="12.6640625" defaultRowHeight="15" customHeight="1" x14ac:dyDescent="0.3"/>
  <cols>
    <col min="1" max="5" width="9.4140625" customWidth="1"/>
    <col min="6" max="6" width="44.75" customWidth="1"/>
    <col min="7" max="18" width="9.4140625" customWidth="1"/>
    <col min="19" max="19" width="12.4140625" customWidth="1"/>
    <col min="20" max="21" width="9.4140625" customWidth="1"/>
    <col min="22" max="22" width="11.6640625" customWidth="1"/>
    <col min="23" max="26" width="9.4140625" customWidth="1"/>
  </cols>
  <sheetData>
    <row r="1" spans="1:22" ht="14.5" x14ac:dyDescent="0.35">
      <c r="A1" s="1" t="s">
        <v>0</v>
      </c>
      <c r="B1" s="1" t="s">
        <v>8</v>
      </c>
      <c r="C1" s="1" t="s">
        <v>35</v>
      </c>
      <c r="D1" s="1" t="s">
        <v>138</v>
      </c>
      <c r="E1" s="1" t="s">
        <v>139</v>
      </c>
      <c r="F1" s="10" t="s">
        <v>140</v>
      </c>
      <c r="G1" s="1" t="s">
        <v>141</v>
      </c>
      <c r="H1" s="1" t="s">
        <v>142</v>
      </c>
      <c r="I1" s="1" t="s">
        <v>143</v>
      </c>
      <c r="J1" s="1" t="s">
        <v>144</v>
      </c>
      <c r="K1" s="1" t="s">
        <v>145</v>
      </c>
      <c r="L1" s="1" t="s">
        <v>146</v>
      </c>
      <c r="M1" s="1" t="s">
        <v>147</v>
      </c>
      <c r="N1" s="1" t="s">
        <v>148</v>
      </c>
      <c r="O1" s="1" t="s">
        <v>149</v>
      </c>
      <c r="P1" s="1" t="s">
        <v>150</v>
      </c>
      <c r="Q1" s="1" t="s">
        <v>151</v>
      </c>
      <c r="R1" s="1" t="s">
        <v>152</v>
      </c>
      <c r="S1" s="11" t="s">
        <v>153</v>
      </c>
      <c r="T1" s="1" t="s">
        <v>154</v>
      </c>
      <c r="U1" s="2" t="s">
        <v>155</v>
      </c>
      <c r="V1" s="2" t="s">
        <v>140</v>
      </c>
    </row>
    <row r="2" spans="1:22" ht="17.25" customHeight="1" x14ac:dyDescent="0.35">
      <c r="A2" s="1">
        <v>4</v>
      </c>
      <c r="B2" s="1">
        <v>7</v>
      </c>
      <c r="C2" s="12">
        <v>36</v>
      </c>
      <c r="D2" s="1">
        <v>1</v>
      </c>
      <c r="E2" s="1" t="s">
        <v>156</v>
      </c>
      <c r="F2" s="10" t="s">
        <v>157</v>
      </c>
      <c r="G2" s="1">
        <v>1</v>
      </c>
      <c r="H2" s="1">
        <v>0</v>
      </c>
      <c r="I2" s="1">
        <v>0</v>
      </c>
      <c r="J2" s="1">
        <v>0</v>
      </c>
      <c r="K2" s="1">
        <v>0</v>
      </c>
      <c r="L2" s="1">
        <v>0</v>
      </c>
      <c r="M2" s="1">
        <v>0</v>
      </c>
      <c r="N2" s="1">
        <v>0</v>
      </c>
      <c r="O2" s="1">
        <v>0</v>
      </c>
      <c r="P2" s="1">
        <v>0</v>
      </c>
      <c r="Q2" s="1">
        <v>0</v>
      </c>
      <c r="R2" s="1">
        <v>0</v>
      </c>
      <c r="S2" s="1">
        <v>1</v>
      </c>
      <c r="T2" s="1">
        <v>1</v>
      </c>
      <c r="U2" s="1" t="s">
        <v>158</v>
      </c>
    </row>
    <row r="3" spans="1:22" ht="17.25" customHeight="1" x14ac:dyDescent="0.35">
      <c r="A3" s="1">
        <v>4</v>
      </c>
      <c r="B3" s="1">
        <v>7</v>
      </c>
      <c r="C3" s="12">
        <v>36</v>
      </c>
      <c r="D3" s="1">
        <v>2</v>
      </c>
      <c r="E3" s="1" t="s">
        <v>156</v>
      </c>
      <c r="F3" s="10" t="s">
        <v>159</v>
      </c>
      <c r="G3" s="1">
        <v>1</v>
      </c>
      <c r="H3" s="1">
        <v>0</v>
      </c>
      <c r="I3" s="1">
        <v>0</v>
      </c>
      <c r="J3" s="1">
        <v>0</v>
      </c>
      <c r="K3" s="1">
        <v>0</v>
      </c>
      <c r="L3" s="1">
        <v>0</v>
      </c>
      <c r="M3" s="1">
        <v>0</v>
      </c>
      <c r="N3" s="1">
        <v>0</v>
      </c>
      <c r="O3" s="1">
        <v>0</v>
      </c>
      <c r="P3" s="1">
        <v>0</v>
      </c>
      <c r="Q3" s="1">
        <v>0</v>
      </c>
      <c r="R3" s="1">
        <v>0</v>
      </c>
      <c r="S3" s="1">
        <v>1</v>
      </c>
      <c r="T3" s="1">
        <v>1</v>
      </c>
      <c r="U3" s="1" t="s">
        <v>158</v>
      </c>
    </row>
    <row r="4" spans="1:22" ht="17.25" customHeight="1" x14ac:dyDescent="0.35">
      <c r="A4" s="1">
        <v>4</v>
      </c>
      <c r="B4" s="1">
        <v>7</v>
      </c>
      <c r="C4" s="12">
        <v>36</v>
      </c>
      <c r="D4" s="1">
        <v>3</v>
      </c>
      <c r="E4" s="1" t="s">
        <v>156</v>
      </c>
      <c r="F4" s="10" t="s">
        <v>160</v>
      </c>
      <c r="G4" s="1">
        <v>1</v>
      </c>
      <c r="H4" s="1">
        <v>0</v>
      </c>
      <c r="I4" s="1">
        <v>0</v>
      </c>
      <c r="J4" s="1">
        <v>0</v>
      </c>
      <c r="K4" s="1">
        <v>0</v>
      </c>
      <c r="L4" s="1">
        <v>0</v>
      </c>
      <c r="M4" s="1">
        <v>0</v>
      </c>
      <c r="N4" s="1">
        <v>0</v>
      </c>
      <c r="O4" s="1">
        <v>0</v>
      </c>
      <c r="P4" s="1">
        <v>0</v>
      </c>
      <c r="Q4" s="1">
        <v>0</v>
      </c>
      <c r="R4" s="1">
        <v>0</v>
      </c>
      <c r="S4" s="1">
        <v>1</v>
      </c>
      <c r="T4" s="1">
        <v>1</v>
      </c>
      <c r="U4" s="1" t="s">
        <v>158</v>
      </c>
    </row>
    <row r="5" spans="1:22" ht="17.25" customHeight="1" x14ac:dyDescent="0.35">
      <c r="A5" s="1">
        <v>4</v>
      </c>
      <c r="B5" s="1">
        <v>7</v>
      </c>
      <c r="C5" s="12">
        <v>36</v>
      </c>
      <c r="D5" s="1">
        <v>4</v>
      </c>
      <c r="E5" s="1" t="s">
        <v>156</v>
      </c>
      <c r="F5" s="10" t="s">
        <v>161</v>
      </c>
      <c r="G5" s="1">
        <v>1</v>
      </c>
      <c r="H5" s="1">
        <v>0</v>
      </c>
      <c r="I5" s="1">
        <v>0</v>
      </c>
      <c r="J5" s="1">
        <v>0</v>
      </c>
      <c r="K5" s="1">
        <v>0</v>
      </c>
      <c r="L5" s="1">
        <v>0</v>
      </c>
      <c r="M5" s="1">
        <v>0</v>
      </c>
      <c r="N5" s="1">
        <v>0</v>
      </c>
      <c r="O5" s="1">
        <v>0</v>
      </c>
      <c r="P5" s="1">
        <v>0</v>
      </c>
      <c r="Q5" s="1">
        <v>0</v>
      </c>
      <c r="R5" s="1">
        <v>0</v>
      </c>
      <c r="S5" s="1">
        <v>1</v>
      </c>
      <c r="T5" s="1">
        <v>1</v>
      </c>
      <c r="U5" s="1" t="s">
        <v>158</v>
      </c>
    </row>
    <row r="6" spans="1:22" ht="17.25" customHeight="1" x14ac:dyDescent="0.35">
      <c r="A6" s="1">
        <v>4</v>
      </c>
      <c r="B6" s="1">
        <v>7</v>
      </c>
      <c r="C6" s="12">
        <v>36</v>
      </c>
      <c r="D6" s="1">
        <v>5</v>
      </c>
      <c r="E6" s="1" t="s">
        <v>156</v>
      </c>
      <c r="F6" s="10" t="s">
        <v>162</v>
      </c>
      <c r="G6" s="1">
        <v>1</v>
      </c>
      <c r="H6" s="1">
        <v>0</v>
      </c>
      <c r="I6" s="1">
        <v>0</v>
      </c>
      <c r="J6" s="1">
        <v>0</v>
      </c>
      <c r="K6" s="1">
        <v>0</v>
      </c>
      <c r="L6" s="1">
        <v>0</v>
      </c>
      <c r="M6" s="1">
        <v>0</v>
      </c>
      <c r="N6" s="1">
        <v>0</v>
      </c>
      <c r="O6" s="1">
        <v>0</v>
      </c>
      <c r="P6" s="1">
        <v>0</v>
      </c>
      <c r="Q6" s="1">
        <v>0</v>
      </c>
      <c r="R6" s="1">
        <v>0</v>
      </c>
      <c r="S6" s="1">
        <v>2</v>
      </c>
      <c r="T6" s="1">
        <v>1</v>
      </c>
      <c r="U6" s="1" t="s">
        <v>158</v>
      </c>
    </row>
    <row r="7" spans="1:22" ht="17.25" customHeight="1" x14ac:dyDescent="0.35">
      <c r="A7" s="1">
        <v>4</v>
      </c>
      <c r="B7" s="1">
        <v>7</v>
      </c>
      <c r="C7" s="12">
        <v>36</v>
      </c>
      <c r="D7" s="1">
        <v>6</v>
      </c>
      <c r="E7" s="1" t="s">
        <v>156</v>
      </c>
      <c r="F7" s="10" t="s">
        <v>163</v>
      </c>
      <c r="G7" s="1">
        <v>1</v>
      </c>
      <c r="H7" s="1">
        <v>0</v>
      </c>
      <c r="I7" s="1">
        <v>0</v>
      </c>
      <c r="J7" s="1">
        <v>0</v>
      </c>
      <c r="K7" s="1">
        <v>0</v>
      </c>
      <c r="L7" s="1">
        <v>0</v>
      </c>
      <c r="M7" s="1">
        <v>0</v>
      </c>
      <c r="N7" s="1">
        <v>0</v>
      </c>
      <c r="O7" s="1">
        <v>0</v>
      </c>
      <c r="P7" s="1">
        <v>0</v>
      </c>
      <c r="Q7" s="1">
        <v>0</v>
      </c>
      <c r="R7" s="1">
        <v>0</v>
      </c>
      <c r="S7" s="1">
        <v>1</v>
      </c>
      <c r="T7" s="1">
        <v>1</v>
      </c>
      <c r="U7" s="1" t="s">
        <v>158</v>
      </c>
    </row>
    <row r="8" spans="1:22" ht="17.25" customHeight="1" x14ac:dyDescent="0.35">
      <c r="A8" s="1">
        <v>4</v>
      </c>
      <c r="B8" s="1">
        <v>7</v>
      </c>
      <c r="C8" s="12">
        <v>36</v>
      </c>
      <c r="D8" s="1">
        <v>7</v>
      </c>
      <c r="E8" s="1" t="s">
        <v>156</v>
      </c>
      <c r="F8" s="10" t="s">
        <v>164</v>
      </c>
      <c r="G8" s="1">
        <v>1</v>
      </c>
      <c r="H8" s="1">
        <v>0</v>
      </c>
      <c r="I8" s="1">
        <v>0</v>
      </c>
      <c r="J8" s="1">
        <v>0</v>
      </c>
      <c r="K8" s="1">
        <v>0</v>
      </c>
      <c r="L8" s="1">
        <v>0</v>
      </c>
      <c r="M8" s="1">
        <v>0</v>
      </c>
      <c r="N8" s="1">
        <v>0</v>
      </c>
      <c r="O8" s="1">
        <v>0</v>
      </c>
      <c r="P8" s="1">
        <v>0</v>
      </c>
      <c r="Q8" s="1">
        <v>0</v>
      </c>
      <c r="R8" s="1">
        <v>0</v>
      </c>
      <c r="S8" s="1">
        <v>3</v>
      </c>
      <c r="T8" s="1">
        <v>0.83</v>
      </c>
      <c r="U8" s="1" t="s">
        <v>158</v>
      </c>
    </row>
    <row r="9" spans="1:22" ht="17.25" customHeight="1" x14ac:dyDescent="0.35">
      <c r="A9" s="1">
        <v>4</v>
      </c>
      <c r="B9" s="1">
        <v>7</v>
      </c>
      <c r="C9" s="12">
        <v>36</v>
      </c>
      <c r="D9" s="1">
        <v>8</v>
      </c>
      <c r="E9" s="1" t="s">
        <v>156</v>
      </c>
      <c r="F9" s="10" t="s">
        <v>165</v>
      </c>
      <c r="G9" s="1">
        <v>1</v>
      </c>
      <c r="H9" s="1">
        <v>0</v>
      </c>
      <c r="I9" s="1">
        <v>0</v>
      </c>
      <c r="J9" s="1">
        <v>0</v>
      </c>
      <c r="K9" s="1">
        <v>0</v>
      </c>
      <c r="L9" s="1">
        <v>0</v>
      </c>
      <c r="M9" s="1">
        <v>0</v>
      </c>
      <c r="N9" s="1">
        <v>0</v>
      </c>
      <c r="O9" s="1">
        <v>0</v>
      </c>
      <c r="P9" s="1">
        <v>0</v>
      </c>
      <c r="Q9" s="1">
        <v>0</v>
      </c>
      <c r="R9" s="1">
        <v>0</v>
      </c>
      <c r="S9" s="1">
        <v>2</v>
      </c>
      <c r="T9" s="1">
        <v>1</v>
      </c>
      <c r="U9" s="1" t="s">
        <v>158</v>
      </c>
    </row>
    <row r="10" spans="1:22" ht="17.25" customHeight="1" x14ac:dyDescent="0.35">
      <c r="A10" s="1">
        <v>4</v>
      </c>
      <c r="B10" s="1">
        <v>7</v>
      </c>
      <c r="C10" s="12">
        <v>36</v>
      </c>
      <c r="D10" s="1">
        <v>9</v>
      </c>
      <c r="E10" s="1" t="s">
        <v>156</v>
      </c>
      <c r="F10" s="10" t="s">
        <v>166</v>
      </c>
      <c r="G10" s="1">
        <v>1</v>
      </c>
      <c r="H10" s="1">
        <v>0</v>
      </c>
      <c r="I10" s="1">
        <v>0</v>
      </c>
      <c r="J10" s="1">
        <v>0</v>
      </c>
      <c r="K10" s="1">
        <v>0</v>
      </c>
      <c r="L10" s="1">
        <v>0</v>
      </c>
      <c r="M10" s="1">
        <v>0</v>
      </c>
      <c r="N10" s="1">
        <v>0</v>
      </c>
      <c r="O10" s="1">
        <v>0</v>
      </c>
      <c r="P10" s="1">
        <v>0</v>
      </c>
      <c r="Q10" s="1">
        <v>0</v>
      </c>
      <c r="R10" s="1">
        <v>0</v>
      </c>
      <c r="S10" s="1">
        <v>2</v>
      </c>
      <c r="T10" s="1">
        <v>1</v>
      </c>
      <c r="U10" s="1" t="s">
        <v>158</v>
      </c>
    </row>
    <row r="11" spans="1:22" ht="17.25" customHeight="1" x14ac:dyDescent="0.35">
      <c r="A11" s="1">
        <v>4</v>
      </c>
      <c r="B11" s="1">
        <v>7</v>
      </c>
      <c r="C11" s="12">
        <v>107</v>
      </c>
      <c r="D11" s="1">
        <v>10</v>
      </c>
      <c r="E11" s="1" t="s">
        <v>156</v>
      </c>
      <c r="F11" s="13" t="s">
        <v>167</v>
      </c>
      <c r="G11" s="1">
        <v>1</v>
      </c>
      <c r="H11" s="1">
        <v>0</v>
      </c>
      <c r="I11" s="1">
        <v>0</v>
      </c>
      <c r="J11" s="1">
        <v>0</v>
      </c>
      <c r="K11" s="1">
        <v>0</v>
      </c>
      <c r="L11" s="1">
        <v>0</v>
      </c>
      <c r="M11" s="1">
        <v>0</v>
      </c>
      <c r="N11" s="1">
        <v>0</v>
      </c>
      <c r="O11" s="1">
        <v>0</v>
      </c>
      <c r="P11" s="1">
        <v>0</v>
      </c>
      <c r="Q11" s="1">
        <v>0</v>
      </c>
      <c r="R11" s="1">
        <v>0</v>
      </c>
      <c r="S11" s="2">
        <v>4</v>
      </c>
      <c r="T11" s="2">
        <v>0.9</v>
      </c>
      <c r="U11" s="1" t="s">
        <v>168</v>
      </c>
    </row>
    <row r="12" spans="1:22" ht="17.25" customHeight="1" x14ac:dyDescent="0.35">
      <c r="A12" s="1">
        <v>4</v>
      </c>
      <c r="B12" s="1">
        <v>7</v>
      </c>
      <c r="C12" s="12">
        <v>107</v>
      </c>
      <c r="D12" s="1">
        <v>11</v>
      </c>
      <c r="E12" s="1" t="s">
        <v>156</v>
      </c>
      <c r="F12" s="13" t="s">
        <v>169</v>
      </c>
      <c r="G12" s="1">
        <v>1</v>
      </c>
      <c r="H12" s="1">
        <v>0</v>
      </c>
      <c r="I12" s="1">
        <v>0</v>
      </c>
      <c r="J12" s="1">
        <v>0</v>
      </c>
      <c r="K12" s="1">
        <v>0</v>
      </c>
      <c r="L12" s="1">
        <v>0</v>
      </c>
      <c r="M12" s="1">
        <v>0</v>
      </c>
      <c r="N12" s="1">
        <v>0</v>
      </c>
      <c r="O12" s="1">
        <v>0</v>
      </c>
      <c r="P12" s="1">
        <v>0</v>
      </c>
      <c r="Q12" s="1">
        <v>0</v>
      </c>
      <c r="R12" s="1">
        <v>0</v>
      </c>
      <c r="S12" s="2">
        <v>1</v>
      </c>
      <c r="T12" s="2">
        <v>1</v>
      </c>
      <c r="U12" s="1" t="s">
        <v>168</v>
      </c>
    </row>
    <row r="13" spans="1:22" ht="17.25" customHeight="1" x14ac:dyDescent="0.35">
      <c r="A13" s="1">
        <v>4</v>
      </c>
      <c r="B13" s="1">
        <v>7</v>
      </c>
      <c r="C13" s="12">
        <v>107</v>
      </c>
      <c r="D13" s="1">
        <v>12</v>
      </c>
      <c r="E13" s="1" t="s">
        <v>156</v>
      </c>
      <c r="F13" s="13" t="s">
        <v>170</v>
      </c>
      <c r="G13" s="1">
        <v>1</v>
      </c>
      <c r="H13" s="1">
        <v>0</v>
      </c>
      <c r="I13" s="1">
        <v>0</v>
      </c>
      <c r="J13" s="1">
        <v>0</v>
      </c>
      <c r="K13" s="1">
        <v>0</v>
      </c>
      <c r="L13" s="1">
        <v>0</v>
      </c>
      <c r="M13" s="1">
        <v>0</v>
      </c>
      <c r="N13" s="1">
        <v>0</v>
      </c>
      <c r="O13" s="1">
        <v>0</v>
      </c>
      <c r="P13" s="1">
        <v>0</v>
      </c>
      <c r="Q13" s="1">
        <v>0</v>
      </c>
      <c r="R13" s="1">
        <v>0</v>
      </c>
      <c r="S13" s="2">
        <v>1</v>
      </c>
      <c r="T13" s="2">
        <v>1</v>
      </c>
      <c r="U13" s="1" t="s">
        <v>168</v>
      </c>
    </row>
    <row r="14" spans="1:22" ht="17.25" customHeight="1" x14ac:dyDescent="0.35">
      <c r="A14" s="1">
        <v>4</v>
      </c>
      <c r="B14" s="1">
        <v>7</v>
      </c>
      <c r="C14" s="12">
        <v>107</v>
      </c>
      <c r="D14" s="1">
        <v>13</v>
      </c>
      <c r="E14" s="1" t="s">
        <v>156</v>
      </c>
      <c r="F14" s="13" t="s">
        <v>171</v>
      </c>
      <c r="G14" s="1">
        <v>1</v>
      </c>
      <c r="H14" s="1">
        <v>0</v>
      </c>
      <c r="I14" s="1">
        <v>0</v>
      </c>
      <c r="J14" s="1">
        <v>0</v>
      </c>
      <c r="K14" s="1">
        <v>0</v>
      </c>
      <c r="L14" s="1">
        <v>0</v>
      </c>
      <c r="M14" s="1">
        <v>0</v>
      </c>
      <c r="N14" s="1">
        <v>0</v>
      </c>
      <c r="O14" s="1">
        <v>0</v>
      </c>
      <c r="P14" s="1">
        <v>0</v>
      </c>
      <c r="Q14" s="1">
        <v>0</v>
      </c>
      <c r="R14" s="1">
        <v>0</v>
      </c>
      <c r="S14" s="2">
        <v>1</v>
      </c>
      <c r="T14" s="2">
        <v>1</v>
      </c>
      <c r="U14" s="1" t="s">
        <v>168</v>
      </c>
    </row>
    <row r="15" spans="1:22" ht="17.25" customHeight="1" x14ac:dyDescent="0.35">
      <c r="A15" s="1">
        <v>4</v>
      </c>
      <c r="B15" s="1">
        <v>7</v>
      </c>
      <c r="C15" s="12">
        <v>107</v>
      </c>
      <c r="D15" s="1">
        <v>14</v>
      </c>
      <c r="E15" s="1" t="s">
        <v>156</v>
      </c>
      <c r="F15" s="13" t="s">
        <v>172</v>
      </c>
      <c r="G15" s="1">
        <v>1</v>
      </c>
      <c r="H15" s="1">
        <v>0</v>
      </c>
      <c r="I15" s="1">
        <v>0</v>
      </c>
      <c r="J15" s="1">
        <v>0</v>
      </c>
      <c r="K15" s="1">
        <v>0</v>
      </c>
      <c r="L15" s="1">
        <v>0</v>
      </c>
      <c r="M15" s="1">
        <v>0</v>
      </c>
      <c r="N15" s="1">
        <v>0</v>
      </c>
      <c r="O15" s="1">
        <v>0</v>
      </c>
      <c r="P15" s="1">
        <v>0</v>
      </c>
      <c r="Q15" s="1">
        <v>0</v>
      </c>
      <c r="R15" s="1">
        <v>0</v>
      </c>
      <c r="S15" s="2">
        <v>1</v>
      </c>
      <c r="T15" s="2">
        <v>0.9</v>
      </c>
      <c r="U15" s="1" t="s">
        <v>168</v>
      </c>
    </row>
    <row r="16" spans="1:22" ht="17.25" customHeight="1" x14ac:dyDescent="0.35">
      <c r="A16" s="1">
        <v>4</v>
      </c>
      <c r="B16" s="1">
        <v>7</v>
      </c>
      <c r="C16" s="12">
        <v>107</v>
      </c>
      <c r="D16" s="1">
        <v>15</v>
      </c>
      <c r="E16" s="1" t="s">
        <v>156</v>
      </c>
      <c r="F16" s="13" t="s">
        <v>173</v>
      </c>
      <c r="G16" s="1">
        <v>1</v>
      </c>
      <c r="H16" s="1">
        <v>0</v>
      </c>
      <c r="I16" s="1">
        <v>0</v>
      </c>
      <c r="J16" s="1">
        <v>0</v>
      </c>
      <c r="K16" s="1">
        <v>0</v>
      </c>
      <c r="L16" s="1">
        <v>0</v>
      </c>
      <c r="M16" s="1">
        <v>0</v>
      </c>
      <c r="N16" s="1">
        <v>0</v>
      </c>
      <c r="O16" s="1">
        <v>0</v>
      </c>
      <c r="P16" s="1">
        <v>0</v>
      </c>
      <c r="Q16" s="1">
        <v>0</v>
      </c>
      <c r="R16" s="1">
        <v>0</v>
      </c>
      <c r="S16" s="2">
        <v>1</v>
      </c>
      <c r="T16" s="2">
        <v>1</v>
      </c>
      <c r="U16" s="1" t="s">
        <v>168</v>
      </c>
    </row>
    <row r="17" spans="1:26" ht="17.25" customHeight="1" x14ac:dyDescent="0.35">
      <c r="A17" s="1">
        <v>4</v>
      </c>
      <c r="B17" s="1">
        <v>7</v>
      </c>
      <c r="C17" s="12">
        <v>107</v>
      </c>
      <c r="D17" s="1">
        <v>16</v>
      </c>
      <c r="E17" s="1" t="s">
        <v>156</v>
      </c>
      <c r="F17" s="13" t="s">
        <v>174</v>
      </c>
      <c r="G17" s="1">
        <v>1</v>
      </c>
      <c r="H17" s="1">
        <v>0</v>
      </c>
      <c r="I17" s="1">
        <v>0</v>
      </c>
      <c r="J17" s="1">
        <v>0</v>
      </c>
      <c r="K17" s="1">
        <v>0</v>
      </c>
      <c r="L17" s="1">
        <v>0</v>
      </c>
      <c r="M17" s="1">
        <v>0</v>
      </c>
      <c r="N17" s="1">
        <v>0</v>
      </c>
      <c r="O17" s="1">
        <v>0</v>
      </c>
      <c r="P17" s="1">
        <v>0</v>
      </c>
      <c r="Q17" s="1">
        <v>0</v>
      </c>
      <c r="R17" s="1">
        <v>0</v>
      </c>
      <c r="S17" s="2">
        <v>1</v>
      </c>
      <c r="T17" s="2">
        <v>1</v>
      </c>
      <c r="U17" s="1" t="s">
        <v>168</v>
      </c>
    </row>
    <row r="18" spans="1:26" ht="17.25" customHeight="1" x14ac:dyDescent="0.35">
      <c r="A18" s="1">
        <v>4</v>
      </c>
      <c r="B18" s="1">
        <v>2</v>
      </c>
      <c r="C18" s="12">
        <v>31</v>
      </c>
      <c r="D18" s="1">
        <v>17</v>
      </c>
      <c r="E18" s="1" t="s">
        <v>156</v>
      </c>
      <c r="F18" s="13" t="s">
        <v>175</v>
      </c>
      <c r="G18" s="1">
        <v>1</v>
      </c>
      <c r="H18" s="1">
        <v>0</v>
      </c>
      <c r="I18" s="1">
        <v>0</v>
      </c>
      <c r="J18" s="1">
        <v>0</v>
      </c>
      <c r="K18" s="1">
        <v>0</v>
      </c>
      <c r="L18" s="1">
        <v>0</v>
      </c>
      <c r="M18" s="1">
        <v>0</v>
      </c>
      <c r="N18" s="1">
        <v>0</v>
      </c>
      <c r="O18" s="1">
        <v>0</v>
      </c>
      <c r="P18" s="1">
        <v>0</v>
      </c>
      <c r="Q18" s="1">
        <v>0</v>
      </c>
      <c r="R18" s="1">
        <v>0</v>
      </c>
      <c r="S18" s="1">
        <v>3</v>
      </c>
      <c r="T18" s="1">
        <v>0.87</v>
      </c>
      <c r="U18" s="1" t="s">
        <v>158</v>
      </c>
    </row>
    <row r="19" spans="1:26" ht="17.25" customHeight="1" x14ac:dyDescent="0.35">
      <c r="A19" s="1">
        <v>4</v>
      </c>
      <c r="B19" s="1">
        <v>2</v>
      </c>
      <c r="C19" s="12">
        <v>31</v>
      </c>
      <c r="D19" s="1">
        <v>18</v>
      </c>
      <c r="E19" s="1" t="s">
        <v>156</v>
      </c>
      <c r="F19" s="13" t="s">
        <v>176</v>
      </c>
      <c r="G19" s="1">
        <v>1</v>
      </c>
      <c r="H19" s="1">
        <v>0</v>
      </c>
      <c r="I19" s="1">
        <v>0</v>
      </c>
      <c r="J19" s="1">
        <v>0</v>
      </c>
      <c r="K19" s="1">
        <v>0</v>
      </c>
      <c r="L19" s="1">
        <v>0</v>
      </c>
      <c r="M19" s="1">
        <v>0</v>
      </c>
      <c r="N19" s="1">
        <v>0</v>
      </c>
      <c r="O19" s="1">
        <v>0</v>
      </c>
      <c r="P19" s="1">
        <v>0</v>
      </c>
      <c r="Q19" s="1">
        <v>0</v>
      </c>
      <c r="R19" s="1">
        <v>0</v>
      </c>
      <c r="S19" s="1">
        <v>2</v>
      </c>
      <c r="T19" s="1">
        <v>1</v>
      </c>
      <c r="U19" s="1" t="s">
        <v>158</v>
      </c>
    </row>
    <row r="20" spans="1:26" ht="17.25" customHeight="1" x14ac:dyDescent="0.35">
      <c r="A20" s="1">
        <v>4</v>
      </c>
      <c r="B20" s="1">
        <v>2</v>
      </c>
      <c r="C20" s="12">
        <v>31</v>
      </c>
      <c r="D20" s="1">
        <v>19</v>
      </c>
      <c r="E20" s="1" t="s">
        <v>156</v>
      </c>
      <c r="F20" s="13" t="s">
        <v>177</v>
      </c>
      <c r="G20" s="1">
        <v>1</v>
      </c>
      <c r="H20" s="1">
        <v>0</v>
      </c>
      <c r="I20" s="1">
        <v>0</v>
      </c>
      <c r="J20" s="1">
        <v>0</v>
      </c>
      <c r="K20" s="1">
        <v>0</v>
      </c>
      <c r="L20" s="1">
        <v>0</v>
      </c>
      <c r="M20" s="1">
        <v>0</v>
      </c>
      <c r="N20" s="1">
        <v>0</v>
      </c>
      <c r="O20" s="1">
        <v>0</v>
      </c>
      <c r="P20" s="1">
        <v>0</v>
      </c>
      <c r="Q20" s="1">
        <v>0</v>
      </c>
      <c r="R20" s="1">
        <v>0</v>
      </c>
      <c r="S20" s="1">
        <v>3</v>
      </c>
      <c r="T20" s="1">
        <v>1</v>
      </c>
      <c r="U20" s="1" t="s">
        <v>158</v>
      </c>
    </row>
    <row r="21" spans="1:26" ht="17.25" customHeight="1" x14ac:dyDescent="0.35">
      <c r="A21" s="1">
        <v>4</v>
      </c>
      <c r="B21" s="1">
        <v>2</v>
      </c>
      <c r="C21" s="12">
        <v>31</v>
      </c>
      <c r="D21" s="1">
        <v>20</v>
      </c>
      <c r="E21" s="1" t="s">
        <v>156</v>
      </c>
      <c r="F21" s="13" t="s">
        <v>178</v>
      </c>
      <c r="G21" s="1">
        <v>1</v>
      </c>
      <c r="H21" s="1">
        <v>0</v>
      </c>
      <c r="I21" s="1">
        <v>0</v>
      </c>
      <c r="J21" s="1">
        <v>0</v>
      </c>
      <c r="K21" s="1">
        <v>0</v>
      </c>
      <c r="L21" s="1">
        <v>0</v>
      </c>
      <c r="M21" s="1">
        <v>0</v>
      </c>
      <c r="N21" s="1">
        <v>0</v>
      </c>
      <c r="O21" s="1">
        <v>0</v>
      </c>
      <c r="P21" s="1">
        <v>0</v>
      </c>
      <c r="Q21" s="1">
        <v>0</v>
      </c>
      <c r="R21" s="1">
        <v>0</v>
      </c>
      <c r="S21" s="1">
        <v>2</v>
      </c>
      <c r="T21" s="1">
        <v>1</v>
      </c>
      <c r="U21" s="1" t="s">
        <v>158</v>
      </c>
    </row>
    <row r="22" spans="1:26" ht="17.25" customHeight="1" x14ac:dyDescent="0.35">
      <c r="A22" s="10">
        <v>4</v>
      </c>
      <c r="B22" s="10">
        <v>2</v>
      </c>
      <c r="C22" s="14">
        <v>31</v>
      </c>
      <c r="D22" s="10">
        <v>21</v>
      </c>
      <c r="E22" s="10" t="s">
        <v>156</v>
      </c>
      <c r="F22" s="10" t="s">
        <v>179</v>
      </c>
      <c r="G22" s="10">
        <v>1</v>
      </c>
      <c r="H22" s="10">
        <v>0</v>
      </c>
      <c r="I22" s="10">
        <v>0</v>
      </c>
      <c r="J22" s="10">
        <v>0</v>
      </c>
      <c r="K22" s="10">
        <v>0</v>
      </c>
      <c r="L22" s="10">
        <v>0</v>
      </c>
      <c r="M22" s="10">
        <v>0</v>
      </c>
      <c r="N22" s="10">
        <v>0</v>
      </c>
      <c r="O22" s="10">
        <v>0</v>
      </c>
      <c r="P22" s="10">
        <v>0</v>
      </c>
      <c r="Q22" s="10">
        <v>0</v>
      </c>
      <c r="R22" s="10">
        <v>0</v>
      </c>
      <c r="S22" s="10">
        <v>1</v>
      </c>
      <c r="T22" s="10">
        <v>1</v>
      </c>
      <c r="U22" s="10" t="s">
        <v>158</v>
      </c>
      <c r="V22" s="10"/>
      <c r="W22" s="10"/>
      <c r="X22" s="10"/>
      <c r="Y22" s="10"/>
      <c r="Z22" s="10"/>
    </row>
    <row r="23" spans="1:26" ht="17.25" customHeight="1" x14ac:dyDescent="0.35">
      <c r="A23" s="1">
        <v>4</v>
      </c>
      <c r="B23" s="1">
        <v>2</v>
      </c>
      <c r="C23" s="12">
        <v>31</v>
      </c>
      <c r="D23" s="1">
        <v>22</v>
      </c>
      <c r="E23" s="1" t="s">
        <v>156</v>
      </c>
      <c r="F23" s="13" t="s">
        <v>180</v>
      </c>
      <c r="G23" s="1">
        <v>1</v>
      </c>
      <c r="H23" s="1">
        <v>0</v>
      </c>
      <c r="I23" s="1">
        <v>0</v>
      </c>
      <c r="J23" s="1">
        <v>0</v>
      </c>
      <c r="K23" s="1">
        <v>0</v>
      </c>
      <c r="L23" s="1">
        <v>0</v>
      </c>
      <c r="M23" s="1">
        <v>0</v>
      </c>
      <c r="N23" s="1">
        <v>0</v>
      </c>
      <c r="O23" s="1">
        <v>0</v>
      </c>
      <c r="P23" s="1">
        <v>0</v>
      </c>
      <c r="Q23" s="1">
        <v>0</v>
      </c>
      <c r="R23" s="1">
        <v>0</v>
      </c>
      <c r="S23" s="1">
        <v>2</v>
      </c>
      <c r="T23" s="1">
        <v>1</v>
      </c>
      <c r="U23" s="1" t="s">
        <v>158</v>
      </c>
    </row>
    <row r="24" spans="1:26" ht="17.25" customHeight="1" x14ac:dyDescent="0.35">
      <c r="A24" s="1">
        <v>4</v>
      </c>
      <c r="B24" s="1">
        <v>2</v>
      </c>
      <c r="C24" s="12">
        <v>63</v>
      </c>
      <c r="D24" s="1">
        <v>23</v>
      </c>
      <c r="E24" s="1" t="s">
        <v>156</v>
      </c>
      <c r="F24" s="10" t="s">
        <v>181</v>
      </c>
      <c r="G24" s="1">
        <v>1</v>
      </c>
      <c r="H24" s="1">
        <v>0</v>
      </c>
      <c r="I24" s="1">
        <v>0</v>
      </c>
      <c r="J24" s="1">
        <v>0</v>
      </c>
      <c r="K24" s="1">
        <v>0</v>
      </c>
      <c r="L24" s="1">
        <v>0</v>
      </c>
      <c r="M24" s="1">
        <v>0</v>
      </c>
      <c r="N24" s="1">
        <v>0</v>
      </c>
      <c r="O24" s="1">
        <v>0</v>
      </c>
      <c r="P24" s="1">
        <v>0</v>
      </c>
      <c r="Q24" s="1">
        <v>0</v>
      </c>
      <c r="R24" s="1">
        <v>0</v>
      </c>
      <c r="S24" s="1">
        <v>3</v>
      </c>
      <c r="T24" s="1">
        <v>1</v>
      </c>
      <c r="U24" s="1" t="s">
        <v>158</v>
      </c>
    </row>
    <row r="25" spans="1:26" ht="17.25" customHeight="1" x14ac:dyDescent="0.35">
      <c r="A25" s="1">
        <v>4</v>
      </c>
      <c r="B25" s="1">
        <v>2</v>
      </c>
      <c r="C25" s="12">
        <v>63</v>
      </c>
      <c r="D25" s="1">
        <v>24</v>
      </c>
      <c r="E25" s="1" t="s">
        <v>156</v>
      </c>
      <c r="F25" s="10" t="s">
        <v>182</v>
      </c>
      <c r="G25" s="1">
        <v>1</v>
      </c>
      <c r="H25" s="1">
        <v>0</v>
      </c>
      <c r="I25" s="1">
        <v>0</v>
      </c>
      <c r="J25" s="1">
        <v>0</v>
      </c>
      <c r="K25" s="1">
        <v>0</v>
      </c>
      <c r="L25" s="1">
        <v>0</v>
      </c>
      <c r="M25" s="1">
        <v>0</v>
      </c>
      <c r="N25" s="1">
        <v>0</v>
      </c>
      <c r="O25" s="1">
        <v>0</v>
      </c>
      <c r="P25" s="1">
        <v>0</v>
      </c>
      <c r="Q25" s="1">
        <v>0</v>
      </c>
      <c r="R25" s="1">
        <v>0</v>
      </c>
      <c r="S25" s="1">
        <v>3</v>
      </c>
      <c r="T25" s="1">
        <v>1</v>
      </c>
      <c r="U25" s="1" t="s">
        <v>158</v>
      </c>
    </row>
    <row r="26" spans="1:26" ht="17.25" customHeight="1" x14ac:dyDescent="0.35">
      <c r="A26" s="1">
        <v>4</v>
      </c>
      <c r="B26" s="1">
        <v>2</v>
      </c>
      <c r="C26" s="1">
        <v>109</v>
      </c>
      <c r="D26" s="1">
        <v>25</v>
      </c>
      <c r="E26" s="1" t="s">
        <v>156</v>
      </c>
      <c r="F26" s="13" t="s">
        <v>183</v>
      </c>
      <c r="G26" s="1">
        <v>1</v>
      </c>
      <c r="H26" s="1">
        <v>0</v>
      </c>
      <c r="I26" s="1">
        <v>0</v>
      </c>
      <c r="J26" s="1">
        <v>0</v>
      </c>
      <c r="K26" s="1">
        <v>0</v>
      </c>
      <c r="L26" s="1">
        <v>0</v>
      </c>
      <c r="M26" s="1">
        <v>0</v>
      </c>
      <c r="N26" s="1">
        <v>0</v>
      </c>
      <c r="O26" s="1">
        <v>0</v>
      </c>
      <c r="P26" s="1">
        <v>0</v>
      </c>
      <c r="Q26" s="1">
        <v>0</v>
      </c>
      <c r="R26" s="1">
        <v>0</v>
      </c>
      <c r="S26" s="2">
        <v>1</v>
      </c>
      <c r="T26" s="2">
        <v>1</v>
      </c>
      <c r="U26" s="1" t="s">
        <v>168</v>
      </c>
    </row>
    <row r="27" spans="1:26" ht="17.25" customHeight="1" x14ac:dyDescent="0.35">
      <c r="A27" s="1">
        <v>4</v>
      </c>
      <c r="B27" s="1">
        <v>2</v>
      </c>
      <c r="C27" s="1">
        <v>109</v>
      </c>
      <c r="D27" s="1">
        <v>26</v>
      </c>
      <c r="E27" s="1" t="s">
        <v>156</v>
      </c>
      <c r="F27" s="13" t="s">
        <v>184</v>
      </c>
      <c r="G27" s="1">
        <v>1</v>
      </c>
      <c r="H27" s="1">
        <v>0</v>
      </c>
      <c r="I27" s="1">
        <v>0</v>
      </c>
      <c r="J27" s="1">
        <v>0</v>
      </c>
      <c r="K27" s="1">
        <v>0</v>
      </c>
      <c r="L27" s="1">
        <v>0</v>
      </c>
      <c r="M27" s="1">
        <v>0</v>
      </c>
      <c r="N27" s="1">
        <v>0</v>
      </c>
      <c r="O27" s="1">
        <v>0</v>
      </c>
      <c r="P27" s="1">
        <v>0</v>
      </c>
      <c r="Q27" s="1">
        <v>0</v>
      </c>
      <c r="R27" s="1">
        <v>0</v>
      </c>
      <c r="S27" s="2">
        <v>2</v>
      </c>
      <c r="T27" s="2">
        <v>1</v>
      </c>
      <c r="U27" s="1" t="s">
        <v>168</v>
      </c>
    </row>
    <row r="28" spans="1:26" ht="17.25" customHeight="1" x14ac:dyDescent="0.35">
      <c r="A28" s="1">
        <v>4</v>
      </c>
      <c r="B28" s="1">
        <v>2</v>
      </c>
      <c r="C28" s="1">
        <v>109</v>
      </c>
      <c r="D28" s="1">
        <v>27</v>
      </c>
      <c r="E28" s="1" t="s">
        <v>156</v>
      </c>
      <c r="F28" s="13" t="s">
        <v>185</v>
      </c>
      <c r="G28" s="1">
        <v>1</v>
      </c>
      <c r="H28" s="1">
        <v>1</v>
      </c>
      <c r="I28" s="1">
        <v>0</v>
      </c>
      <c r="J28" s="1">
        <v>0</v>
      </c>
      <c r="K28" s="1">
        <v>0</v>
      </c>
      <c r="L28" s="1">
        <v>0</v>
      </c>
      <c r="M28" s="1">
        <v>0</v>
      </c>
      <c r="N28" s="1">
        <v>0</v>
      </c>
      <c r="O28" s="1">
        <v>0</v>
      </c>
      <c r="P28" s="1">
        <v>0</v>
      </c>
      <c r="Q28" s="1">
        <v>0</v>
      </c>
      <c r="R28" s="1">
        <v>0</v>
      </c>
      <c r="S28" s="2">
        <v>1</v>
      </c>
      <c r="T28" s="2">
        <v>1</v>
      </c>
      <c r="U28" s="1" t="s">
        <v>168</v>
      </c>
    </row>
    <row r="29" spans="1:26" ht="17.25" customHeight="1" x14ac:dyDescent="0.35">
      <c r="A29" s="1">
        <v>4</v>
      </c>
      <c r="B29" s="1">
        <v>2</v>
      </c>
      <c r="C29" s="1">
        <v>109</v>
      </c>
      <c r="D29" s="1">
        <v>28</v>
      </c>
      <c r="E29" s="1" t="s">
        <v>156</v>
      </c>
      <c r="F29" s="13" t="s">
        <v>186</v>
      </c>
      <c r="G29" s="1">
        <v>1</v>
      </c>
      <c r="H29" s="1">
        <v>0</v>
      </c>
      <c r="I29" s="1">
        <v>0</v>
      </c>
      <c r="J29" s="1">
        <v>0</v>
      </c>
      <c r="K29" s="1">
        <v>0</v>
      </c>
      <c r="L29" s="1">
        <v>0</v>
      </c>
      <c r="M29" s="1">
        <v>0</v>
      </c>
      <c r="N29" s="1">
        <v>0</v>
      </c>
      <c r="O29" s="1">
        <v>0</v>
      </c>
      <c r="P29" s="1">
        <v>0</v>
      </c>
      <c r="Q29" s="1">
        <v>0</v>
      </c>
      <c r="R29" s="1">
        <v>0</v>
      </c>
      <c r="S29" s="2">
        <v>2</v>
      </c>
      <c r="T29" s="2">
        <v>1</v>
      </c>
      <c r="U29" s="1" t="s">
        <v>168</v>
      </c>
    </row>
    <row r="30" spans="1:26" ht="17.25" customHeight="1" x14ac:dyDescent="0.35">
      <c r="A30" s="1">
        <v>4</v>
      </c>
      <c r="B30" s="1">
        <v>16</v>
      </c>
      <c r="C30" s="12">
        <v>43</v>
      </c>
      <c r="D30" s="1">
        <v>29</v>
      </c>
      <c r="E30" s="1" t="s">
        <v>156</v>
      </c>
      <c r="F30" s="13" t="s">
        <v>187</v>
      </c>
      <c r="G30" s="1">
        <v>1</v>
      </c>
      <c r="H30" s="1">
        <v>0</v>
      </c>
      <c r="I30" s="1">
        <v>0</v>
      </c>
      <c r="J30" s="1">
        <v>0</v>
      </c>
      <c r="K30" s="1">
        <v>0</v>
      </c>
      <c r="L30" s="1">
        <v>0</v>
      </c>
      <c r="M30" s="1">
        <v>0</v>
      </c>
      <c r="N30" s="1">
        <v>0</v>
      </c>
      <c r="O30" s="1">
        <v>0</v>
      </c>
      <c r="P30" s="1">
        <v>0</v>
      </c>
      <c r="Q30" s="1">
        <v>0</v>
      </c>
      <c r="R30" s="1">
        <v>0</v>
      </c>
      <c r="S30" s="1">
        <v>2</v>
      </c>
      <c r="T30" s="1">
        <v>1</v>
      </c>
      <c r="U30" s="1" t="s">
        <v>158</v>
      </c>
    </row>
    <row r="31" spans="1:26" ht="17.25" customHeight="1" x14ac:dyDescent="0.35">
      <c r="A31" s="1">
        <v>4</v>
      </c>
      <c r="B31" s="1">
        <v>16</v>
      </c>
      <c r="C31" s="12">
        <v>43</v>
      </c>
      <c r="D31" s="1">
        <v>30</v>
      </c>
      <c r="E31" s="1" t="s">
        <v>156</v>
      </c>
      <c r="F31" s="13" t="s">
        <v>188</v>
      </c>
      <c r="G31" s="1">
        <v>1</v>
      </c>
      <c r="H31" s="1">
        <v>0</v>
      </c>
      <c r="I31" s="1">
        <v>0</v>
      </c>
      <c r="J31" s="1">
        <v>0</v>
      </c>
      <c r="K31" s="1">
        <v>0</v>
      </c>
      <c r="L31" s="1">
        <v>0</v>
      </c>
      <c r="M31" s="1">
        <v>0</v>
      </c>
      <c r="N31" s="1">
        <v>0</v>
      </c>
      <c r="O31" s="1">
        <v>0</v>
      </c>
      <c r="P31" s="1">
        <v>0</v>
      </c>
      <c r="Q31" s="1">
        <v>0</v>
      </c>
      <c r="R31" s="1">
        <v>0</v>
      </c>
      <c r="S31" s="1">
        <v>3</v>
      </c>
      <c r="T31" s="1">
        <v>0.97</v>
      </c>
      <c r="U31" s="1" t="s">
        <v>158</v>
      </c>
    </row>
    <row r="32" spans="1:26" ht="17.25" customHeight="1" x14ac:dyDescent="0.35">
      <c r="A32" s="1">
        <v>4</v>
      </c>
      <c r="B32" s="1">
        <v>16</v>
      </c>
      <c r="C32" s="12">
        <v>43</v>
      </c>
      <c r="D32" s="1">
        <v>31</v>
      </c>
      <c r="E32" s="1" t="s">
        <v>156</v>
      </c>
      <c r="F32" s="13" t="s">
        <v>189</v>
      </c>
      <c r="G32" s="1">
        <v>1</v>
      </c>
      <c r="H32" s="1">
        <v>0</v>
      </c>
      <c r="I32" s="1">
        <v>0</v>
      </c>
      <c r="J32" s="1">
        <v>0</v>
      </c>
      <c r="K32" s="1">
        <v>0</v>
      </c>
      <c r="L32" s="1">
        <v>0</v>
      </c>
      <c r="M32" s="1">
        <v>0</v>
      </c>
      <c r="N32" s="1">
        <v>0</v>
      </c>
      <c r="O32" s="1">
        <v>0</v>
      </c>
      <c r="P32" s="1">
        <v>0</v>
      </c>
      <c r="Q32" s="1">
        <v>0</v>
      </c>
      <c r="R32" s="1">
        <v>0</v>
      </c>
      <c r="S32" s="1">
        <v>5</v>
      </c>
      <c r="T32" s="1">
        <v>1</v>
      </c>
      <c r="U32" s="1" t="s">
        <v>158</v>
      </c>
    </row>
    <row r="33" spans="1:21" ht="17.25" customHeight="1" x14ac:dyDescent="0.35">
      <c r="A33" s="1">
        <v>4</v>
      </c>
      <c r="B33" s="1">
        <v>16</v>
      </c>
      <c r="C33" s="12">
        <v>43</v>
      </c>
      <c r="D33" s="1">
        <v>32</v>
      </c>
      <c r="E33" s="1" t="s">
        <v>156</v>
      </c>
      <c r="F33" s="13" t="s">
        <v>190</v>
      </c>
      <c r="G33" s="1">
        <v>1</v>
      </c>
      <c r="H33" s="1">
        <v>0</v>
      </c>
      <c r="I33" s="1">
        <v>0</v>
      </c>
      <c r="J33" s="1">
        <v>0</v>
      </c>
      <c r="K33" s="1">
        <v>0</v>
      </c>
      <c r="L33" s="1">
        <v>0</v>
      </c>
      <c r="M33" s="1">
        <v>0</v>
      </c>
      <c r="N33" s="1">
        <v>0</v>
      </c>
      <c r="O33" s="1">
        <v>0</v>
      </c>
      <c r="P33" s="1">
        <v>0</v>
      </c>
      <c r="Q33" s="1">
        <v>0</v>
      </c>
      <c r="R33" s="1">
        <v>0</v>
      </c>
      <c r="S33" s="1">
        <v>2</v>
      </c>
      <c r="T33" s="1">
        <v>1</v>
      </c>
      <c r="U33" s="1" t="s">
        <v>158</v>
      </c>
    </row>
    <row r="34" spans="1:21" ht="17.25" customHeight="1" x14ac:dyDescent="0.35">
      <c r="A34" s="1">
        <v>4</v>
      </c>
      <c r="B34" s="1">
        <v>16</v>
      </c>
      <c r="C34" s="12">
        <v>43</v>
      </c>
      <c r="D34" s="1">
        <v>33</v>
      </c>
      <c r="E34" s="1" t="s">
        <v>156</v>
      </c>
      <c r="F34" s="13" t="s">
        <v>191</v>
      </c>
      <c r="G34" s="1">
        <v>1</v>
      </c>
      <c r="H34" s="1">
        <v>0</v>
      </c>
      <c r="I34" s="1">
        <v>0</v>
      </c>
      <c r="J34" s="1">
        <v>0</v>
      </c>
      <c r="K34" s="1">
        <v>0</v>
      </c>
      <c r="L34" s="1">
        <v>0</v>
      </c>
      <c r="M34" s="1">
        <v>0</v>
      </c>
      <c r="N34" s="1">
        <v>0</v>
      </c>
      <c r="O34" s="1">
        <v>0</v>
      </c>
      <c r="P34" s="1">
        <v>0</v>
      </c>
      <c r="Q34" s="1">
        <v>0</v>
      </c>
      <c r="R34" s="1">
        <v>0</v>
      </c>
      <c r="S34" s="1">
        <v>2</v>
      </c>
      <c r="T34" s="1">
        <v>1</v>
      </c>
      <c r="U34" s="1" t="s">
        <v>158</v>
      </c>
    </row>
    <row r="35" spans="1:21" ht="17.25" customHeight="1" x14ac:dyDescent="0.35">
      <c r="A35" s="1">
        <v>4</v>
      </c>
      <c r="B35" s="1">
        <v>16</v>
      </c>
      <c r="C35" s="12">
        <v>67</v>
      </c>
      <c r="D35" s="1">
        <v>34</v>
      </c>
      <c r="E35" s="1" t="s">
        <v>156</v>
      </c>
      <c r="F35" s="10" t="s">
        <v>192</v>
      </c>
      <c r="G35" s="1">
        <v>1</v>
      </c>
      <c r="H35" s="1">
        <v>0</v>
      </c>
      <c r="I35" s="1">
        <v>0</v>
      </c>
      <c r="J35" s="1">
        <v>0</v>
      </c>
      <c r="K35" s="1">
        <v>0</v>
      </c>
      <c r="L35" s="1">
        <v>0</v>
      </c>
      <c r="M35" s="1">
        <v>0</v>
      </c>
      <c r="N35" s="1">
        <v>0</v>
      </c>
      <c r="O35" s="1">
        <v>0</v>
      </c>
      <c r="P35" s="1">
        <v>0</v>
      </c>
      <c r="Q35" s="1">
        <v>0</v>
      </c>
      <c r="R35" s="1">
        <v>0</v>
      </c>
      <c r="S35" s="1">
        <v>2</v>
      </c>
      <c r="T35" s="1">
        <v>1</v>
      </c>
      <c r="U35" s="1" t="s">
        <v>158</v>
      </c>
    </row>
    <row r="36" spans="1:21" ht="17.25" customHeight="1" x14ac:dyDescent="0.35">
      <c r="A36" s="1">
        <v>4</v>
      </c>
      <c r="B36" s="1">
        <v>12</v>
      </c>
      <c r="C36" s="12">
        <v>35</v>
      </c>
      <c r="D36" s="1">
        <v>35</v>
      </c>
      <c r="E36" s="1" t="s">
        <v>156</v>
      </c>
      <c r="F36" s="13" t="s">
        <v>193</v>
      </c>
      <c r="G36" s="1">
        <v>1</v>
      </c>
      <c r="H36" s="1">
        <v>0</v>
      </c>
      <c r="I36" s="1">
        <v>0</v>
      </c>
      <c r="J36" s="1">
        <v>0</v>
      </c>
      <c r="K36" s="1">
        <v>0</v>
      </c>
      <c r="L36" s="1">
        <v>0</v>
      </c>
      <c r="M36" s="1">
        <v>0</v>
      </c>
      <c r="N36" s="1">
        <v>0</v>
      </c>
      <c r="O36" s="1">
        <v>0</v>
      </c>
      <c r="P36" s="1">
        <v>0</v>
      </c>
      <c r="Q36" s="1">
        <v>0</v>
      </c>
      <c r="R36" s="1">
        <v>0</v>
      </c>
      <c r="S36" s="1">
        <v>5</v>
      </c>
      <c r="T36" s="1">
        <v>1</v>
      </c>
      <c r="U36" s="2" t="s">
        <v>158</v>
      </c>
    </row>
    <row r="37" spans="1:21" ht="17.25" customHeight="1" x14ac:dyDescent="0.35">
      <c r="A37" s="1">
        <v>4</v>
      </c>
      <c r="B37" s="1">
        <v>12</v>
      </c>
      <c r="C37" s="12">
        <v>35</v>
      </c>
      <c r="D37" s="1">
        <v>36</v>
      </c>
      <c r="E37" s="1" t="s">
        <v>156</v>
      </c>
      <c r="F37" s="13" t="s">
        <v>194</v>
      </c>
      <c r="G37" s="1">
        <v>1</v>
      </c>
      <c r="H37" s="1">
        <v>0</v>
      </c>
      <c r="I37" s="1">
        <v>0</v>
      </c>
      <c r="J37" s="1">
        <v>0</v>
      </c>
      <c r="K37" s="1">
        <v>0</v>
      </c>
      <c r="L37" s="1">
        <v>0</v>
      </c>
      <c r="M37" s="1">
        <v>0</v>
      </c>
      <c r="N37" s="1">
        <v>0</v>
      </c>
      <c r="O37" s="1">
        <v>0</v>
      </c>
      <c r="P37" s="1">
        <v>0</v>
      </c>
      <c r="Q37" s="1">
        <v>0</v>
      </c>
      <c r="R37" s="1">
        <v>0</v>
      </c>
      <c r="S37" s="1">
        <v>3</v>
      </c>
      <c r="T37" s="1">
        <v>1</v>
      </c>
      <c r="U37" s="2" t="s">
        <v>158</v>
      </c>
    </row>
    <row r="38" spans="1:21" ht="17.25" customHeight="1" x14ac:dyDescent="0.35">
      <c r="A38" s="1">
        <v>4</v>
      </c>
      <c r="B38" s="1">
        <v>12</v>
      </c>
      <c r="C38" s="12">
        <v>35</v>
      </c>
      <c r="D38" s="1">
        <v>37</v>
      </c>
      <c r="E38" s="1" t="s">
        <v>156</v>
      </c>
      <c r="F38" s="13" t="s">
        <v>195</v>
      </c>
      <c r="G38" s="1">
        <v>1</v>
      </c>
      <c r="H38" s="1">
        <v>0</v>
      </c>
      <c r="I38" s="1">
        <v>0</v>
      </c>
      <c r="J38" s="1">
        <v>0</v>
      </c>
      <c r="K38" s="1">
        <v>0</v>
      </c>
      <c r="L38" s="1">
        <v>0</v>
      </c>
      <c r="M38" s="1">
        <v>0</v>
      </c>
      <c r="N38" s="1">
        <v>0</v>
      </c>
      <c r="O38" s="1">
        <v>0</v>
      </c>
      <c r="P38" s="1">
        <v>0</v>
      </c>
      <c r="Q38" s="1">
        <v>0</v>
      </c>
      <c r="R38" s="1">
        <v>0</v>
      </c>
      <c r="S38" s="1">
        <v>2</v>
      </c>
      <c r="T38" s="1">
        <v>0.93</v>
      </c>
      <c r="U38" s="2" t="s">
        <v>158</v>
      </c>
    </row>
    <row r="39" spans="1:21" ht="17.25" customHeight="1" x14ac:dyDescent="0.35">
      <c r="A39" s="1">
        <v>4</v>
      </c>
      <c r="B39" s="1">
        <v>12</v>
      </c>
      <c r="C39" s="12">
        <v>35</v>
      </c>
      <c r="D39" s="1">
        <v>38</v>
      </c>
      <c r="E39" s="1" t="s">
        <v>156</v>
      </c>
      <c r="F39" s="13" t="s">
        <v>196</v>
      </c>
      <c r="G39" s="1">
        <v>1</v>
      </c>
      <c r="H39" s="1">
        <v>0</v>
      </c>
      <c r="I39" s="1">
        <v>0</v>
      </c>
      <c r="J39" s="1">
        <v>0</v>
      </c>
      <c r="K39" s="1">
        <v>0</v>
      </c>
      <c r="L39" s="1">
        <v>0</v>
      </c>
      <c r="M39" s="1">
        <v>0</v>
      </c>
      <c r="N39" s="1">
        <v>0</v>
      </c>
      <c r="O39" s="1">
        <v>0</v>
      </c>
      <c r="P39" s="1">
        <v>0</v>
      </c>
      <c r="Q39" s="1">
        <v>0</v>
      </c>
      <c r="R39" s="1">
        <v>0</v>
      </c>
      <c r="S39" s="1">
        <v>6</v>
      </c>
      <c r="T39" s="1">
        <v>1</v>
      </c>
      <c r="U39" s="2" t="s">
        <v>158</v>
      </c>
    </row>
    <row r="40" spans="1:21" ht="17.25" customHeight="1" x14ac:dyDescent="0.35">
      <c r="A40" s="1">
        <v>4</v>
      </c>
      <c r="B40" s="1">
        <v>12</v>
      </c>
      <c r="C40" s="12">
        <v>35</v>
      </c>
      <c r="D40" s="1">
        <v>39</v>
      </c>
      <c r="E40" s="1" t="s">
        <v>156</v>
      </c>
      <c r="F40" s="13" t="s">
        <v>197</v>
      </c>
      <c r="G40" s="1">
        <v>1</v>
      </c>
      <c r="H40" s="1">
        <v>0</v>
      </c>
      <c r="I40" s="1">
        <v>0</v>
      </c>
      <c r="J40" s="1">
        <v>0</v>
      </c>
      <c r="K40" s="1">
        <v>0</v>
      </c>
      <c r="L40" s="1">
        <v>0</v>
      </c>
      <c r="M40" s="1">
        <v>0</v>
      </c>
      <c r="N40" s="1">
        <v>0</v>
      </c>
      <c r="O40" s="1">
        <v>0</v>
      </c>
      <c r="P40" s="1">
        <v>0</v>
      </c>
      <c r="Q40" s="1">
        <v>0</v>
      </c>
      <c r="R40" s="1">
        <v>0</v>
      </c>
      <c r="S40" s="1">
        <v>2</v>
      </c>
      <c r="T40" s="1">
        <v>1</v>
      </c>
      <c r="U40" s="2" t="s">
        <v>158</v>
      </c>
    </row>
    <row r="41" spans="1:21" ht="17.25" customHeight="1" x14ac:dyDescent="0.35">
      <c r="A41" s="1">
        <v>4</v>
      </c>
      <c r="B41" s="1">
        <v>12</v>
      </c>
      <c r="C41" s="12">
        <v>79</v>
      </c>
      <c r="D41" s="1">
        <v>40</v>
      </c>
      <c r="E41" s="1" t="s">
        <v>156</v>
      </c>
      <c r="F41" s="13" t="s">
        <v>198</v>
      </c>
      <c r="G41" s="1">
        <v>1</v>
      </c>
      <c r="H41" s="1">
        <v>0</v>
      </c>
      <c r="I41" s="1">
        <v>0</v>
      </c>
      <c r="J41" s="1">
        <v>0</v>
      </c>
      <c r="K41" s="1">
        <v>0</v>
      </c>
      <c r="L41" s="1">
        <v>0</v>
      </c>
      <c r="M41" s="1">
        <v>0</v>
      </c>
      <c r="N41" s="1">
        <v>0</v>
      </c>
      <c r="O41" s="1">
        <v>0</v>
      </c>
      <c r="P41" s="1">
        <v>0</v>
      </c>
      <c r="Q41" s="1">
        <v>0</v>
      </c>
      <c r="R41" s="1">
        <v>0</v>
      </c>
      <c r="S41" s="1">
        <v>2</v>
      </c>
      <c r="T41" s="1">
        <v>1</v>
      </c>
      <c r="U41" s="2" t="s">
        <v>158</v>
      </c>
    </row>
    <row r="42" spans="1:21" ht="17.25" customHeight="1" x14ac:dyDescent="0.35">
      <c r="A42" s="1">
        <v>4</v>
      </c>
      <c r="B42" s="1">
        <v>14</v>
      </c>
      <c r="C42" s="12">
        <v>39</v>
      </c>
      <c r="D42" s="1">
        <v>41</v>
      </c>
      <c r="E42" s="1" t="s">
        <v>156</v>
      </c>
      <c r="F42" s="15" t="s">
        <v>199</v>
      </c>
      <c r="G42" s="1">
        <v>1</v>
      </c>
      <c r="H42" s="1">
        <v>1</v>
      </c>
      <c r="I42" s="1">
        <v>1</v>
      </c>
      <c r="J42" s="1">
        <v>26798808</v>
      </c>
      <c r="K42" s="1">
        <v>0</v>
      </c>
      <c r="L42" s="1">
        <v>0</v>
      </c>
      <c r="M42" s="1">
        <v>0</v>
      </c>
      <c r="N42" s="1">
        <v>0</v>
      </c>
      <c r="O42" s="1">
        <v>0</v>
      </c>
      <c r="P42" s="1">
        <v>0</v>
      </c>
      <c r="Q42" s="1">
        <v>0</v>
      </c>
      <c r="R42" s="1">
        <v>0</v>
      </c>
      <c r="S42" s="1">
        <v>2</v>
      </c>
      <c r="T42" s="1">
        <v>1</v>
      </c>
      <c r="U42" s="1" t="s">
        <v>158</v>
      </c>
    </row>
    <row r="43" spans="1:21" ht="17.25" customHeight="1" x14ac:dyDescent="0.35">
      <c r="A43" s="1">
        <v>4</v>
      </c>
      <c r="B43" s="1">
        <v>14</v>
      </c>
      <c r="C43" s="12">
        <v>39</v>
      </c>
      <c r="D43" s="1">
        <v>42</v>
      </c>
      <c r="E43" s="1" t="s">
        <v>156</v>
      </c>
      <c r="F43" s="13" t="s">
        <v>200</v>
      </c>
      <c r="G43" s="1">
        <v>1</v>
      </c>
      <c r="H43" s="1">
        <v>0</v>
      </c>
      <c r="I43" s="1">
        <v>0</v>
      </c>
      <c r="J43" s="1">
        <v>0</v>
      </c>
      <c r="K43" s="1">
        <v>0</v>
      </c>
      <c r="L43" s="1">
        <v>0</v>
      </c>
      <c r="M43" s="1">
        <v>0</v>
      </c>
      <c r="N43" s="1">
        <v>0</v>
      </c>
      <c r="O43" s="1">
        <v>0</v>
      </c>
      <c r="P43" s="1">
        <v>0</v>
      </c>
      <c r="Q43" s="1">
        <v>0</v>
      </c>
      <c r="R43" s="1">
        <v>0</v>
      </c>
      <c r="S43" s="1">
        <v>4</v>
      </c>
      <c r="T43" s="1">
        <v>1</v>
      </c>
      <c r="U43" s="1" t="s">
        <v>158</v>
      </c>
    </row>
    <row r="44" spans="1:21" ht="17.25" customHeight="1" x14ac:dyDescent="0.35">
      <c r="A44" s="1">
        <v>4</v>
      </c>
      <c r="B44" s="1">
        <v>14</v>
      </c>
      <c r="C44" s="12">
        <v>39</v>
      </c>
      <c r="D44" s="1">
        <v>43</v>
      </c>
      <c r="E44" s="1" t="s">
        <v>156</v>
      </c>
      <c r="F44" s="13" t="s">
        <v>201</v>
      </c>
      <c r="G44" s="1">
        <v>1</v>
      </c>
      <c r="H44" s="1">
        <v>0</v>
      </c>
      <c r="I44" s="1">
        <v>0</v>
      </c>
      <c r="J44" s="1">
        <v>0</v>
      </c>
      <c r="K44" s="1">
        <v>0</v>
      </c>
      <c r="L44" s="1">
        <v>0</v>
      </c>
      <c r="M44" s="1">
        <v>0</v>
      </c>
      <c r="N44" s="1">
        <v>0</v>
      </c>
      <c r="O44" s="1">
        <v>0</v>
      </c>
      <c r="P44" s="1">
        <v>0</v>
      </c>
      <c r="Q44" s="1">
        <v>0</v>
      </c>
      <c r="R44" s="1">
        <v>0</v>
      </c>
      <c r="S44" s="1">
        <v>6</v>
      </c>
      <c r="T44" s="1">
        <v>1</v>
      </c>
      <c r="U44" s="1" t="s">
        <v>158</v>
      </c>
    </row>
    <row r="45" spans="1:21" ht="17.25" customHeight="1" x14ac:dyDescent="0.35">
      <c r="A45" s="1">
        <v>4</v>
      </c>
      <c r="B45" s="1">
        <v>14</v>
      </c>
      <c r="C45" s="12">
        <v>39</v>
      </c>
      <c r="D45" s="1">
        <v>44</v>
      </c>
      <c r="E45" s="1" t="s">
        <v>156</v>
      </c>
      <c r="F45" s="13" t="s">
        <v>202</v>
      </c>
      <c r="G45" s="1">
        <v>1</v>
      </c>
      <c r="H45" s="1">
        <v>0</v>
      </c>
      <c r="I45" s="1">
        <v>0</v>
      </c>
      <c r="J45" s="1">
        <v>0</v>
      </c>
      <c r="K45" s="1">
        <v>0</v>
      </c>
      <c r="L45" s="1">
        <v>0</v>
      </c>
      <c r="M45" s="1">
        <v>0</v>
      </c>
      <c r="N45" s="1">
        <v>0</v>
      </c>
      <c r="O45" s="1">
        <v>0</v>
      </c>
      <c r="P45" s="1">
        <v>0</v>
      </c>
      <c r="Q45" s="1">
        <v>0</v>
      </c>
      <c r="R45" s="1">
        <v>0</v>
      </c>
      <c r="S45" s="1">
        <v>3</v>
      </c>
      <c r="T45" s="1">
        <v>0.87</v>
      </c>
      <c r="U45" s="1" t="s">
        <v>158</v>
      </c>
    </row>
    <row r="46" spans="1:21" ht="17.25" customHeight="1" x14ac:dyDescent="0.35">
      <c r="A46" s="1">
        <v>4</v>
      </c>
      <c r="B46" s="1">
        <v>14</v>
      </c>
      <c r="C46" s="12">
        <v>39</v>
      </c>
      <c r="D46" s="1">
        <v>45</v>
      </c>
      <c r="E46" s="1" t="s">
        <v>156</v>
      </c>
      <c r="F46" s="13" t="s">
        <v>203</v>
      </c>
      <c r="G46" s="1">
        <v>1</v>
      </c>
      <c r="H46" s="1">
        <v>0</v>
      </c>
      <c r="I46" s="1">
        <v>0</v>
      </c>
      <c r="J46" s="1">
        <v>0</v>
      </c>
      <c r="K46" s="1">
        <v>0</v>
      </c>
      <c r="L46" s="1">
        <v>0</v>
      </c>
      <c r="M46" s="1">
        <v>0</v>
      </c>
      <c r="N46" s="1">
        <v>0</v>
      </c>
      <c r="O46" s="1">
        <v>0</v>
      </c>
      <c r="P46" s="1">
        <v>0</v>
      </c>
      <c r="Q46" s="1">
        <v>0</v>
      </c>
      <c r="R46" s="1">
        <v>0</v>
      </c>
      <c r="S46" s="1">
        <v>4</v>
      </c>
      <c r="T46" s="1">
        <v>1</v>
      </c>
      <c r="U46" s="1" t="s">
        <v>158</v>
      </c>
    </row>
    <row r="47" spans="1:21" ht="17.25" customHeight="1" x14ac:dyDescent="0.35">
      <c r="A47" s="1">
        <v>4</v>
      </c>
      <c r="B47" s="1">
        <v>14</v>
      </c>
      <c r="C47" s="12">
        <v>39</v>
      </c>
      <c r="D47" s="1">
        <v>46</v>
      </c>
      <c r="E47" s="1" t="s">
        <v>156</v>
      </c>
      <c r="F47" s="13" t="s">
        <v>204</v>
      </c>
      <c r="G47" s="1">
        <v>1</v>
      </c>
      <c r="H47" s="1">
        <v>0</v>
      </c>
      <c r="I47" s="1">
        <v>0</v>
      </c>
      <c r="J47" s="1">
        <v>0</v>
      </c>
      <c r="K47" s="1">
        <v>0</v>
      </c>
      <c r="L47" s="1">
        <v>0</v>
      </c>
      <c r="M47" s="1">
        <v>0</v>
      </c>
      <c r="N47" s="1">
        <v>0</v>
      </c>
      <c r="O47" s="1">
        <v>0</v>
      </c>
      <c r="P47" s="1">
        <v>0</v>
      </c>
      <c r="Q47" s="1">
        <v>0</v>
      </c>
      <c r="R47" s="1">
        <v>0</v>
      </c>
      <c r="S47" s="1">
        <v>2</v>
      </c>
      <c r="T47" s="1">
        <v>1</v>
      </c>
      <c r="U47" s="1" t="s">
        <v>158</v>
      </c>
    </row>
    <row r="48" spans="1:21" ht="17.25" customHeight="1" x14ac:dyDescent="0.35">
      <c r="A48" s="1">
        <v>4</v>
      </c>
      <c r="B48" s="1">
        <v>14</v>
      </c>
      <c r="C48" s="12">
        <v>39</v>
      </c>
      <c r="D48" s="1">
        <v>47</v>
      </c>
      <c r="E48" s="1" t="s">
        <v>156</v>
      </c>
      <c r="F48" s="13" t="s">
        <v>205</v>
      </c>
      <c r="G48" s="1">
        <v>1</v>
      </c>
      <c r="H48" s="1">
        <v>0</v>
      </c>
      <c r="I48" s="1">
        <v>0</v>
      </c>
      <c r="J48" s="1">
        <v>0</v>
      </c>
      <c r="K48" s="1">
        <v>0</v>
      </c>
      <c r="L48" s="1">
        <v>0</v>
      </c>
      <c r="M48" s="1">
        <v>0</v>
      </c>
      <c r="N48" s="1">
        <v>0</v>
      </c>
      <c r="O48" s="1">
        <v>0</v>
      </c>
      <c r="P48" s="1">
        <v>0</v>
      </c>
      <c r="Q48" s="1">
        <v>0</v>
      </c>
      <c r="R48" s="1">
        <v>0</v>
      </c>
      <c r="S48" s="1">
        <v>3</v>
      </c>
      <c r="T48" s="1">
        <v>1</v>
      </c>
      <c r="U48" s="1" t="s">
        <v>158</v>
      </c>
    </row>
    <row r="49" spans="1:21" ht="17.25" customHeight="1" x14ac:dyDescent="0.35">
      <c r="A49" s="1">
        <v>4</v>
      </c>
      <c r="B49" s="1">
        <v>14</v>
      </c>
      <c r="C49" s="12">
        <v>39</v>
      </c>
      <c r="D49" s="1">
        <v>48</v>
      </c>
      <c r="E49" s="1" t="s">
        <v>156</v>
      </c>
      <c r="F49" s="13" t="s">
        <v>206</v>
      </c>
      <c r="G49" s="1">
        <v>1</v>
      </c>
      <c r="H49" s="1">
        <v>0</v>
      </c>
      <c r="I49" s="1">
        <v>0</v>
      </c>
      <c r="J49" s="1">
        <v>0</v>
      </c>
      <c r="K49" s="1">
        <v>0</v>
      </c>
      <c r="L49" s="1">
        <v>0</v>
      </c>
      <c r="M49" s="1">
        <v>0</v>
      </c>
      <c r="N49" s="1">
        <v>0</v>
      </c>
      <c r="O49" s="1">
        <v>0</v>
      </c>
      <c r="P49" s="1">
        <v>0</v>
      </c>
      <c r="Q49" s="1">
        <v>0</v>
      </c>
      <c r="R49" s="1">
        <v>0</v>
      </c>
      <c r="S49" s="1">
        <v>2</v>
      </c>
      <c r="T49" s="1">
        <v>1</v>
      </c>
      <c r="U49" s="1" t="s">
        <v>158</v>
      </c>
    </row>
    <row r="50" spans="1:21" ht="17.25" customHeight="1" x14ac:dyDescent="0.35">
      <c r="A50" s="1">
        <v>4</v>
      </c>
      <c r="B50" s="1">
        <v>14</v>
      </c>
      <c r="C50" s="12">
        <v>39</v>
      </c>
      <c r="D50" s="1">
        <v>49</v>
      </c>
      <c r="E50" s="1" t="s">
        <v>156</v>
      </c>
      <c r="F50" s="13" t="s">
        <v>207</v>
      </c>
      <c r="G50" s="1">
        <v>1</v>
      </c>
      <c r="H50" s="1">
        <v>1</v>
      </c>
      <c r="I50" s="1">
        <v>0</v>
      </c>
      <c r="J50" s="1">
        <v>0</v>
      </c>
      <c r="K50" s="1">
        <v>0</v>
      </c>
      <c r="L50" s="1">
        <v>0</v>
      </c>
      <c r="M50" s="1">
        <v>0</v>
      </c>
      <c r="N50" s="1">
        <v>0</v>
      </c>
      <c r="O50" s="1">
        <v>0</v>
      </c>
      <c r="P50" s="1">
        <v>0</v>
      </c>
      <c r="Q50" s="1">
        <v>0</v>
      </c>
      <c r="R50" s="1">
        <v>0</v>
      </c>
      <c r="S50" s="1">
        <v>4</v>
      </c>
      <c r="T50" s="1">
        <v>0.93</v>
      </c>
      <c r="U50" s="1" t="s">
        <v>158</v>
      </c>
    </row>
    <row r="51" spans="1:21" ht="17.25" customHeight="1" x14ac:dyDescent="0.35">
      <c r="A51" s="1">
        <v>4</v>
      </c>
      <c r="B51" s="1">
        <v>14</v>
      </c>
      <c r="C51" s="12">
        <v>39</v>
      </c>
      <c r="D51" s="1">
        <v>50</v>
      </c>
      <c r="E51" s="1" t="s">
        <v>156</v>
      </c>
      <c r="F51" s="13" t="s">
        <v>208</v>
      </c>
      <c r="G51" s="1">
        <v>1</v>
      </c>
      <c r="H51" s="1">
        <v>0</v>
      </c>
      <c r="I51" s="1">
        <v>0</v>
      </c>
      <c r="J51" s="1">
        <v>0</v>
      </c>
      <c r="K51" s="1">
        <v>0</v>
      </c>
      <c r="L51" s="1">
        <v>0</v>
      </c>
      <c r="M51" s="1">
        <v>0</v>
      </c>
      <c r="N51" s="1">
        <v>0</v>
      </c>
      <c r="O51" s="1">
        <v>0</v>
      </c>
      <c r="P51" s="1">
        <v>0</v>
      </c>
      <c r="Q51" s="1">
        <v>0</v>
      </c>
      <c r="R51" s="1">
        <v>0</v>
      </c>
      <c r="S51" s="1">
        <v>1</v>
      </c>
      <c r="T51" s="1">
        <v>1</v>
      </c>
      <c r="U51" s="1" t="s">
        <v>158</v>
      </c>
    </row>
    <row r="52" spans="1:21" ht="17.25" customHeight="1" x14ac:dyDescent="0.35">
      <c r="A52" s="1">
        <v>4</v>
      </c>
      <c r="B52" s="1">
        <v>14</v>
      </c>
      <c r="C52" s="12">
        <v>39</v>
      </c>
      <c r="D52" s="1">
        <v>51</v>
      </c>
      <c r="E52" s="1" t="s">
        <v>156</v>
      </c>
      <c r="F52" s="13" t="s">
        <v>209</v>
      </c>
      <c r="G52" s="1">
        <v>1</v>
      </c>
      <c r="H52" s="1">
        <v>0</v>
      </c>
      <c r="I52" s="1">
        <v>0</v>
      </c>
      <c r="J52" s="1">
        <v>0</v>
      </c>
      <c r="K52" s="1">
        <v>0</v>
      </c>
      <c r="L52" s="1">
        <v>0</v>
      </c>
      <c r="M52" s="1">
        <v>0</v>
      </c>
      <c r="N52" s="1">
        <v>0</v>
      </c>
      <c r="O52" s="1">
        <v>0</v>
      </c>
      <c r="P52" s="1">
        <v>0</v>
      </c>
      <c r="Q52" s="1">
        <v>0</v>
      </c>
      <c r="R52" s="1">
        <v>0</v>
      </c>
      <c r="S52" s="1">
        <v>2</v>
      </c>
      <c r="T52" s="1">
        <v>1</v>
      </c>
      <c r="U52" s="1" t="s">
        <v>158</v>
      </c>
    </row>
    <row r="53" spans="1:21" ht="17.25" customHeight="1" x14ac:dyDescent="0.35">
      <c r="A53" s="1">
        <v>4</v>
      </c>
      <c r="B53" s="1">
        <v>14</v>
      </c>
      <c r="C53" s="12">
        <v>39</v>
      </c>
      <c r="D53" s="1">
        <v>52</v>
      </c>
      <c r="E53" s="1" t="s">
        <v>156</v>
      </c>
      <c r="F53" s="13" t="s">
        <v>210</v>
      </c>
      <c r="G53" s="1">
        <v>1</v>
      </c>
      <c r="H53" s="1">
        <v>1</v>
      </c>
      <c r="I53" s="1">
        <v>0</v>
      </c>
      <c r="J53" s="1">
        <v>0</v>
      </c>
      <c r="K53" s="1">
        <v>0</v>
      </c>
      <c r="L53" s="1">
        <v>0</v>
      </c>
      <c r="M53" s="1">
        <v>0</v>
      </c>
      <c r="N53" s="1">
        <v>0</v>
      </c>
      <c r="O53" s="1">
        <v>0</v>
      </c>
      <c r="P53" s="1">
        <v>0</v>
      </c>
      <c r="Q53" s="1">
        <v>0</v>
      </c>
      <c r="R53" s="1">
        <v>0</v>
      </c>
      <c r="S53" s="1">
        <v>1</v>
      </c>
      <c r="T53" s="1">
        <v>1</v>
      </c>
      <c r="U53" s="1" t="s">
        <v>158</v>
      </c>
    </row>
    <row r="54" spans="1:21" ht="17.25" customHeight="1" x14ac:dyDescent="0.35">
      <c r="A54" s="1">
        <v>4</v>
      </c>
      <c r="B54" s="1">
        <v>14</v>
      </c>
      <c r="C54" s="12">
        <v>39</v>
      </c>
      <c r="D54" s="1">
        <v>53</v>
      </c>
      <c r="E54" s="1" t="s">
        <v>156</v>
      </c>
      <c r="F54" s="13" t="s">
        <v>211</v>
      </c>
      <c r="G54" s="1">
        <v>1</v>
      </c>
      <c r="H54" s="1">
        <v>0</v>
      </c>
      <c r="I54" s="1">
        <v>0</v>
      </c>
      <c r="J54" s="1">
        <v>0</v>
      </c>
      <c r="K54" s="1">
        <v>0</v>
      </c>
      <c r="L54" s="1">
        <v>0</v>
      </c>
      <c r="M54" s="1">
        <v>0</v>
      </c>
      <c r="N54" s="1">
        <v>0</v>
      </c>
      <c r="O54" s="1">
        <v>0</v>
      </c>
      <c r="P54" s="1">
        <v>0</v>
      </c>
      <c r="Q54" s="1">
        <v>0</v>
      </c>
      <c r="R54" s="1">
        <v>0</v>
      </c>
      <c r="S54" s="1">
        <v>6</v>
      </c>
      <c r="T54" s="1">
        <v>0.54</v>
      </c>
      <c r="U54" s="1" t="s">
        <v>158</v>
      </c>
    </row>
    <row r="55" spans="1:21" ht="17.25" customHeight="1" x14ac:dyDescent="0.35">
      <c r="A55" s="1">
        <v>4</v>
      </c>
      <c r="B55" s="1">
        <v>14</v>
      </c>
      <c r="C55" s="12">
        <v>39</v>
      </c>
      <c r="D55" s="1">
        <v>54</v>
      </c>
      <c r="E55" s="1" t="s">
        <v>156</v>
      </c>
      <c r="F55" s="15" t="s">
        <v>212</v>
      </c>
      <c r="G55" s="1">
        <v>1</v>
      </c>
      <c r="H55" s="1">
        <v>1</v>
      </c>
      <c r="I55" s="1">
        <v>0</v>
      </c>
      <c r="J55" s="1">
        <v>0</v>
      </c>
      <c r="K55" s="1">
        <v>0</v>
      </c>
      <c r="L55" s="1">
        <v>0</v>
      </c>
      <c r="M55" s="1">
        <v>0</v>
      </c>
      <c r="N55" s="1">
        <v>0</v>
      </c>
      <c r="O55" s="1">
        <v>0</v>
      </c>
      <c r="P55" s="1">
        <v>0</v>
      </c>
      <c r="Q55" s="1">
        <v>0</v>
      </c>
      <c r="R55" s="1">
        <v>0</v>
      </c>
      <c r="S55" s="1">
        <v>5</v>
      </c>
      <c r="T55" s="1">
        <v>1</v>
      </c>
      <c r="U55" s="1" t="s">
        <v>158</v>
      </c>
    </row>
    <row r="56" spans="1:21" ht="17.25" customHeight="1" x14ac:dyDescent="0.35">
      <c r="A56" s="1">
        <v>4</v>
      </c>
      <c r="B56" s="1">
        <v>14</v>
      </c>
      <c r="C56" s="12">
        <v>39</v>
      </c>
      <c r="D56" s="1">
        <v>55</v>
      </c>
      <c r="E56" s="1" t="s">
        <v>156</v>
      </c>
      <c r="F56" s="15" t="s">
        <v>213</v>
      </c>
      <c r="G56" s="1">
        <v>1</v>
      </c>
      <c r="H56" s="1">
        <v>1</v>
      </c>
      <c r="I56" s="1">
        <v>0</v>
      </c>
      <c r="J56" s="1">
        <v>0</v>
      </c>
      <c r="K56" s="1">
        <v>0</v>
      </c>
      <c r="L56" s="1">
        <v>0</v>
      </c>
      <c r="M56" s="1">
        <v>0</v>
      </c>
      <c r="N56" s="1">
        <v>0</v>
      </c>
      <c r="O56" s="1">
        <v>0</v>
      </c>
      <c r="P56" s="1">
        <v>0</v>
      </c>
      <c r="Q56" s="1">
        <v>0</v>
      </c>
      <c r="R56" s="1">
        <v>0</v>
      </c>
      <c r="S56" s="1">
        <v>3</v>
      </c>
      <c r="T56" s="1">
        <v>1</v>
      </c>
      <c r="U56" s="1" t="s">
        <v>158</v>
      </c>
    </row>
    <row r="57" spans="1:21" ht="17.25" customHeight="1" x14ac:dyDescent="0.35">
      <c r="A57" s="1">
        <v>4</v>
      </c>
      <c r="B57" s="1">
        <v>14</v>
      </c>
      <c r="C57" s="12">
        <v>39</v>
      </c>
      <c r="D57" s="1">
        <v>56</v>
      </c>
      <c r="E57" s="1" t="s">
        <v>156</v>
      </c>
      <c r="F57" s="13" t="s">
        <v>214</v>
      </c>
      <c r="G57" s="1">
        <v>1</v>
      </c>
      <c r="H57" s="1">
        <v>1</v>
      </c>
      <c r="I57" s="1">
        <v>0</v>
      </c>
      <c r="J57" s="1">
        <v>0</v>
      </c>
      <c r="K57" s="1">
        <v>0</v>
      </c>
      <c r="L57" s="1">
        <v>0</v>
      </c>
      <c r="M57" s="1">
        <v>0</v>
      </c>
      <c r="N57" s="1">
        <v>0</v>
      </c>
      <c r="O57" s="1">
        <v>0</v>
      </c>
      <c r="P57" s="1">
        <v>0</v>
      </c>
      <c r="Q57" s="1">
        <v>0</v>
      </c>
      <c r="R57" s="1">
        <v>0</v>
      </c>
      <c r="S57" s="1">
        <v>4</v>
      </c>
      <c r="T57" s="1">
        <v>1</v>
      </c>
      <c r="U57" s="1" t="s">
        <v>158</v>
      </c>
    </row>
    <row r="58" spans="1:21" ht="17.25" customHeight="1" x14ac:dyDescent="0.35">
      <c r="A58" s="1">
        <v>4</v>
      </c>
      <c r="B58" s="1">
        <v>14</v>
      </c>
      <c r="C58" s="12">
        <v>80</v>
      </c>
      <c r="D58" s="1">
        <v>57</v>
      </c>
      <c r="E58" s="1" t="s">
        <v>156</v>
      </c>
      <c r="F58" s="13" t="s">
        <v>215</v>
      </c>
      <c r="G58" s="1">
        <v>1</v>
      </c>
      <c r="H58" s="1">
        <v>0</v>
      </c>
      <c r="I58" s="1">
        <v>0</v>
      </c>
      <c r="J58" s="1">
        <v>0</v>
      </c>
      <c r="K58" s="1">
        <v>0</v>
      </c>
      <c r="L58" s="1">
        <v>0</v>
      </c>
      <c r="M58" s="1">
        <v>0</v>
      </c>
      <c r="N58" s="1">
        <v>0</v>
      </c>
      <c r="O58" s="1">
        <v>0</v>
      </c>
      <c r="P58" s="1">
        <v>0</v>
      </c>
      <c r="Q58" s="1">
        <v>0</v>
      </c>
      <c r="R58" s="1">
        <v>0</v>
      </c>
      <c r="S58" s="1">
        <v>3</v>
      </c>
      <c r="T58" s="1">
        <v>1</v>
      </c>
      <c r="U58" s="1" t="s">
        <v>158</v>
      </c>
    </row>
    <row r="59" spans="1:21" ht="17.25" customHeight="1" x14ac:dyDescent="0.35">
      <c r="A59" s="1">
        <v>4</v>
      </c>
      <c r="B59" s="1">
        <v>14</v>
      </c>
      <c r="C59" s="12">
        <v>80</v>
      </c>
      <c r="D59" s="1">
        <v>58</v>
      </c>
      <c r="E59" s="1" t="s">
        <v>156</v>
      </c>
      <c r="F59" s="13" t="s">
        <v>216</v>
      </c>
      <c r="G59" s="1">
        <v>1</v>
      </c>
      <c r="H59" s="1">
        <v>0</v>
      </c>
      <c r="I59" s="1">
        <v>0</v>
      </c>
      <c r="J59" s="1">
        <v>0</v>
      </c>
      <c r="K59" s="1">
        <v>0</v>
      </c>
      <c r="L59" s="1">
        <v>0</v>
      </c>
      <c r="M59" s="1">
        <v>0</v>
      </c>
      <c r="N59" s="1">
        <v>0</v>
      </c>
      <c r="O59" s="1">
        <v>0</v>
      </c>
      <c r="P59" s="1">
        <v>0</v>
      </c>
      <c r="Q59" s="1">
        <v>0</v>
      </c>
      <c r="R59" s="1">
        <v>0</v>
      </c>
      <c r="S59" s="1">
        <v>3</v>
      </c>
      <c r="T59" s="1">
        <v>0.67</v>
      </c>
      <c r="U59" s="1" t="s">
        <v>158</v>
      </c>
    </row>
    <row r="60" spans="1:21" ht="17.25" customHeight="1" x14ac:dyDescent="0.35">
      <c r="A60" s="1">
        <v>4</v>
      </c>
      <c r="B60" s="1">
        <v>8</v>
      </c>
      <c r="C60" s="12">
        <v>62</v>
      </c>
      <c r="D60" s="1">
        <v>59</v>
      </c>
      <c r="E60" s="1" t="s">
        <v>156</v>
      </c>
      <c r="F60" s="13" t="s">
        <v>217</v>
      </c>
      <c r="G60" s="1">
        <v>1</v>
      </c>
      <c r="H60" s="1">
        <v>1</v>
      </c>
      <c r="I60" s="1">
        <v>0</v>
      </c>
      <c r="J60" s="1">
        <v>0</v>
      </c>
      <c r="K60" s="1">
        <v>0</v>
      </c>
      <c r="L60" s="1">
        <v>0</v>
      </c>
      <c r="M60" s="1">
        <v>0</v>
      </c>
      <c r="N60" s="1">
        <v>0</v>
      </c>
      <c r="O60" s="1">
        <v>0</v>
      </c>
      <c r="P60" s="1">
        <v>0</v>
      </c>
      <c r="Q60" s="1">
        <v>0</v>
      </c>
      <c r="R60" s="1">
        <v>0</v>
      </c>
      <c r="S60" s="1">
        <v>2</v>
      </c>
      <c r="T60" s="1">
        <v>1</v>
      </c>
      <c r="U60" s="1" t="s">
        <v>158</v>
      </c>
    </row>
    <row r="61" spans="1:21" ht="17.25" customHeight="1" x14ac:dyDescent="0.35">
      <c r="A61" s="1">
        <v>4</v>
      </c>
      <c r="B61" s="1">
        <v>8</v>
      </c>
      <c r="C61" s="12">
        <v>62</v>
      </c>
      <c r="D61" s="1">
        <v>60</v>
      </c>
      <c r="E61" s="1" t="s">
        <v>156</v>
      </c>
      <c r="F61" s="13" t="s">
        <v>218</v>
      </c>
      <c r="G61" s="1">
        <v>1</v>
      </c>
      <c r="H61" s="1">
        <v>1</v>
      </c>
      <c r="I61" s="1">
        <v>0</v>
      </c>
      <c r="J61" s="1">
        <v>0</v>
      </c>
      <c r="K61" s="1">
        <v>0</v>
      </c>
      <c r="L61" s="1">
        <v>0</v>
      </c>
      <c r="M61" s="1">
        <v>0</v>
      </c>
      <c r="N61" s="1">
        <v>0</v>
      </c>
      <c r="O61" s="1">
        <v>0</v>
      </c>
      <c r="P61" s="1">
        <v>0</v>
      </c>
      <c r="Q61" s="1">
        <v>0</v>
      </c>
      <c r="R61" s="1">
        <v>0</v>
      </c>
      <c r="S61" s="1">
        <v>2</v>
      </c>
      <c r="T61" s="1">
        <v>1</v>
      </c>
      <c r="U61" s="1" t="s">
        <v>158</v>
      </c>
    </row>
    <row r="62" spans="1:21" ht="17.25" customHeight="1" x14ac:dyDescent="0.35">
      <c r="A62" s="1">
        <v>4</v>
      </c>
      <c r="B62" s="1">
        <v>8</v>
      </c>
      <c r="C62" s="12">
        <v>62</v>
      </c>
      <c r="D62" s="1">
        <v>61</v>
      </c>
      <c r="E62" s="1" t="s">
        <v>156</v>
      </c>
      <c r="F62" s="13" t="s">
        <v>219</v>
      </c>
      <c r="G62" s="1">
        <v>1</v>
      </c>
      <c r="H62" s="1">
        <v>0</v>
      </c>
      <c r="I62" s="1">
        <v>0</v>
      </c>
      <c r="J62" s="1">
        <v>0</v>
      </c>
      <c r="K62" s="1">
        <v>0</v>
      </c>
      <c r="L62" s="1">
        <v>0</v>
      </c>
      <c r="M62" s="1">
        <v>0</v>
      </c>
      <c r="N62" s="1">
        <v>0</v>
      </c>
      <c r="O62" s="1">
        <v>0</v>
      </c>
      <c r="P62" s="1">
        <v>0</v>
      </c>
      <c r="Q62" s="1">
        <v>0</v>
      </c>
      <c r="R62" s="1">
        <v>0</v>
      </c>
      <c r="S62" s="1">
        <v>1</v>
      </c>
      <c r="T62" s="1">
        <v>1</v>
      </c>
      <c r="U62" s="1" t="s">
        <v>158</v>
      </c>
    </row>
    <row r="63" spans="1:21" ht="17.25" customHeight="1" x14ac:dyDescent="0.35">
      <c r="A63" s="1">
        <v>4</v>
      </c>
      <c r="B63" s="1">
        <v>8</v>
      </c>
      <c r="C63" s="12">
        <v>62</v>
      </c>
      <c r="D63" s="1">
        <v>62</v>
      </c>
      <c r="E63" s="1" t="s">
        <v>156</v>
      </c>
      <c r="F63" s="13" t="s">
        <v>220</v>
      </c>
      <c r="G63" s="1">
        <v>1</v>
      </c>
      <c r="H63" s="1">
        <v>0</v>
      </c>
      <c r="I63" s="1">
        <v>0</v>
      </c>
      <c r="J63" s="1">
        <v>0</v>
      </c>
      <c r="K63" s="1">
        <v>0</v>
      </c>
      <c r="L63" s="1">
        <v>0</v>
      </c>
      <c r="M63" s="1">
        <v>1</v>
      </c>
      <c r="N63" s="1">
        <v>0</v>
      </c>
      <c r="O63" s="1">
        <v>0</v>
      </c>
      <c r="P63" s="1">
        <v>0</v>
      </c>
      <c r="Q63" s="1">
        <v>0</v>
      </c>
      <c r="R63" s="1">
        <v>0</v>
      </c>
      <c r="S63" s="1">
        <v>5</v>
      </c>
      <c r="T63" s="1">
        <v>1</v>
      </c>
      <c r="U63" s="1" t="s">
        <v>158</v>
      </c>
    </row>
    <row r="64" spans="1:21" ht="17.25" customHeight="1" x14ac:dyDescent="0.35">
      <c r="A64" s="1">
        <v>4</v>
      </c>
      <c r="B64" s="1">
        <v>8</v>
      </c>
      <c r="C64" s="12">
        <v>62</v>
      </c>
      <c r="D64" s="1">
        <v>63</v>
      </c>
      <c r="E64" s="1" t="s">
        <v>156</v>
      </c>
      <c r="F64" s="13" t="s">
        <v>221</v>
      </c>
      <c r="G64" s="1">
        <v>1</v>
      </c>
      <c r="H64" s="1">
        <v>1</v>
      </c>
      <c r="I64" s="1">
        <v>0</v>
      </c>
      <c r="J64" s="1">
        <v>0</v>
      </c>
      <c r="K64" s="1">
        <v>0</v>
      </c>
      <c r="L64" s="1">
        <v>0</v>
      </c>
      <c r="M64" s="1">
        <v>0</v>
      </c>
      <c r="N64" s="1">
        <v>0</v>
      </c>
      <c r="O64" s="1">
        <v>0</v>
      </c>
      <c r="P64" s="1">
        <v>0</v>
      </c>
      <c r="Q64" s="1">
        <v>0</v>
      </c>
      <c r="R64" s="1">
        <v>0</v>
      </c>
      <c r="S64" s="1">
        <v>3</v>
      </c>
      <c r="T64" s="1">
        <v>0.83</v>
      </c>
      <c r="U64" s="1" t="s">
        <v>158</v>
      </c>
    </row>
    <row r="65" spans="1:21" ht="17.25" customHeight="1" x14ac:dyDescent="0.35">
      <c r="A65" s="1">
        <v>4</v>
      </c>
      <c r="B65" s="1">
        <v>8</v>
      </c>
      <c r="C65" s="12">
        <v>62</v>
      </c>
      <c r="D65" s="1">
        <v>64</v>
      </c>
      <c r="E65" s="1" t="s">
        <v>156</v>
      </c>
      <c r="F65" s="13" t="s">
        <v>222</v>
      </c>
      <c r="G65" s="1">
        <v>1</v>
      </c>
      <c r="H65" s="1">
        <v>0</v>
      </c>
      <c r="I65" s="1">
        <v>0</v>
      </c>
      <c r="J65" s="1">
        <v>0</v>
      </c>
      <c r="K65" s="1">
        <v>0</v>
      </c>
      <c r="L65" s="1">
        <v>0</v>
      </c>
      <c r="M65" s="1">
        <v>0</v>
      </c>
      <c r="N65" s="1">
        <v>0</v>
      </c>
      <c r="O65" s="1">
        <v>0</v>
      </c>
      <c r="P65" s="1">
        <v>0</v>
      </c>
      <c r="Q65" s="1">
        <v>0</v>
      </c>
      <c r="R65" s="1">
        <v>0</v>
      </c>
      <c r="S65" s="1">
        <v>3</v>
      </c>
      <c r="T65" s="1">
        <v>1</v>
      </c>
      <c r="U65" s="1" t="s">
        <v>158</v>
      </c>
    </row>
    <row r="66" spans="1:21" ht="17.25" customHeight="1" x14ac:dyDescent="0.35">
      <c r="A66" s="1">
        <v>4</v>
      </c>
      <c r="B66" s="1">
        <v>8</v>
      </c>
      <c r="C66" s="12">
        <v>62</v>
      </c>
      <c r="D66" s="1">
        <v>65</v>
      </c>
      <c r="E66" s="1" t="s">
        <v>156</v>
      </c>
      <c r="F66" s="13" t="s">
        <v>223</v>
      </c>
      <c r="G66" s="1">
        <v>1</v>
      </c>
      <c r="H66" s="1">
        <v>0</v>
      </c>
      <c r="I66" s="1">
        <v>0</v>
      </c>
      <c r="J66" s="1">
        <v>0</v>
      </c>
      <c r="K66" s="1">
        <v>0</v>
      </c>
      <c r="L66" s="1">
        <v>0</v>
      </c>
      <c r="M66" s="1">
        <v>0</v>
      </c>
      <c r="N66" s="1">
        <v>0</v>
      </c>
      <c r="O66" s="1">
        <v>0</v>
      </c>
      <c r="P66" s="1">
        <v>0</v>
      </c>
      <c r="Q66" s="1">
        <v>0</v>
      </c>
      <c r="R66" s="1">
        <v>0</v>
      </c>
      <c r="S66" s="1">
        <v>2</v>
      </c>
      <c r="T66" s="1">
        <v>1</v>
      </c>
      <c r="U66" s="1" t="s">
        <v>158</v>
      </c>
    </row>
    <row r="67" spans="1:21" ht="17.25" customHeight="1" x14ac:dyDescent="0.35">
      <c r="A67" s="1">
        <v>4</v>
      </c>
      <c r="B67" s="1">
        <v>8</v>
      </c>
      <c r="C67" s="12">
        <v>62</v>
      </c>
      <c r="D67" s="1">
        <v>66</v>
      </c>
      <c r="E67" s="1" t="s">
        <v>156</v>
      </c>
      <c r="F67" s="13" t="s">
        <v>224</v>
      </c>
      <c r="G67" s="1">
        <v>1</v>
      </c>
      <c r="H67" s="1">
        <v>0</v>
      </c>
      <c r="I67" s="1">
        <v>0</v>
      </c>
      <c r="J67" s="1">
        <v>0</v>
      </c>
      <c r="K67" s="1">
        <v>0</v>
      </c>
      <c r="L67" s="1">
        <v>0</v>
      </c>
      <c r="M67" s="1">
        <v>0</v>
      </c>
      <c r="N67" s="1">
        <v>0</v>
      </c>
      <c r="O67" s="1">
        <v>0</v>
      </c>
      <c r="P67" s="1">
        <v>0</v>
      </c>
      <c r="Q67" s="1">
        <v>0</v>
      </c>
      <c r="R67" s="1">
        <v>0</v>
      </c>
      <c r="S67" s="1">
        <v>1</v>
      </c>
      <c r="T67" s="1">
        <v>1</v>
      </c>
      <c r="U67" s="1" t="s">
        <v>158</v>
      </c>
    </row>
    <row r="68" spans="1:21" ht="17.25" customHeight="1" x14ac:dyDescent="0.35">
      <c r="A68" s="1">
        <v>4</v>
      </c>
      <c r="B68" s="1">
        <v>8</v>
      </c>
      <c r="C68" s="12">
        <v>62</v>
      </c>
      <c r="D68" s="1">
        <v>67</v>
      </c>
      <c r="E68" s="1" t="s">
        <v>156</v>
      </c>
      <c r="F68" s="13" t="s">
        <v>225</v>
      </c>
      <c r="G68" s="1">
        <v>1</v>
      </c>
      <c r="H68" s="1">
        <v>1</v>
      </c>
      <c r="I68" s="1">
        <v>0</v>
      </c>
      <c r="J68" s="1">
        <v>0</v>
      </c>
      <c r="K68" s="1">
        <v>0</v>
      </c>
      <c r="L68" s="1">
        <v>0</v>
      </c>
      <c r="M68" s="1">
        <v>0</v>
      </c>
      <c r="N68" s="1">
        <v>0</v>
      </c>
      <c r="O68" s="1">
        <v>0</v>
      </c>
      <c r="P68" s="1">
        <v>0</v>
      </c>
      <c r="Q68" s="1">
        <v>0</v>
      </c>
      <c r="R68" s="1">
        <v>0</v>
      </c>
      <c r="S68" s="1">
        <v>2</v>
      </c>
      <c r="T68" s="1">
        <v>0.5</v>
      </c>
      <c r="U68" s="1" t="s">
        <v>158</v>
      </c>
    </row>
    <row r="69" spans="1:21" ht="17.25" customHeight="1" x14ac:dyDescent="0.35">
      <c r="A69" s="1">
        <v>4</v>
      </c>
      <c r="B69" s="1">
        <v>8</v>
      </c>
      <c r="C69" s="12">
        <v>62</v>
      </c>
      <c r="D69" s="1">
        <v>68</v>
      </c>
      <c r="E69" s="1" t="s">
        <v>156</v>
      </c>
      <c r="F69" s="13" t="s">
        <v>226</v>
      </c>
      <c r="G69" s="1">
        <v>1</v>
      </c>
      <c r="H69" s="1">
        <v>0</v>
      </c>
      <c r="I69" s="1">
        <v>0</v>
      </c>
      <c r="J69" s="1">
        <v>0</v>
      </c>
      <c r="K69" s="1">
        <v>0</v>
      </c>
      <c r="L69" s="1">
        <v>0</v>
      </c>
      <c r="M69" s="1">
        <v>0</v>
      </c>
      <c r="N69" s="1">
        <v>0</v>
      </c>
      <c r="O69" s="1">
        <v>0</v>
      </c>
      <c r="P69" s="1">
        <v>0</v>
      </c>
      <c r="Q69" s="1">
        <v>0</v>
      </c>
      <c r="R69" s="1">
        <v>0</v>
      </c>
      <c r="S69" s="1">
        <v>1</v>
      </c>
      <c r="T69" s="1">
        <v>1</v>
      </c>
      <c r="U69" s="1" t="s">
        <v>158</v>
      </c>
    </row>
    <row r="70" spans="1:21" ht="17.25" customHeight="1" x14ac:dyDescent="0.35">
      <c r="A70" s="1">
        <v>4</v>
      </c>
      <c r="B70" s="1">
        <v>8</v>
      </c>
      <c r="C70" s="12">
        <v>62</v>
      </c>
      <c r="D70" s="1">
        <v>69</v>
      </c>
      <c r="E70" s="1" t="s">
        <v>156</v>
      </c>
      <c r="F70" s="13" t="s">
        <v>227</v>
      </c>
      <c r="G70" s="1">
        <v>1</v>
      </c>
      <c r="H70" s="1">
        <v>1</v>
      </c>
      <c r="I70" s="1">
        <v>0</v>
      </c>
      <c r="J70" s="1">
        <v>0</v>
      </c>
      <c r="K70" s="1">
        <v>0</v>
      </c>
      <c r="L70" s="1">
        <v>0</v>
      </c>
      <c r="M70" s="1">
        <v>0</v>
      </c>
      <c r="N70" s="1">
        <v>0</v>
      </c>
      <c r="O70" s="1">
        <v>0</v>
      </c>
      <c r="P70" s="1">
        <v>0</v>
      </c>
      <c r="Q70" s="1">
        <v>0</v>
      </c>
      <c r="R70" s="1">
        <v>0</v>
      </c>
      <c r="S70" s="1">
        <v>2</v>
      </c>
      <c r="T70" s="1">
        <v>1</v>
      </c>
      <c r="U70" s="1" t="s">
        <v>158</v>
      </c>
    </row>
    <row r="71" spans="1:21" ht="17.25" customHeight="1" x14ac:dyDescent="0.35">
      <c r="A71" s="1">
        <v>4</v>
      </c>
      <c r="B71" s="1">
        <v>8</v>
      </c>
      <c r="C71" s="12">
        <v>62</v>
      </c>
      <c r="D71" s="1">
        <v>70</v>
      </c>
      <c r="E71" s="1" t="s">
        <v>156</v>
      </c>
      <c r="F71" s="13" t="s">
        <v>228</v>
      </c>
      <c r="G71" s="1">
        <v>1</v>
      </c>
      <c r="H71" s="1">
        <v>0</v>
      </c>
      <c r="I71" s="1">
        <v>0</v>
      </c>
      <c r="J71" s="1">
        <v>0</v>
      </c>
      <c r="K71" s="1">
        <v>0</v>
      </c>
      <c r="L71" s="1">
        <v>0</v>
      </c>
      <c r="M71" s="1">
        <v>0</v>
      </c>
      <c r="N71" s="1">
        <v>0</v>
      </c>
      <c r="O71" s="1">
        <v>0</v>
      </c>
      <c r="P71" s="1">
        <v>0</v>
      </c>
      <c r="Q71" s="1">
        <v>0</v>
      </c>
      <c r="R71" s="1">
        <v>0</v>
      </c>
      <c r="S71" s="1">
        <v>2</v>
      </c>
      <c r="T71" s="1">
        <v>1</v>
      </c>
      <c r="U71" s="1" t="s">
        <v>158</v>
      </c>
    </row>
    <row r="72" spans="1:21" ht="17.25" customHeight="1" x14ac:dyDescent="0.35">
      <c r="A72" s="1">
        <v>4</v>
      </c>
      <c r="B72" s="1">
        <v>8</v>
      </c>
      <c r="C72" s="12">
        <v>62</v>
      </c>
      <c r="D72" s="1">
        <v>71</v>
      </c>
      <c r="E72" s="1" t="s">
        <v>156</v>
      </c>
      <c r="F72" s="13" t="s">
        <v>229</v>
      </c>
      <c r="G72" s="1">
        <v>1</v>
      </c>
      <c r="H72" s="1">
        <v>0</v>
      </c>
      <c r="I72" s="1">
        <v>0</v>
      </c>
      <c r="J72" s="1">
        <v>0</v>
      </c>
      <c r="K72" s="1">
        <v>0</v>
      </c>
      <c r="L72" s="1">
        <v>0</v>
      </c>
      <c r="M72" s="1">
        <v>0</v>
      </c>
      <c r="N72" s="1">
        <v>0</v>
      </c>
      <c r="O72" s="1">
        <v>0</v>
      </c>
      <c r="P72" s="1">
        <v>0</v>
      </c>
      <c r="Q72" s="1">
        <v>0</v>
      </c>
      <c r="R72" s="1">
        <v>0</v>
      </c>
      <c r="S72" s="1">
        <v>2</v>
      </c>
      <c r="T72" s="1">
        <v>1</v>
      </c>
      <c r="U72" s="1" t="s">
        <v>158</v>
      </c>
    </row>
    <row r="73" spans="1:21" ht="17.25" customHeight="1" x14ac:dyDescent="0.35">
      <c r="A73" s="1">
        <v>4</v>
      </c>
      <c r="B73" s="1">
        <v>8</v>
      </c>
      <c r="C73" s="12">
        <v>62</v>
      </c>
      <c r="D73" s="1">
        <v>72</v>
      </c>
      <c r="E73" s="1" t="s">
        <v>156</v>
      </c>
      <c r="F73" s="13" t="s">
        <v>230</v>
      </c>
      <c r="G73" s="1">
        <v>1</v>
      </c>
      <c r="H73" s="1">
        <v>0</v>
      </c>
      <c r="I73" s="1">
        <v>0</v>
      </c>
      <c r="J73" s="1">
        <v>0</v>
      </c>
      <c r="K73" s="1">
        <v>0</v>
      </c>
      <c r="L73" s="1">
        <v>0</v>
      </c>
      <c r="M73" s="1">
        <v>0</v>
      </c>
      <c r="N73" s="1">
        <v>0</v>
      </c>
      <c r="O73" s="1">
        <v>0</v>
      </c>
      <c r="P73" s="1">
        <v>0</v>
      </c>
      <c r="Q73" s="1">
        <v>0</v>
      </c>
      <c r="R73" s="1">
        <v>0</v>
      </c>
      <c r="S73" s="1">
        <v>2</v>
      </c>
      <c r="T73" s="1">
        <v>1</v>
      </c>
      <c r="U73" s="1" t="s">
        <v>158</v>
      </c>
    </row>
    <row r="74" spans="1:21" ht="17.25" customHeight="1" x14ac:dyDescent="0.35">
      <c r="A74" s="1">
        <v>4</v>
      </c>
      <c r="B74" s="1">
        <v>8</v>
      </c>
      <c r="C74" s="12">
        <v>62</v>
      </c>
      <c r="D74" s="1">
        <v>73</v>
      </c>
      <c r="E74" s="1" t="s">
        <v>156</v>
      </c>
      <c r="F74" s="13" t="s">
        <v>231</v>
      </c>
      <c r="G74" s="1">
        <v>1</v>
      </c>
      <c r="H74" s="1">
        <v>0</v>
      </c>
      <c r="I74" s="1">
        <v>0</v>
      </c>
      <c r="J74" s="1">
        <v>0</v>
      </c>
      <c r="K74" s="1">
        <v>0</v>
      </c>
      <c r="L74" s="1">
        <v>0</v>
      </c>
      <c r="M74" s="1">
        <v>0</v>
      </c>
      <c r="N74" s="1">
        <v>0</v>
      </c>
      <c r="O74" s="1">
        <v>0</v>
      </c>
      <c r="P74" s="1">
        <v>0</v>
      </c>
      <c r="Q74" s="1">
        <v>0</v>
      </c>
      <c r="R74" s="1">
        <v>0</v>
      </c>
      <c r="S74" s="1">
        <v>2</v>
      </c>
      <c r="T74" s="1">
        <v>1</v>
      </c>
      <c r="U74" s="1" t="s">
        <v>158</v>
      </c>
    </row>
    <row r="75" spans="1:21" ht="17.25" customHeight="1" x14ac:dyDescent="0.35">
      <c r="A75" s="1">
        <v>4</v>
      </c>
      <c r="B75" s="1">
        <v>8</v>
      </c>
      <c r="C75" s="12">
        <v>62</v>
      </c>
      <c r="D75" s="1">
        <v>74</v>
      </c>
      <c r="E75" s="1" t="s">
        <v>156</v>
      </c>
      <c r="F75" s="13" t="s">
        <v>232</v>
      </c>
      <c r="G75" s="1">
        <v>1</v>
      </c>
      <c r="H75" s="1">
        <v>0</v>
      </c>
      <c r="I75" s="1">
        <v>0</v>
      </c>
      <c r="J75" s="1">
        <v>0</v>
      </c>
      <c r="K75" s="1">
        <v>0</v>
      </c>
      <c r="L75" s="1">
        <v>0</v>
      </c>
      <c r="M75" s="1">
        <v>0</v>
      </c>
      <c r="N75" s="1">
        <v>0</v>
      </c>
      <c r="O75" s="1">
        <v>0</v>
      </c>
      <c r="P75" s="1">
        <v>0</v>
      </c>
      <c r="Q75" s="1">
        <v>0</v>
      </c>
      <c r="R75" s="1">
        <v>0</v>
      </c>
      <c r="S75" s="1">
        <v>2</v>
      </c>
      <c r="T75" s="1">
        <v>1</v>
      </c>
      <c r="U75" s="1" t="s">
        <v>158</v>
      </c>
    </row>
    <row r="76" spans="1:21" ht="17.25" customHeight="1" x14ac:dyDescent="0.35">
      <c r="A76" s="1">
        <v>4</v>
      </c>
      <c r="B76" s="1">
        <v>8</v>
      </c>
      <c r="C76" s="12">
        <v>62</v>
      </c>
      <c r="D76" s="1">
        <v>75</v>
      </c>
      <c r="E76" s="1" t="s">
        <v>156</v>
      </c>
      <c r="F76" s="13" t="s">
        <v>233</v>
      </c>
      <c r="G76" s="1">
        <v>1</v>
      </c>
      <c r="H76" s="1">
        <v>0</v>
      </c>
      <c r="I76" s="1">
        <v>0</v>
      </c>
      <c r="J76" s="1">
        <v>0</v>
      </c>
      <c r="K76" s="1">
        <v>0</v>
      </c>
      <c r="L76" s="1">
        <v>0</v>
      </c>
      <c r="M76" s="1">
        <v>0</v>
      </c>
      <c r="N76" s="1">
        <v>0</v>
      </c>
      <c r="O76" s="1">
        <v>0</v>
      </c>
      <c r="P76" s="1">
        <v>0</v>
      </c>
      <c r="Q76" s="1">
        <v>0</v>
      </c>
      <c r="R76" s="1">
        <v>0</v>
      </c>
      <c r="S76" s="1">
        <v>2</v>
      </c>
      <c r="T76" s="1">
        <v>1</v>
      </c>
      <c r="U76" s="1" t="s">
        <v>158</v>
      </c>
    </row>
    <row r="77" spans="1:21" ht="17.25" customHeight="1" x14ac:dyDescent="0.35">
      <c r="A77" s="1">
        <v>4</v>
      </c>
      <c r="B77" s="1">
        <v>8</v>
      </c>
      <c r="C77" s="12">
        <v>62</v>
      </c>
      <c r="D77" s="1">
        <v>76</v>
      </c>
      <c r="E77" s="1" t="s">
        <v>156</v>
      </c>
      <c r="F77" s="13" t="s">
        <v>234</v>
      </c>
      <c r="G77" s="1">
        <v>1</v>
      </c>
      <c r="H77" s="1">
        <v>0</v>
      </c>
      <c r="I77" s="1">
        <v>0</v>
      </c>
      <c r="J77" s="1">
        <v>0</v>
      </c>
      <c r="K77" s="1">
        <v>0</v>
      </c>
      <c r="L77" s="1">
        <v>0</v>
      </c>
      <c r="M77" s="1">
        <v>0</v>
      </c>
      <c r="N77" s="1">
        <v>0</v>
      </c>
      <c r="O77" s="1">
        <v>0</v>
      </c>
      <c r="P77" s="1">
        <v>0</v>
      </c>
      <c r="Q77" s="1">
        <v>0</v>
      </c>
      <c r="R77" s="1">
        <v>0</v>
      </c>
      <c r="S77" s="1">
        <v>2</v>
      </c>
      <c r="T77" s="1">
        <v>1</v>
      </c>
      <c r="U77" s="1" t="s">
        <v>158</v>
      </c>
    </row>
    <row r="78" spans="1:21" ht="17.25" customHeight="1" x14ac:dyDescent="0.35">
      <c r="A78" s="1">
        <v>4</v>
      </c>
      <c r="B78" s="1">
        <v>8</v>
      </c>
      <c r="C78" s="12">
        <v>62</v>
      </c>
      <c r="D78" s="1">
        <v>77</v>
      </c>
      <c r="E78" s="1" t="s">
        <v>156</v>
      </c>
      <c r="F78" s="13" t="s">
        <v>235</v>
      </c>
      <c r="G78" s="1">
        <v>1</v>
      </c>
      <c r="H78" s="1">
        <v>0</v>
      </c>
      <c r="I78" s="1">
        <v>0</v>
      </c>
      <c r="J78" s="1">
        <v>0</v>
      </c>
      <c r="K78" s="1">
        <v>0</v>
      </c>
      <c r="L78" s="1">
        <v>0</v>
      </c>
      <c r="M78" s="1">
        <v>0</v>
      </c>
      <c r="N78" s="1">
        <v>0</v>
      </c>
      <c r="O78" s="1">
        <v>0</v>
      </c>
      <c r="P78" s="1">
        <v>0</v>
      </c>
      <c r="Q78" s="1">
        <v>0</v>
      </c>
      <c r="R78" s="1">
        <v>0</v>
      </c>
      <c r="S78" s="1">
        <v>2</v>
      </c>
      <c r="T78" s="1">
        <v>1</v>
      </c>
      <c r="U78" s="1" t="s">
        <v>158</v>
      </c>
    </row>
    <row r="79" spans="1:21" ht="17.25" customHeight="1" x14ac:dyDescent="0.35">
      <c r="A79" s="1">
        <v>4</v>
      </c>
      <c r="B79" s="1">
        <v>8</v>
      </c>
      <c r="C79" s="12">
        <v>62</v>
      </c>
      <c r="D79" s="1">
        <v>78</v>
      </c>
      <c r="E79" s="1" t="s">
        <v>156</v>
      </c>
      <c r="F79" s="13" t="s">
        <v>236</v>
      </c>
      <c r="G79" s="1">
        <v>1</v>
      </c>
      <c r="H79" s="1">
        <v>0</v>
      </c>
      <c r="I79" s="1">
        <v>0</v>
      </c>
      <c r="J79" s="1">
        <v>0</v>
      </c>
      <c r="K79" s="1">
        <v>0</v>
      </c>
      <c r="L79" s="1">
        <v>0</v>
      </c>
      <c r="M79" s="1">
        <v>0</v>
      </c>
      <c r="N79" s="1">
        <v>0</v>
      </c>
      <c r="O79" s="1">
        <v>0</v>
      </c>
      <c r="P79" s="1">
        <v>0</v>
      </c>
      <c r="Q79" s="1">
        <v>0</v>
      </c>
      <c r="R79" s="1">
        <v>0</v>
      </c>
      <c r="S79" s="1">
        <v>1</v>
      </c>
      <c r="T79" s="1">
        <v>1</v>
      </c>
      <c r="U79" s="1" t="s">
        <v>158</v>
      </c>
    </row>
    <row r="80" spans="1:21" ht="17.25" customHeight="1" x14ac:dyDescent="0.35">
      <c r="A80" s="1">
        <v>4</v>
      </c>
      <c r="B80" s="1">
        <v>8</v>
      </c>
      <c r="C80" s="12">
        <v>62</v>
      </c>
      <c r="D80" s="1">
        <v>79</v>
      </c>
      <c r="E80" s="1" t="s">
        <v>156</v>
      </c>
      <c r="F80" s="13" t="s">
        <v>237</v>
      </c>
      <c r="G80" s="1">
        <v>1</v>
      </c>
      <c r="H80" s="1">
        <v>0</v>
      </c>
      <c r="I80" s="1">
        <v>0</v>
      </c>
      <c r="J80" s="1">
        <v>0</v>
      </c>
      <c r="K80" s="1">
        <v>0</v>
      </c>
      <c r="L80" s="1">
        <v>0</v>
      </c>
      <c r="M80" s="1">
        <v>0</v>
      </c>
      <c r="N80" s="1">
        <v>0</v>
      </c>
      <c r="O80" s="1">
        <v>0</v>
      </c>
      <c r="P80" s="1">
        <v>0</v>
      </c>
      <c r="Q80" s="1">
        <v>0</v>
      </c>
      <c r="R80" s="1">
        <v>0</v>
      </c>
      <c r="S80" s="1">
        <v>1</v>
      </c>
      <c r="T80" s="1">
        <v>1</v>
      </c>
      <c r="U80" s="1" t="s">
        <v>158</v>
      </c>
    </row>
    <row r="81" spans="1:26" ht="17.25" customHeight="1" x14ac:dyDescent="0.35">
      <c r="A81" s="10">
        <v>4</v>
      </c>
      <c r="B81" s="10">
        <v>8</v>
      </c>
      <c r="C81" s="14">
        <v>62</v>
      </c>
      <c r="D81" s="10">
        <v>80</v>
      </c>
      <c r="E81" s="10" t="s">
        <v>156</v>
      </c>
      <c r="F81" s="10" t="s">
        <v>238</v>
      </c>
      <c r="G81" s="10">
        <v>1</v>
      </c>
      <c r="H81" s="10">
        <v>0</v>
      </c>
      <c r="I81" s="10">
        <v>0</v>
      </c>
      <c r="J81" s="10">
        <v>0</v>
      </c>
      <c r="K81" s="10">
        <v>0</v>
      </c>
      <c r="L81" s="10">
        <v>0</v>
      </c>
      <c r="M81" s="10">
        <v>0</v>
      </c>
      <c r="N81" s="10">
        <v>0</v>
      </c>
      <c r="O81" s="10">
        <v>0</v>
      </c>
      <c r="P81" s="10">
        <v>0</v>
      </c>
      <c r="Q81" s="10">
        <v>0</v>
      </c>
      <c r="R81" s="10">
        <v>0</v>
      </c>
      <c r="S81" s="10">
        <v>1</v>
      </c>
      <c r="T81" s="10">
        <v>1</v>
      </c>
      <c r="U81" s="10" t="s">
        <v>158</v>
      </c>
      <c r="V81" s="10"/>
      <c r="W81" s="10"/>
      <c r="X81" s="10"/>
      <c r="Y81" s="10"/>
      <c r="Z81" s="10"/>
    </row>
    <row r="82" spans="1:26" ht="17.25" customHeight="1" x14ac:dyDescent="0.35">
      <c r="A82" s="1">
        <v>4</v>
      </c>
      <c r="B82" s="1">
        <v>8</v>
      </c>
      <c r="C82" s="12">
        <v>78</v>
      </c>
      <c r="D82" s="1">
        <v>81</v>
      </c>
      <c r="E82" s="1" t="s">
        <v>156</v>
      </c>
      <c r="F82" s="13" t="s">
        <v>239</v>
      </c>
      <c r="G82" s="1">
        <v>1</v>
      </c>
      <c r="H82" s="1">
        <v>0</v>
      </c>
      <c r="I82" s="1">
        <v>0</v>
      </c>
      <c r="J82" s="1">
        <v>0</v>
      </c>
      <c r="K82" s="1">
        <v>0</v>
      </c>
      <c r="L82" s="1">
        <v>0</v>
      </c>
      <c r="M82" s="1">
        <v>1</v>
      </c>
      <c r="N82" s="1">
        <v>0</v>
      </c>
      <c r="O82" s="1">
        <v>0</v>
      </c>
      <c r="P82" s="1">
        <v>0</v>
      </c>
      <c r="Q82" s="1">
        <v>0</v>
      </c>
      <c r="R82" s="1">
        <v>0</v>
      </c>
      <c r="S82" s="1">
        <v>1</v>
      </c>
      <c r="T82" s="1">
        <v>1</v>
      </c>
      <c r="U82" s="2" t="s">
        <v>158</v>
      </c>
    </row>
    <row r="83" spans="1:26" ht="17.25" customHeight="1" x14ac:dyDescent="0.35">
      <c r="A83" s="1">
        <v>4</v>
      </c>
      <c r="B83" s="1">
        <v>8</v>
      </c>
      <c r="C83" s="12">
        <v>78</v>
      </c>
      <c r="D83" s="1">
        <v>82</v>
      </c>
      <c r="E83" s="1" t="s">
        <v>156</v>
      </c>
      <c r="F83" s="13" t="s">
        <v>240</v>
      </c>
      <c r="G83" s="1">
        <v>1</v>
      </c>
      <c r="H83" s="1">
        <v>0</v>
      </c>
      <c r="I83" s="1">
        <v>0</v>
      </c>
      <c r="J83" s="1">
        <v>0</v>
      </c>
      <c r="K83" s="1">
        <v>0</v>
      </c>
      <c r="L83" s="1">
        <v>0</v>
      </c>
      <c r="M83" s="1">
        <v>0</v>
      </c>
      <c r="N83" s="1">
        <v>0</v>
      </c>
      <c r="O83" s="1">
        <v>0</v>
      </c>
      <c r="P83" s="1">
        <v>0</v>
      </c>
      <c r="Q83" s="1">
        <v>0</v>
      </c>
      <c r="R83" s="1">
        <v>0</v>
      </c>
      <c r="S83" s="1">
        <v>1</v>
      </c>
      <c r="T83" s="1">
        <v>1</v>
      </c>
      <c r="U83" s="2" t="s">
        <v>158</v>
      </c>
    </row>
    <row r="84" spans="1:26" ht="17.25" customHeight="1" x14ac:dyDescent="0.35">
      <c r="A84" s="1">
        <v>4</v>
      </c>
      <c r="B84" s="1">
        <v>8</v>
      </c>
      <c r="C84" s="12">
        <v>78</v>
      </c>
      <c r="D84" s="1">
        <v>83</v>
      </c>
      <c r="E84" s="1" t="s">
        <v>156</v>
      </c>
      <c r="F84" s="13" t="s">
        <v>241</v>
      </c>
      <c r="G84" s="1">
        <v>1</v>
      </c>
      <c r="H84" s="1">
        <v>0</v>
      </c>
      <c r="I84" s="1">
        <v>0</v>
      </c>
      <c r="J84" s="1">
        <v>0</v>
      </c>
      <c r="K84" s="1">
        <v>0</v>
      </c>
      <c r="L84" s="1">
        <v>0</v>
      </c>
      <c r="M84" s="1">
        <v>0</v>
      </c>
      <c r="N84" s="1">
        <v>0</v>
      </c>
      <c r="O84" s="1">
        <v>0</v>
      </c>
      <c r="P84" s="1">
        <v>0</v>
      </c>
      <c r="Q84" s="1">
        <v>0</v>
      </c>
      <c r="R84" s="1">
        <v>0</v>
      </c>
      <c r="S84" s="1">
        <v>1</v>
      </c>
      <c r="T84" s="1">
        <v>0.8</v>
      </c>
      <c r="U84" s="2" t="s">
        <v>158</v>
      </c>
    </row>
    <row r="85" spans="1:26" ht="17.25" customHeight="1" x14ac:dyDescent="0.35">
      <c r="A85" s="1">
        <v>4</v>
      </c>
      <c r="B85" s="1">
        <v>13</v>
      </c>
      <c r="C85" s="12">
        <v>37</v>
      </c>
      <c r="D85" s="1">
        <v>84</v>
      </c>
      <c r="E85" s="1" t="s">
        <v>156</v>
      </c>
      <c r="F85" s="13" t="s">
        <v>242</v>
      </c>
      <c r="G85" s="1">
        <v>1</v>
      </c>
      <c r="H85" s="1">
        <v>0</v>
      </c>
      <c r="I85" s="1">
        <v>0</v>
      </c>
      <c r="J85" s="1">
        <v>0</v>
      </c>
      <c r="K85" s="1">
        <v>0</v>
      </c>
      <c r="L85" s="1">
        <v>0</v>
      </c>
      <c r="M85" s="1">
        <v>0</v>
      </c>
      <c r="N85" s="1">
        <v>0</v>
      </c>
      <c r="O85" s="1">
        <v>0</v>
      </c>
      <c r="P85" s="1">
        <v>0</v>
      </c>
      <c r="Q85" s="1">
        <v>0</v>
      </c>
      <c r="R85" s="1">
        <v>0</v>
      </c>
      <c r="S85" s="1">
        <v>3</v>
      </c>
      <c r="T85" s="1">
        <v>1</v>
      </c>
      <c r="U85" s="1" t="s">
        <v>158</v>
      </c>
    </row>
    <row r="86" spans="1:26" ht="17.25" customHeight="1" x14ac:dyDescent="0.35">
      <c r="A86" s="1">
        <v>4</v>
      </c>
      <c r="B86" s="1">
        <v>13</v>
      </c>
      <c r="C86" s="12">
        <v>37</v>
      </c>
      <c r="D86" s="1">
        <v>85</v>
      </c>
      <c r="E86" s="1" t="s">
        <v>156</v>
      </c>
      <c r="F86" s="13" t="s">
        <v>243</v>
      </c>
      <c r="G86" s="1">
        <v>1</v>
      </c>
      <c r="H86" s="1">
        <v>0</v>
      </c>
      <c r="I86" s="1">
        <v>0</v>
      </c>
      <c r="J86" s="1">
        <v>0</v>
      </c>
      <c r="K86" s="1">
        <v>0</v>
      </c>
      <c r="L86" s="1">
        <v>0</v>
      </c>
      <c r="M86" s="1">
        <v>0</v>
      </c>
      <c r="N86" s="1">
        <v>0</v>
      </c>
      <c r="O86" s="1">
        <v>0</v>
      </c>
      <c r="P86" s="1">
        <v>0</v>
      </c>
      <c r="Q86" s="1">
        <v>0</v>
      </c>
      <c r="R86" s="1">
        <v>0</v>
      </c>
      <c r="S86" s="1">
        <v>3</v>
      </c>
      <c r="T86" s="1">
        <v>1</v>
      </c>
      <c r="U86" s="1" t="s">
        <v>158</v>
      </c>
    </row>
    <row r="87" spans="1:26" ht="17.25" customHeight="1" x14ac:dyDescent="0.35">
      <c r="A87" s="1">
        <v>4</v>
      </c>
      <c r="B87" s="1">
        <v>13</v>
      </c>
      <c r="C87" s="12">
        <v>37</v>
      </c>
      <c r="D87" s="1">
        <v>86</v>
      </c>
      <c r="E87" s="1" t="s">
        <v>156</v>
      </c>
      <c r="F87" s="13" t="s">
        <v>244</v>
      </c>
      <c r="G87" s="1">
        <v>1</v>
      </c>
      <c r="H87" s="1">
        <v>0</v>
      </c>
      <c r="I87" s="1">
        <v>0</v>
      </c>
      <c r="J87" s="1">
        <v>0</v>
      </c>
      <c r="K87" s="1">
        <v>0</v>
      </c>
      <c r="L87" s="1">
        <v>0</v>
      </c>
      <c r="M87" s="1">
        <v>0</v>
      </c>
      <c r="N87" s="1">
        <v>0</v>
      </c>
      <c r="O87" s="1">
        <v>0</v>
      </c>
      <c r="P87" s="1">
        <v>0</v>
      </c>
      <c r="Q87" s="1">
        <v>0</v>
      </c>
      <c r="R87" s="1">
        <v>0</v>
      </c>
      <c r="S87" s="1">
        <v>2</v>
      </c>
      <c r="T87" s="1">
        <v>1</v>
      </c>
      <c r="U87" s="1" t="s">
        <v>158</v>
      </c>
    </row>
    <row r="88" spans="1:26" ht="17.25" customHeight="1" x14ac:dyDescent="0.35">
      <c r="A88" s="1">
        <v>4</v>
      </c>
      <c r="B88" s="1">
        <v>13</v>
      </c>
      <c r="C88" s="12">
        <v>37</v>
      </c>
      <c r="D88" s="1">
        <v>87</v>
      </c>
      <c r="E88" s="1" t="s">
        <v>156</v>
      </c>
      <c r="F88" s="13" t="s">
        <v>245</v>
      </c>
      <c r="G88" s="1">
        <v>1</v>
      </c>
      <c r="H88" s="1">
        <v>0</v>
      </c>
      <c r="I88" s="1">
        <v>0</v>
      </c>
      <c r="J88" s="1">
        <v>0</v>
      </c>
      <c r="K88" s="1">
        <v>0</v>
      </c>
      <c r="L88" s="1">
        <v>0</v>
      </c>
      <c r="M88" s="1">
        <v>0</v>
      </c>
      <c r="N88" s="1">
        <v>0</v>
      </c>
      <c r="O88" s="1">
        <v>0</v>
      </c>
      <c r="P88" s="1">
        <v>0</v>
      </c>
      <c r="Q88" s="1">
        <v>0</v>
      </c>
      <c r="R88" s="1">
        <v>0</v>
      </c>
      <c r="S88" s="1">
        <v>3</v>
      </c>
      <c r="T88" s="1">
        <v>1</v>
      </c>
      <c r="U88" s="1" t="s">
        <v>158</v>
      </c>
    </row>
    <row r="89" spans="1:26" ht="17.25" customHeight="1" x14ac:dyDescent="0.35">
      <c r="A89" s="1">
        <v>4</v>
      </c>
      <c r="B89" s="1">
        <v>13</v>
      </c>
      <c r="C89" s="12">
        <v>37</v>
      </c>
      <c r="D89" s="1">
        <v>88</v>
      </c>
      <c r="E89" s="1" t="s">
        <v>156</v>
      </c>
      <c r="F89" s="13" t="s">
        <v>246</v>
      </c>
      <c r="G89" s="1">
        <v>1</v>
      </c>
      <c r="H89" s="1">
        <v>0</v>
      </c>
      <c r="I89" s="1">
        <v>0</v>
      </c>
      <c r="J89" s="1">
        <v>0</v>
      </c>
      <c r="K89" s="1">
        <v>0</v>
      </c>
      <c r="L89" s="1">
        <v>0</v>
      </c>
      <c r="M89" s="1">
        <v>0</v>
      </c>
      <c r="N89" s="1">
        <v>0</v>
      </c>
      <c r="O89" s="1">
        <v>0</v>
      </c>
      <c r="P89" s="1">
        <v>0</v>
      </c>
      <c r="Q89" s="1">
        <v>0</v>
      </c>
      <c r="R89" s="1">
        <v>0</v>
      </c>
      <c r="S89" s="1">
        <v>1</v>
      </c>
      <c r="T89" s="1">
        <v>1</v>
      </c>
      <c r="U89" s="1" t="s">
        <v>158</v>
      </c>
    </row>
    <row r="90" spans="1:26" ht="17.25" customHeight="1" x14ac:dyDescent="0.35">
      <c r="A90" s="1">
        <v>4</v>
      </c>
      <c r="B90" s="1">
        <v>13</v>
      </c>
      <c r="C90" s="12">
        <v>37</v>
      </c>
      <c r="D90" s="1">
        <v>89</v>
      </c>
      <c r="E90" s="1" t="s">
        <v>156</v>
      </c>
      <c r="F90" s="13" t="s">
        <v>247</v>
      </c>
      <c r="G90" s="1">
        <v>1</v>
      </c>
      <c r="H90" s="1">
        <v>0</v>
      </c>
      <c r="I90" s="1">
        <v>0</v>
      </c>
      <c r="J90" s="1">
        <v>0</v>
      </c>
      <c r="K90" s="1">
        <v>0</v>
      </c>
      <c r="L90" s="1">
        <v>0</v>
      </c>
      <c r="M90" s="1">
        <v>0</v>
      </c>
      <c r="N90" s="1">
        <v>0</v>
      </c>
      <c r="O90" s="1">
        <v>0</v>
      </c>
      <c r="P90" s="1">
        <v>0</v>
      </c>
      <c r="Q90" s="1">
        <v>0</v>
      </c>
      <c r="R90" s="1">
        <v>0</v>
      </c>
      <c r="S90" s="1">
        <v>2</v>
      </c>
      <c r="T90" s="1">
        <v>1</v>
      </c>
      <c r="U90" s="1" t="s">
        <v>158</v>
      </c>
    </row>
    <row r="91" spans="1:26" ht="17.25" customHeight="1" x14ac:dyDescent="0.35">
      <c r="A91" s="1">
        <v>4</v>
      </c>
      <c r="B91" s="1">
        <v>13</v>
      </c>
      <c r="C91" s="12">
        <v>37</v>
      </c>
      <c r="D91" s="1">
        <v>90</v>
      </c>
      <c r="E91" s="1" t="s">
        <v>156</v>
      </c>
      <c r="F91" s="13" t="s">
        <v>248</v>
      </c>
      <c r="G91" s="1">
        <v>1</v>
      </c>
      <c r="H91" s="1">
        <v>0</v>
      </c>
      <c r="I91" s="1">
        <v>0</v>
      </c>
      <c r="J91" s="1">
        <v>0</v>
      </c>
      <c r="K91" s="1">
        <v>0</v>
      </c>
      <c r="L91" s="1">
        <v>0</v>
      </c>
      <c r="M91" s="1">
        <v>0</v>
      </c>
      <c r="N91" s="1">
        <v>0</v>
      </c>
      <c r="O91" s="1">
        <v>0</v>
      </c>
      <c r="P91" s="1">
        <v>0</v>
      </c>
      <c r="Q91" s="1">
        <v>0</v>
      </c>
      <c r="R91" s="1">
        <v>0</v>
      </c>
      <c r="S91" s="1">
        <v>3</v>
      </c>
      <c r="T91" s="1">
        <v>1</v>
      </c>
      <c r="U91" s="1" t="s">
        <v>158</v>
      </c>
    </row>
    <row r="92" spans="1:26" ht="17.25" customHeight="1" x14ac:dyDescent="0.35">
      <c r="A92" s="1">
        <v>4</v>
      </c>
      <c r="B92" s="1">
        <v>13</v>
      </c>
      <c r="C92" s="12">
        <v>37</v>
      </c>
      <c r="D92" s="1">
        <v>91</v>
      </c>
      <c r="E92" s="1" t="s">
        <v>156</v>
      </c>
      <c r="F92" s="13" t="s">
        <v>249</v>
      </c>
      <c r="G92" s="1">
        <v>1</v>
      </c>
      <c r="H92" s="1">
        <v>0</v>
      </c>
      <c r="I92" s="1">
        <v>0</v>
      </c>
      <c r="J92" s="1">
        <v>0</v>
      </c>
      <c r="K92" s="1">
        <v>0</v>
      </c>
      <c r="L92" s="1">
        <v>0</v>
      </c>
      <c r="M92" s="1">
        <v>0</v>
      </c>
      <c r="N92" s="1">
        <v>0</v>
      </c>
      <c r="O92" s="1">
        <v>0</v>
      </c>
      <c r="P92" s="1">
        <v>0</v>
      </c>
      <c r="Q92" s="1">
        <v>0</v>
      </c>
      <c r="R92" s="1">
        <v>0</v>
      </c>
      <c r="S92" s="1">
        <v>3</v>
      </c>
      <c r="T92" s="1">
        <v>1</v>
      </c>
      <c r="U92" s="1" t="s">
        <v>158</v>
      </c>
    </row>
    <row r="93" spans="1:26" ht="17.25" customHeight="1" x14ac:dyDescent="0.35">
      <c r="A93" s="1">
        <v>4</v>
      </c>
      <c r="B93" s="1">
        <v>13</v>
      </c>
      <c r="C93" s="12">
        <v>37</v>
      </c>
      <c r="D93" s="1">
        <v>92</v>
      </c>
      <c r="E93" s="1" t="s">
        <v>156</v>
      </c>
      <c r="F93" s="13" t="s">
        <v>250</v>
      </c>
      <c r="G93" s="1">
        <v>1</v>
      </c>
      <c r="H93" s="1">
        <v>1</v>
      </c>
      <c r="I93" s="1">
        <v>0</v>
      </c>
      <c r="J93" s="1">
        <v>0</v>
      </c>
      <c r="K93" s="1">
        <v>0</v>
      </c>
      <c r="L93" s="1">
        <v>0</v>
      </c>
      <c r="M93" s="1">
        <v>0</v>
      </c>
      <c r="N93" s="1">
        <v>0</v>
      </c>
      <c r="O93" s="1">
        <v>0</v>
      </c>
      <c r="P93" s="1">
        <v>0</v>
      </c>
      <c r="Q93" s="1">
        <v>0</v>
      </c>
      <c r="R93" s="1">
        <v>0</v>
      </c>
      <c r="S93" s="1">
        <v>3</v>
      </c>
      <c r="T93" s="1">
        <v>1</v>
      </c>
      <c r="U93" s="1" t="s">
        <v>158</v>
      </c>
    </row>
    <row r="94" spans="1:26" ht="17.25" customHeight="1" x14ac:dyDescent="0.35">
      <c r="A94" s="1">
        <v>4</v>
      </c>
      <c r="B94" s="1">
        <v>13</v>
      </c>
      <c r="C94" s="12">
        <v>37</v>
      </c>
      <c r="D94" s="1">
        <v>93</v>
      </c>
      <c r="E94" s="1" t="s">
        <v>156</v>
      </c>
      <c r="F94" s="13" t="s">
        <v>251</v>
      </c>
      <c r="G94" s="1">
        <v>1</v>
      </c>
      <c r="H94" s="1">
        <v>0</v>
      </c>
      <c r="I94" s="1">
        <v>0</v>
      </c>
      <c r="J94" s="1">
        <v>0</v>
      </c>
      <c r="K94" s="1">
        <v>0</v>
      </c>
      <c r="L94" s="1">
        <v>0</v>
      </c>
      <c r="M94" s="1">
        <v>0</v>
      </c>
      <c r="N94" s="1">
        <v>0</v>
      </c>
      <c r="O94" s="1">
        <v>0</v>
      </c>
      <c r="P94" s="1">
        <v>0</v>
      </c>
      <c r="Q94" s="1">
        <v>0</v>
      </c>
      <c r="R94" s="1">
        <v>0</v>
      </c>
      <c r="S94" s="1">
        <v>2</v>
      </c>
      <c r="T94" s="1">
        <v>1</v>
      </c>
      <c r="U94" s="1" t="s">
        <v>158</v>
      </c>
    </row>
    <row r="95" spans="1:26" ht="17.25" customHeight="1" x14ac:dyDescent="0.35">
      <c r="A95" s="1">
        <v>4</v>
      </c>
      <c r="B95" s="1">
        <v>13</v>
      </c>
      <c r="C95" s="12">
        <v>37</v>
      </c>
      <c r="D95" s="1">
        <v>94</v>
      </c>
      <c r="E95" s="1" t="s">
        <v>156</v>
      </c>
      <c r="F95" s="13" t="s">
        <v>252</v>
      </c>
      <c r="G95" s="1">
        <v>1</v>
      </c>
      <c r="H95" s="1">
        <v>0</v>
      </c>
      <c r="I95" s="1">
        <v>0</v>
      </c>
      <c r="J95" s="1">
        <v>0</v>
      </c>
      <c r="K95" s="1">
        <v>0</v>
      </c>
      <c r="L95" s="1">
        <v>0</v>
      </c>
      <c r="M95" s="1">
        <v>0</v>
      </c>
      <c r="N95" s="1">
        <v>0</v>
      </c>
      <c r="O95" s="1">
        <v>0</v>
      </c>
      <c r="P95" s="1">
        <v>0</v>
      </c>
      <c r="Q95" s="1">
        <v>0</v>
      </c>
      <c r="R95" s="1">
        <v>0</v>
      </c>
      <c r="S95" s="1">
        <v>2</v>
      </c>
      <c r="T95" s="1">
        <v>1</v>
      </c>
      <c r="U95" s="1" t="s">
        <v>158</v>
      </c>
    </row>
    <row r="96" spans="1:26" ht="17.25" customHeight="1" x14ac:dyDescent="0.35">
      <c r="A96" s="1">
        <v>4</v>
      </c>
      <c r="B96" s="1">
        <v>13</v>
      </c>
      <c r="C96" s="12">
        <v>37</v>
      </c>
      <c r="D96" s="1">
        <v>95</v>
      </c>
      <c r="E96" s="1" t="s">
        <v>156</v>
      </c>
      <c r="F96" s="13" t="s">
        <v>253</v>
      </c>
      <c r="G96" s="1">
        <v>1</v>
      </c>
      <c r="H96" s="1">
        <v>1</v>
      </c>
      <c r="I96" s="1">
        <v>0</v>
      </c>
      <c r="J96" s="1">
        <v>0</v>
      </c>
      <c r="K96" s="1">
        <v>0</v>
      </c>
      <c r="L96" s="1">
        <v>0</v>
      </c>
      <c r="M96" s="1">
        <v>0</v>
      </c>
      <c r="N96" s="1">
        <v>0</v>
      </c>
      <c r="O96" s="1">
        <v>0</v>
      </c>
      <c r="P96" s="1">
        <v>0</v>
      </c>
      <c r="Q96" s="1">
        <v>0</v>
      </c>
      <c r="R96" s="1">
        <v>0</v>
      </c>
      <c r="S96" s="1">
        <v>3</v>
      </c>
      <c r="T96" s="1">
        <v>1</v>
      </c>
      <c r="U96" s="1" t="s">
        <v>158</v>
      </c>
    </row>
    <row r="97" spans="1:26" ht="17.25" customHeight="1" x14ac:dyDescent="0.35">
      <c r="A97" s="1">
        <v>4</v>
      </c>
      <c r="B97" s="1">
        <v>13</v>
      </c>
      <c r="C97" s="12">
        <v>37</v>
      </c>
      <c r="D97" s="1">
        <v>96</v>
      </c>
      <c r="E97" s="1" t="s">
        <v>156</v>
      </c>
      <c r="F97" s="10" t="s">
        <v>254</v>
      </c>
      <c r="G97" s="1">
        <v>1</v>
      </c>
      <c r="H97" s="1">
        <v>0</v>
      </c>
      <c r="I97" s="1">
        <v>0</v>
      </c>
      <c r="J97" s="1">
        <v>0</v>
      </c>
      <c r="K97" s="1">
        <v>0</v>
      </c>
      <c r="L97" s="1">
        <v>0</v>
      </c>
      <c r="M97" s="1">
        <v>0</v>
      </c>
      <c r="N97" s="1">
        <v>0</v>
      </c>
      <c r="O97" s="1">
        <v>0</v>
      </c>
      <c r="P97" s="1">
        <v>0</v>
      </c>
      <c r="Q97" s="1">
        <v>0</v>
      </c>
      <c r="R97" s="1">
        <v>0</v>
      </c>
      <c r="S97" s="1">
        <v>2</v>
      </c>
      <c r="T97" s="1">
        <v>1</v>
      </c>
      <c r="U97" s="1" t="s">
        <v>158</v>
      </c>
    </row>
    <row r="98" spans="1:26" ht="17.25" customHeight="1" x14ac:dyDescent="0.35">
      <c r="A98" s="1">
        <v>4</v>
      </c>
      <c r="B98" s="1">
        <v>13</v>
      </c>
      <c r="C98" s="12">
        <v>37</v>
      </c>
      <c r="D98" s="1">
        <v>97</v>
      </c>
      <c r="E98" s="1" t="s">
        <v>156</v>
      </c>
      <c r="F98" s="13" t="s">
        <v>255</v>
      </c>
      <c r="G98" s="1">
        <v>1</v>
      </c>
      <c r="H98" s="1">
        <v>0</v>
      </c>
      <c r="I98" s="1">
        <v>0</v>
      </c>
      <c r="J98" s="1">
        <v>0</v>
      </c>
      <c r="K98" s="1">
        <v>0</v>
      </c>
      <c r="L98" s="1">
        <v>0</v>
      </c>
      <c r="M98" s="1">
        <v>0</v>
      </c>
      <c r="N98" s="1">
        <v>0</v>
      </c>
      <c r="O98" s="1">
        <v>0</v>
      </c>
      <c r="P98" s="1">
        <v>0</v>
      </c>
      <c r="Q98" s="1">
        <v>0</v>
      </c>
      <c r="R98" s="1">
        <v>0</v>
      </c>
      <c r="S98" s="1">
        <v>3</v>
      </c>
      <c r="T98" s="1">
        <v>1</v>
      </c>
      <c r="U98" s="1" t="s">
        <v>158</v>
      </c>
    </row>
    <row r="99" spans="1:26" ht="17.25" customHeight="1" x14ac:dyDescent="0.35">
      <c r="A99" s="1">
        <v>4</v>
      </c>
      <c r="B99" s="1">
        <v>13</v>
      </c>
      <c r="C99" s="12">
        <v>37</v>
      </c>
      <c r="D99" s="1">
        <v>98</v>
      </c>
      <c r="E99" s="1" t="s">
        <v>156</v>
      </c>
      <c r="F99" s="13" t="s">
        <v>256</v>
      </c>
      <c r="G99" s="1">
        <v>1</v>
      </c>
      <c r="H99" s="1">
        <v>1</v>
      </c>
      <c r="I99" s="1">
        <v>1</v>
      </c>
      <c r="J99" s="1">
        <v>21649975</v>
      </c>
      <c r="K99" s="1">
        <v>0</v>
      </c>
      <c r="L99" s="1">
        <v>0</v>
      </c>
      <c r="M99" s="1">
        <v>0</v>
      </c>
      <c r="N99" s="1">
        <v>0</v>
      </c>
      <c r="O99" s="1">
        <v>0</v>
      </c>
      <c r="P99" s="1">
        <v>0</v>
      </c>
      <c r="Q99" s="1">
        <v>0</v>
      </c>
      <c r="R99" s="1">
        <v>0</v>
      </c>
      <c r="S99" s="1">
        <v>3</v>
      </c>
      <c r="T99" s="1">
        <v>1</v>
      </c>
      <c r="U99" s="1" t="s">
        <v>158</v>
      </c>
    </row>
    <row r="100" spans="1:26" ht="17.25" customHeight="1" x14ac:dyDescent="0.35">
      <c r="A100" s="1">
        <v>4</v>
      </c>
      <c r="B100" s="1">
        <v>13</v>
      </c>
      <c r="C100" s="12">
        <v>37</v>
      </c>
      <c r="D100" s="1">
        <v>99</v>
      </c>
      <c r="E100" s="1" t="s">
        <v>156</v>
      </c>
      <c r="F100" s="13" t="s">
        <v>257</v>
      </c>
      <c r="G100" s="1">
        <v>1</v>
      </c>
      <c r="H100" s="1">
        <v>1</v>
      </c>
      <c r="I100" s="1">
        <v>1</v>
      </c>
      <c r="J100" s="1">
        <v>31936746</v>
      </c>
      <c r="K100" s="1">
        <v>0</v>
      </c>
      <c r="L100" s="1">
        <v>0</v>
      </c>
      <c r="M100" s="1">
        <v>0</v>
      </c>
      <c r="N100" s="1">
        <v>0</v>
      </c>
      <c r="O100" s="1">
        <v>0</v>
      </c>
      <c r="P100" s="1">
        <v>0</v>
      </c>
      <c r="Q100" s="1">
        <v>0</v>
      </c>
      <c r="R100" s="1">
        <v>0</v>
      </c>
      <c r="S100" s="1">
        <v>2</v>
      </c>
      <c r="T100" s="1">
        <v>1</v>
      </c>
      <c r="U100" s="1" t="s">
        <v>158</v>
      </c>
    </row>
    <row r="101" spans="1:26" ht="17.25" customHeight="1" x14ac:dyDescent="0.35">
      <c r="A101" s="1">
        <v>4</v>
      </c>
      <c r="B101" s="1">
        <v>13</v>
      </c>
      <c r="C101" s="12">
        <v>81</v>
      </c>
      <c r="D101" s="1">
        <v>100</v>
      </c>
      <c r="E101" s="1" t="s">
        <v>156</v>
      </c>
      <c r="F101" s="13" t="s">
        <v>258</v>
      </c>
      <c r="G101" s="1">
        <v>1</v>
      </c>
      <c r="H101" s="1">
        <v>0</v>
      </c>
      <c r="I101" s="1">
        <v>0</v>
      </c>
      <c r="J101" s="1">
        <v>0</v>
      </c>
      <c r="K101" s="1">
        <v>0</v>
      </c>
      <c r="L101" s="1">
        <v>0</v>
      </c>
      <c r="M101" s="1">
        <v>0</v>
      </c>
      <c r="N101" s="1">
        <v>0</v>
      </c>
      <c r="O101" s="1">
        <v>0</v>
      </c>
      <c r="P101" s="1">
        <v>0</v>
      </c>
      <c r="Q101" s="1">
        <v>0</v>
      </c>
      <c r="R101" s="1">
        <v>0</v>
      </c>
      <c r="S101" s="1">
        <v>3</v>
      </c>
      <c r="T101" s="1">
        <v>0.83</v>
      </c>
      <c r="U101" s="1" t="s">
        <v>158</v>
      </c>
    </row>
    <row r="102" spans="1:26" ht="17.25" customHeight="1" x14ac:dyDescent="0.35">
      <c r="A102" s="1">
        <v>4</v>
      </c>
      <c r="B102" s="1">
        <v>13</v>
      </c>
      <c r="C102" s="12">
        <v>81</v>
      </c>
      <c r="D102" s="1">
        <v>101</v>
      </c>
      <c r="E102" s="1" t="s">
        <v>156</v>
      </c>
      <c r="F102" s="13" t="s">
        <v>259</v>
      </c>
      <c r="G102" s="1">
        <v>1</v>
      </c>
      <c r="H102" s="1">
        <v>0</v>
      </c>
      <c r="I102" s="1">
        <v>0</v>
      </c>
      <c r="J102" s="1">
        <v>0</v>
      </c>
      <c r="K102" s="1">
        <v>0</v>
      </c>
      <c r="L102" s="1">
        <v>0</v>
      </c>
      <c r="M102" s="1">
        <v>0</v>
      </c>
      <c r="N102" s="1">
        <v>0</v>
      </c>
      <c r="O102" s="1">
        <v>0</v>
      </c>
      <c r="P102" s="1">
        <v>0</v>
      </c>
      <c r="Q102" s="1">
        <v>0</v>
      </c>
      <c r="R102" s="1">
        <v>0</v>
      </c>
      <c r="S102" s="1">
        <v>3</v>
      </c>
      <c r="T102" s="1">
        <v>0.83</v>
      </c>
      <c r="U102" s="1" t="s">
        <v>158</v>
      </c>
    </row>
    <row r="103" spans="1:26" ht="17.25" customHeight="1" x14ac:dyDescent="0.35">
      <c r="A103" s="1">
        <v>4</v>
      </c>
      <c r="B103" s="1">
        <v>13</v>
      </c>
      <c r="C103" s="12">
        <v>81</v>
      </c>
      <c r="D103" s="1">
        <v>102</v>
      </c>
      <c r="E103" s="1" t="s">
        <v>156</v>
      </c>
      <c r="F103" s="13" t="s">
        <v>260</v>
      </c>
      <c r="G103" s="1">
        <v>1</v>
      </c>
      <c r="H103" s="1">
        <v>0</v>
      </c>
      <c r="I103" s="1">
        <v>0</v>
      </c>
      <c r="J103" s="1">
        <v>0</v>
      </c>
      <c r="K103" s="1">
        <v>0</v>
      </c>
      <c r="L103" s="1">
        <v>0</v>
      </c>
      <c r="M103" s="1">
        <v>0</v>
      </c>
      <c r="N103" s="1">
        <v>0</v>
      </c>
      <c r="O103" s="1">
        <v>0</v>
      </c>
      <c r="P103" s="1">
        <v>0</v>
      </c>
      <c r="Q103" s="1">
        <v>0</v>
      </c>
      <c r="R103" s="1">
        <v>0</v>
      </c>
      <c r="S103" s="1">
        <v>2</v>
      </c>
      <c r="T103" s="1">
        <v>0.75</v>
      </c>
      <c r="U103" s="1" t="s">
        <v>158</v>
      </c>
    </row>
    <row r="104" spans="1:26" ht="17.25" customHeight="1" x14ac:dyDescent="0.35">
      <c r="A104" s="1">
        <v>4</v>
      </c>
      <c r="B104" s="1">
        <v>13</v>
      </c>
      <c r="C104" s="12">
        <v>81</v>
      </c>
      <c r="D104" s="1">
        <v>103</v>
      </c>
      <c r="E104" s="1" t="s">
        <v>156</v>
      </c>
      <c r="F104" s="15" t="s">
        <v>261</v>
      </c>
      <c r="G104" s="1">
        <v>1</v>
      </c>
      <c r="H104" s="1">
        <v>0</v>
      </c>
      <c r="I104" s="1">
        <v>0</v>
      </c>
      <c r="J104" s="1">
        <v>0</v>
      </c>
      <c r="K104" s="1">
        <v>0</v>
      </c>
      <c r="L104" s="1">
        <v>0</v>
      </c>
      <c r="M104" s="1">
        <v>1</v>
      </c>
      <c r="N104" s="1">
        <v>0</v>
      </c>
      <c r="O104" s="1">
        <v>0</v>
      </c>
      <c r="P104" s="1">
        <v>0</v>
      </c>
      <c r="Q104" s="1">
        <v>0</v>
      </c>
      <c r="R104" s="1">
        <v>0</v>
      </c>
      <c r="S104" s="1">
        <v>2</v>
      </c>
      <c r="T104" s="1">
        <v>0.75</v>
      </c>
      <c r="U104" s="1" t="s">
        <v>158</v>
      </c>
    </row>
    <row r="105" spans="1:26" ht="17.25" customHeight="1" x14ac:dyDescent="0.35">
      <c r="A105" s="1">
        <v>4</v>
      </c>
      <c r="B105" s="1">
        <v>9</v>
      </c>
      <c r="C105" s="1">
        <v>27</v>
      </c>
      <c r="D105" s="1">
        <v>104</v>
      </c>
      <c r="E105" s="1" t="s">
        <v>156</v>
      </c>
      <c r="F105" s="13" t="s">
        <v>262</v>
      </c>
      <c r="G105" s="1">
        <v>1</v>
      </c>
      <c r="H105" s="1">
        <v>0</v>
      </c>
      <c r="I105" s="1">
        <v>0</v>
      </c>
      <c r="J105" s="1">
        <v>0</v>
      </c>
      <c r="K105" s="1">
        <v>0</v>
      </c>
      <c r="L105" s="1">
        <v>0</v>
      </c>
      <c r="M105" s="1">
        <v>0</v>
      </c>
      <c r="N105" s="1">
        <v>0</v>
      </c>
      <c r="O105" s="1">
        <v>0</v>
      </c>
      <c r="P105" s="1">
        <v>0</v>
      </c>
      <c r="Q105" s="1">
        <v>0</v>
      </c>
      <c r="R105" s="1">
        <v>0</v>
      </c>
      <c r="S105" s="1">
        <v>2</v>
      </c>
      <c r="T105" s="1">
        <v>0.79800000000000004</v>
      </c>
      <c r="U105" s="1" t="s">
        <v>158</v>
      </c>
    </row>
    <row r="106" spans="1:26" ht="17.25" customHeight="1" x14ac:dyDescent="0.35">
      <c r="A106" s="1">
        <v>4</v>
      </c>
      <c r="B106" s="1">
        <v>9</v>
      </c>
      <c r="C106" s="1">
        <v>27</v>
      </c>
      <c r="D106" s="1">
        <v>105</v>
      </c>
      <c r="E106" s="1" t="s">
        <v>156</v>
      </c>
      <c r="F106" s="13" t="s">
        <v>263</v>
      </c>
      <c r="G106" s="1">
        <v>1</v>
      </c>
      <c r="H106" s="1">
        <v>0</v>
      </c>
      <c r="I106" s="1">
        <v>0</v>
      </c>
      <c r="J106" s="1">
        <v>0</v>
      </c>
      <c r="K106" s="1">
        <v>0</v>
      </c>
      <c r="L106" s="1">
        <v>0</v>
      </c>
      <c r="M106" s="1">
        <v>0</v>
      </c>
      <c r="N106" s="1">
        <v>0</v>
      </c>
      <c r="O106" s="1">
        <v>0</v>
      </c>
      <c r="P106" s="1">
        <v>0</v>
      </c>
      <c r="Q106" s="1">
        <v>0</v>
      </c>
      <c r="R106" s="1">
        <v>0</v>
      </c>
      <c r="S106" s="1">
        <v>2</v>
      </c>
      <c r="T106" s="1">
        <v>1</v>
      </c>
      <c r="U106" s="1" t="s">
        <v>158</v>
      </c>
    </row>
    <row r="107" spans="1:26" ht="17.25" customHeight="1" x14ac:dyDescent="0.35">
      <c r="A107" s="1">
        <v>4</v>
      </c>
      <c r="B107" s="1">
        <v>9</v>
      </c>
      <c r="C107" s="1">
        <v>27</v>
      </c>
      <c r="D107" s="1">
        <v>106</v>
      </c>
      <c r="E107" s="1" t="s">
        <v>156</v>
      </c>
      <c r="F107" s="13" t="s">
        <v>264</v>
      </c>
      <c r="G107" s="1">
        <v>1</v>
      </c>
      <c r="H107" s="1">
        <v>0</v>
      </c>
      <c r="I107" s="1">
        <v>0</v>
      </c>
      <c r="J107" s="1">
        <v>0</v>
      </c>
      <c r="K107" s="1">
        <v>0</v>
      </c>
      <c r="L107" s="1">
        <v>0</v>
      </c>
      <c r="M107" s="1">
        <v>0</v>
      </c>
      <c r="N107" s="1">
        <v>0</v>
      </c>
      <c r="O107" s="1">
        <v>0</v>
      </c>
      <c r="P107" s="1">
        <v>0</v>
      </c>
      <c r="Q107" s="1">
        <v>0</v>
      </c>
      <c r="R107" s="1">
        <v>0</v>
      </c>
      <c r="S107" s="1">
        <v>1</v>
      </c>
      <c r="T107" s="1">
        <v>0.5</v>
      </c>
      <c r="U107" s="1" t="s">
        <v>158</v>
      </c>
    </row>
    <row r="108" spans="1:26" ht="17.25" customHeight="1" x14ac:dyDescent="0.35">
      <c r="A108" s="1">
        <v>4</v>
      </c>
      <c r="B108" s="1">
        <v>9</v>
      </c>
      <c r="C108" s="1">
        <v>27</v>
      </c>
      <c r="D108" s="1">
        <v>107</v>
      </c>
      <c r="E108" s="1" t="s">
        <v>156</v>
      </c>
      <c r="F108" s="13" t="s">
        <v>265</v>
      </c>
      <c r="G108" s="1">
        <v>1</v>
      </c>
      <c r="H108" s="1">
        <v>0</v>
      </c>
      <c r="I108" s="1">
        <v>0</v>
      </c>
      <c r="J108" s="1">
        <v>0</v>
      </c>
      <c r="K108" s="1">
        <v>0</v>
      </c>
      <c r="L108" s="1">
        <v>0</v>
      </c>
      <c r="M108" s="1">
        <v>0</v>
      </c>
      <c r="N108" s="1">
        <v>0</v>
      </c>
      <c r="O108" s="1">
        <v>0</v>
      </c>
      <c r="P108" s="1">
        <v>0</v>
      </c>
      <c r="Q108" s="1">
        <v>0</v>
      </c>
      <c r="R108" s="1">
        <v>0</v>
      </c>
      <c r="S108" s="1">
        <v>1</v>
      </c>
      <c r="T108" s="1">
        <v>1</v>
      </c>
      <c r="U108" s="1" t="s">
        <v>158</v>
      </c>
    </row>
    <row r="109" spans="1:26" ht="17.25" customHeight="1" x14ac:dyDescent="0.35">
      <c r="A109" s="10">
        <v>4</v>
      </c>
      <c r="B109" s="10">
        <v>9</v>
      </c>
      <c r="C109" s="10">
        <v>27</v>
      </c>
      <c r="D109" s="10">
        <v>108</v>
      </c>
      <c r="E109" s="10" t="s">
        <v>156</v>
      </c>
      <c r="F109" s="13" t="s">
        <v>266</v>
      </c>
      <c r="G109" s="10">
        <v>1</v>
      </c>
      <c r="H109" s="10">
        <v>0</v>
      </c>
      <c r="I109" s="10">
        <v>0</v>
      </c>
      <c r="J109" s="10">
        <v>0</v>
      </c>
      <c r="K109" s="10">
        <v>0</v>
      </c>
      <c r="L109" s="10">
        <v>0</v>
      </c>
      <c r="M109" s="10">
        <v>0</v>
      </c>
      <c r="N109" s="10">
        <v>0</v>
      </c>
      <c r="O109" s="10">
        <v>0</v>
      </c>
      <c r="P109" s="10">
        <v>0</v>
      </c>
      <c r="Q109" s="10">
        <v>0</v>
      </c>
      <c r="R109" s="10">
        <v>0</v>
      </c>
      <c r="S109" s="10">
        <v>3</v>
      </c>
      <c r="T109" s="10">
        <v>1</v>
      </c>
      <c r="U109" s="10" t="s">
        <v>158</v>
      </c>
      <c r="V109" s="10"/>
      <c r="W109" s="10"/>
      <c r="X109" s="10"/>
      <c r="Y109" s="10"/>
      <c r="Z109" s="10"/>
    </row>
    <row r="110" spans="1:26" ht="17.25" customHeight="1" x14ac:dyDescent="0.35">
      <c r="A110" s="1">
        <v>4</v>
      </c>
      <c r="B110" s="1">
        <v>9</v>
      </c>
      <c r="C110" s="1">
        <v>27</v>
      </c>
      <c r="D110" s="1">
        <v>109</v>
      </c>
      <c r="E110" s="1" t="s">
        <v>156</v>
      </c>
      <c r="F110" s="13" t="s">
        <v>267</v>
      </c>
      <c r="G110" s="1">
        <v>1</v>
      </c>
      <c r="H110" s="1">
        <v>0</v>
      </c>
      <c r="I110" s="1">
        <v>0</v>
      </c>
      <c r="J110" s="1">
        <v>0</v>
      </c>
      <c r="K110" s="1">
        <v>0</v>
      </c>
      <c r="L110" s="1">
        <v>0</v>
      </c>
      <c r="M110" s="1">
        <v>0</v>
      </c>
      <c r="N110" s="1">
        <v>0</v>
      </c>
      <c r="O110" s="1">
        <v>0</v>
      </c>
      <c r="P110" s="1">
        <v>0</v>
      </c>
      <c r="Q110" s="1">
        <v>0</v>
      </c>
      <c r="R110" s="1">
        <v>0</v>
      </c>
      <c r="S110" s="1">
        <v>2</v>
      </c>
      <c r="T110" s="1">
        <v>1</v>
      </c>
      <c r="U110" s="1" t="s">
        <v>158</v>
      </c>
    </row>
    <row r="111" spans="1:26" ht="17.25" customHeight="1" x14ac:dyDescent="0.35">
      <c r="A111" s="1">
        <v>4</v>
      </c>
      <c r="B111" s="1">
        <v>9</v>
      </c>
      <c r="C111" s="1">
        <v>27</v>
      </c>
      <c r="D111" s="1">
        <v>110</v>
      </c>
      <c r="E111" s="1" t="s">
        <v>156</v>
      </c>
      <c r="F111" s="10" t="s">
        <v>268</v>
      </c>
      <c r="G111" s="1">
        <v>1</v>
      </c>
      <c r="H111" s="1">
        <v>0</v>
      </c>
      <c r="I111" s="1">
        <v>0</v>
      </c>
      <c r="J111" s="1">
        <v>0</v>
      </c>
      <c r="K111" s="1">
        <v>0</v>
      </c>
      <c r="L111" s="1">
        <v>0</v>
      </c>
      <c r="M111" s="1">
        <v>0</v>
      </c>
      <c r="N111" s="1">
        <v>0</v>
      </c>
      <c r="O111" s="1">
        <v>0</v>
      </c>
      <c r="P111" s="1">
        <v>0</v>
      </c>
      <c r="Q111" s="1">
        <v>0</v>
      </c>
      <c r="R111" s="1">
        <v>0</v>
      </c>
      <c r="S111" s="1">
        <v>2</v>
      </c>
      <c r="T111" s="1">
        <v>1</v>
      </c>
      <c r="U111" s="1" t="s">
        <v>158</v>
      </c>
    </row>
    <row r="112" spans="1:26" ht="17.25" customHeight="1" x14ac:dyDescent="0.35">
      <c r="A112" s="1">
        <v>4</v>
      </c>
      <c r="B112" s="1">
        <v>9</v>
      </c>
      <c r="C112" s="12">
        <v>68</v>
      </c>
      <c r="D112" s="1">
        <v>111</v>
      </c>
      <c r="E112" s="1" t="s">
        <v>156</v>
      </c>
      <c r="F112" s="4" t="s">
        <v>269</v>
      </c>
      <c r="G112" s="1">
        <v>1</v>
      </c>
      <c r="H112" s="1">
        <v>0</v>
      </c>
      <c r="I112" s="1">
        <v>0</v>
      </c>
      <c r="J112" s="1">
        <v>0</v>
      </c>
      <c r="K112" s="1">
        <v>0</v>
      </c>
      <c r="L112" s="1">
        <v>0</v>
      </c>
      <c r="M112" s="1">
        <v>0</v>
      </c>
      <c r="N112" s="1">
        <v>0</v>
      </c>
      <c r="O112" s="1">
        <v>0</v>
      </c>
      <c r="P112" s="1">
        <v>0</v>
      </c>
      <c r="Q112" s="1">
        <v>0</v>
      </c>
      <c r="R112" s="1">
        <v>0</v>
      </c>
      <c r="S112" s="1">
        <v>3</v>
      </c>
      <c r="T112" s="1">
        <v>1</v>
      </c>
      <c r="U112" s="1" t="s">
        <v>158</v>
      </c>
    </row>
    <row r="113" spans="1:21" ht="17.25" customHeight="1" x14ac:dyDescent="0.35">
      <c r="A113" s="1">
        <v>4</v>
      </c>
      <c r="B113" s="1">
        <v>7</v>
      </c>
      <c r="C113" s="12">
        <v>66</v>
      </c>
      <c r="D113" s="1">
        <v>112</v>
      </c>
      <c r="E113" s="1" t="s">
        <v>156</v>
      </c>
      <c r="F113" s="13" t="s">
        <v>270</v>
      </c>
      <c r="G113" s="1">
        <v>1</v>
      </c>
      <c r="H113" s="1">
        <v>0</v>
      </c>
      <c r="I113" s="1">
        <v>0</v>
      </c>
      <c r="J113" s="1">
        <v>0</v>
      </c>
      <c r="K113" s="1">
        <v>0</v>
      </c>
      <c r="L113" s="1">
        <v>0</v>
      </c>
      <c r="M113" s="1">
        <v>0</v>
      </c>
      <c r="N113" s="1">
        <v>0</v>
      </c>
      <c r="O113" s="1">
        <v>0</v>
      </c>
      <c r="P113" s="1">
        <v>0</v>
      </c>
      <c r="Q113" s="1">
        <v>0</v>
      </c>
      <c r="R113" s="1">
        <v>0</v>
      </c>
      <c r="S113" s="1">
        <v>1</v>
      </c>
      <c r="T113" s="1">
        <v>1</v>
      </c>
      <c r="U113" s="1" t="s">
        <v>158</v>
      </c>
    </row>
    <row r="114" spans="1:21" ht="17.25" customHeight="1" x14ac:dyDescent="0.35">
      <c r="A114" s="1">
        <v>4</v>
      </c>
      <c r="B114" s="1">
        <v>11</v>
      </c>
      <c r="C114" s="1">
        <v>29</v>
      </c>
      <c r="D114" s="1">
        <v>113</v>
      </c>
      <c r="E114" s="1" t="s">
        <v>156</v>
      </c>
      <c r="F114" s="15" t="s">
        <v>271</v>
      </c>
      <c r="G114" s="1">
        <v>1</v>
      </c>
      <c r="H114" s="1">
        <v>0</v>
      </c>
      <c r="I114" s="1">
        <v>0</v>
      </c>
      <c r="J114" s="1">
        <v>0</v>
      </c>
      <c r="K114" s="1">
        <v>0</v>
      </c>
      <c r="L114" s="1">
        <v>0</v>
      </c>
      <c r="M114" s="1">
        <v>0</v>
      </c>
      <c r="N114" s="1">
        <v>0</v>
      </c>
      <c r="O114" s="1">
        <v>0</v>
      </c>
      <c r="P114" s="1">
        <v>0</v>
      </c>
      <c r="Q114" s="1">
        <v>0</v>
      </c>
      <c r="R114" s="1">
        <v>0</v>
      </c>
      <c r="S114" s="1">
        <v>1</v>
      </c>
      <c r="T114" s="1">
        <v>1</v>
      </c>
      <c r="U114" s="1" t="s">
        <v>158</v>
      </c>
    </row>
    <row r="115" spans="1:21" ht="17.25" customHeight="1" x14ac:dyDescent="0.35">
      <c r="A115" s="1">
        <v>4</v>
      </c>
      <c r="B115" s="1">
        <v>11</v>
      </c>
      <c r="C115" s="1">
        <v>29</v>
      </c>
      <c r="D115" s="1">
        <v>114</v>
      </c>
      <c r="E115" s="1" t="s">
        <v>156</v>
      </c>
      <c r="F115" s="15" t="s">
        <v>272</v>
      </c>
      <c r="G115" s="1">
        <v>1</v>
      </c>
      <c r="H115" s="1">
        <v>0</v>
      </c>
      <c r="I115" s="1">
        <v>0</v>
      </c>
      <c r="J115" s="1">
        <v>0</v>
      </c>
      <c r="K115" s="1">
        <v>0</v>
      </c>
      <c r="L115" s="1">
        <v>0</v>
      </c>
      <c r="M115" s="1">
        <v>0</v>
      </c>
      <c r="N115" s="1">
        <v>0</v>
      </c>
      <c r="O115" s="1">
        <v>0</v>
      </c>
      <c r="P115" s="1">
        <v>0</v>
      </c>
      <c r="Q115" s="1">
        <v>0</v>
      </c>
      <c r="R115" s="1">
        <v>0</v>
      </c>
      <c r="S115" s="1">
        <v>1</v>
      </c>
      <c r="T115" s="1">
        <v>1</v>
      </c>
      <c r="U115" s="1" t="s">
        <v>158</v>
      </c>
    </row>
    <row r="116" spans="1:21" ht="17.25" customHeight="1" x14ac:dyDescent="0.35">
      <c r="A116" s="1">
        <v>4</v>
      </c>
      <c r="B116" s="1">
        <v>11</v>
      </c>
      <c r="C116" s="1">
        <v>29</v>
      </c>
      <c r="D116" s="1">
        <v>115</v>
      </c>
      <c r="E116" s="1" t="s">
        <v>156</v>
      </c>
      <c r="F116" s="15" t="s">
        <v>273</v>
      </c>
      <c r="G116" s="1">
        <v>1</v>
      </c>
      <c r="H116" s="1">
        <v>0</v>
      </c>
      <c r="I116" s="1">
        <v>0</v>
      </c>
      <c r="J116" s="1">
        <v>0</v>
      </c>
      <c r="K116" s="1">
        <v>0</v>
      </c>
      <c r="L116" s="1">
        <v>0</v>
      </c>
      <c r="M116" s="1">
        <v>0</v>
      </c>
      <c r="N116" s="1">
        <v>0</v>
      </c>
      <c r="O116" s="1">
        <v>0</v>
      </c>
      <c r="P116" s="1">
        <v>0</v>
      </c>
      <c r="Q116" s="1">
        <v>0</v>
      </c>
      <c r="R116" s="1">
        <v>0</v>
      </c>
      <c r="S116" s="1">
        <v>1</v>
      </c>
      <c r="T116" s="1">
        <v>1</v>
      </c>
      <c r="U116" s="1" t="s">
        <v>158</v>
      </c>
    </row>
    <row r="117" spans="1:21" ht="17.25" customHeight="1" x14ac:dyDescent="0.35">
      <c r="A117" s="1">
        <v>4</v>
      </c>
      <c r="B117" s="1">
        <v>11</v>
      </c>
      <c r="C117" s="1">
        <v>29</v>
      </c>
      <c r="D117" s="1">
        <v>116</v>
      </c>
      <c r="E117" s="1" t="s">
        <v>156</v>
      </c>
      <c r="F117" s="13" t="s">
        <v>274</v>
      </c>
      <c r="G117" s="1">
        <v>1</v>
      </c>
      <c r="H117" s="1">
        <v>0</v>
      </c>
      <c r="I117" s="1">
        <v>0</v>
      </c>
      <c r="J117" s="1">
        <v>0</v>
      </c>
      <c r="K117" s="1">
        <v>0</v>
      </c>
      <c r="L117" s="1">
        <v>0</v>
      </c>
      <c r="M117" s="1">
        <v>0</v>
      </c>
      <c r="N117" s="1">
        <v>0</v>
      </c>
      <c r="O117" s="1">
        <v>0</v>
      </c>
      <c r="P117" s="1">
        <v>0</v>
      </c>
      <c r="Q117" s="1">
        <v>0</v>
      </c>
      <c r="R117" s="1">
        <v>0</v>
      </c>
      <c r="S117" s="1">
        <v>1</v>
      </c>
      <c r="T117" s="1">
        <v>1</v>
      </c>
      <c r="U117" s="1" t="s">
        <v>158</v>
      </c>
    </row>
    <row r="118" spans="1:21" ht="17.25" customHeight="1" x14ac:dyDescent="0.35">
      <c r="A118" s="1">
        <v>4</v>
      </c>
      <c r="B118" s="1">
        <v>11</v>
      </c>
      <c r="C118" s="1">
        <v>29</v>
      </c>
      <c r="D118" s="1">
        <v>117</v>
      </c>
      <c r="E118" s="1" t="s">
        <v>156</v>
      </c>
      <c r="F118" s="13" t="s">
        <v>274</v>
      </c>
      <c r="G118" s="1">
        <v>1</v>
      </c>
      <c r="H118" s="1">
        <v>0</v>
      </c>
      <c r="I118" s="1">
        <v>0</v>
      </c>
      <c r="J118" s="1">
        <v>0</v>
      </c>
      <c r="K118" s="1">
        <v>0</v>
      </c>
      <c r="L118" s="1">
        <v>0</v>
      </c>
      <c r="M118" s="1">
        <v>0</v>
      </c>
      <c r="N118" s="1">
        <v>0</v>
      </c>
      <c r="O118" s="1">
        <v>0</v>
      </c>
      <c r="P118" s="1">
        <v>0</v>
      </c>
      <c r="Q118" s="1">
        <v>0</v>
      </c>
      <c r="R118" s="1">
        <v>0</v>
      </c>
      <c r="S118" s="1">
        <v>1</v>
      </c>
      <c r="T118" s="1">
        <v>1</v>
      </c>
      <c r="U118" s="1" t="s">
        <v>158</v>
      </c>
    </row>
    <row r="119" spans="1:21" ht="17.25" customHeight="1" x14ac:dyDescent="0.35">
      <c r="A119" s="1">
        <v>4</v>
      </c>
      <c r="B119" s="1">
        <v>11</v>
      </c>
      <c r="C119" s="1">
        <v>29</v>
      </c>
      <c r="D119" s="1">
        <v>118</v>
      </c>
      <c r="E119" s="1" t="s">
        <v>156</v>
      </c>
      <c r="F119" s="13" t="s">
        <v>275</v>
      </c>
      <c r="G119" s="1">
        <v>1</v>
      </c>
      <c r="H119" s="1">
        <v>0</v>
      </c>
      <c r="I119" s="1">
        <v>0</v>
      </c>
      <c r="J119" s="1">
        <v>0</v>
      </c>
      <c r="K119" s="1">
        <v>0</v>
      </c>
      <c r="L119" s="1">
        <v>0</v>
      </c>
      <c r="M119" s="1">
        <v>0</v>
      </c>
      <c r="N119" s="1">
        <v>0</v>
      </c>
      <c r="O119" s="1">
        <v>0</v>
      </c>
      <c r="P119" s="1">
        <v>0</v>
      </c>
      <c r="Q119" s="1">
        <v>0</v>
      </c>
      <c r="R119" s="1">
        <v>0</v>
      </c>
      <c r="S119" s="1">
        <v>2</v>
      </c>
      <c r="T119" s="1">
        <v>1</v>
      </c>
      <c r="U119" s="1" t="s">
        <v>158</v>
      </c>
    </row>
    <row r="120" spans="1:21" ht="17.25" customHeight="1" x14ac:dyDescent="0.35">
      <c r="A120" s="1">
        <v>4</v>
      </c>
      <c r="B120" s="1">
        <v>11</v>
      </c>
      <c r="C120" s="1">
        <v>29</v>
      </c>
      <c r="D120" s="1">
        <v>119</v>
      </c>
      <c r="E120" s="1" t="s">
        <v>156</v>
      </c>
      <c r="F120" s="13" t="s">
        <v>276</v>
      </c>
      <c r="G120" s="1">
        <v>1</v>
      </c>
      <c r="H120" s="1">
        <v>0</v>
      </c>
      <c r="I120" s="1">
        <v>0</v>
      </c>
      <c r="J120" s="1">
        <v>0</v>
      </c>
      <c r="K120" s="1">
        <v>0</v>
      </c>
      <c r="L120" s="1">
        <v>0</v>
      </c>
      <c r="M120" s="1">
        <v>0</v>
      </c>
      <c r="N120" s="1">
        <v>0</v>
      </c>
      <c r="O120" s="1">
        <v>0</v>
      </c>
      <c r="P120" s="1">
        <v>0</v>
      </c>
      <c r="Q120" s="1">
        <v>0</v>
      </c>
      <c r="R120" s="1">
        <v>0</v>
      </c>
      <c r="S120" s="1">
        <v>1</v>
      </c>
      <c r="T120" s="1">
        <v>0.75</v>
      </c>
      <c r="U120" s="1" t="s">
        <v>158</v>
      </c>
    </row>
    <row r="121" spans="1:21" ht="17.25" customHeight="1" x14ac:dyDescent="0.35">
      <c r="A121" s="1">
        <v>4</v>
      </c>
      <c r="B121" s="1">
        <v>11</v>
      </c>
      <c r="C121" s="1">
        <v>29</v>
      </c>
      <c r="D121" s="1">
        <v>120</v>
      </c>
      <c r="E121" s="1" t="s">
        <v>156</v>
      </c>
      <c r="F121" s="13" t="s">
        <v>277</v>
      </c>
      <c r="G121" s="1">
        <v>1</v>
      </c>
      <c r="H121" s="1">
        <v>0</v>
      </c>
      <c r="I121" s="1">
        <v>0</v>
      </c>
      <c r="J121" s="1">
        <v>0</v>
      </c>
      <c r="K121" s="1">
        <v>0</v>
      </c>
      <c r="L121" s="1">
        <v>0</v>
      </c>
      <c r="M121" s="1">
        <v>0</v>
      </c>
      <c r="N121" s="1">
        <v>0</v>
      </c>
      <c r="O121" s="1">
        <v>0</v>
      </c>
      <c r="P121" s="1">
        <v>0</v>
      </c>
      <c r="Q121" s="1">
        <v>0</v>
      </c>
      <c r="R121" s="1">
        <v>0</v>
      </c>
      <c r="S121" s="1">
        <v>2</v>
      </c>
      <c r="T121" s="1">
        <v>1</v>
      </c>
      <c r="U121" s="1" t="s">
        <v>158</v>
      </c>
    </row>
    <row r="122" spans="1:21" ht="17.25" customHeight="1" x14ac:dyDescent="0.35">
      <c r="A122" s="1">
        <v>4</v>
      </c>
      <c r="B122" s="1">
        <v>11</v>
      </c>
      <c r="C122" s="1">
        <v>29</v>
      </c>
      <c r="D122" s="1">
        <v>121</v>
      </c>
      <c r="E122" s="1" t="s">
        <v>156</v>
      </c>
      <c r="F122" s="13" t="s">
        <v>278</v>
      </c>
      <c r="G122" s="1">
        <v>1</v>
      </c>
      <c r="H122" s="1">
        <v>0</v>
      </c>
      <c r="I122" s="1">
        <v>0</v>
      </c>
      <c r="J122" s="1">
        <v>0</v>
      </c>
      <c r="K122" s="1">
        <v>0</v>
      </c>
      <c r="L122" s="1">
        <v>0</v>
      </c>
      <c r="M122" s="1">
        <v>0</v>
      </c>
      <c r="N122" s="1">
        <v>0</v>
      </c>
      <c r="O122" s="1">
        <v>0</v>
      </c>
      <c r="P122" s="1">
        <v>0</v>
      </c>
      <c r="Q122" s="1">
        <v>0</v>
      </c>
      <c r="R122" s="1">
        <v>0</v>
      </c>
      <c r="S122" s="1">
        <v>1</v>
      </c>
      <c r="T122" s="1">
        <v>1</v>
      </c>
      <c r="U122" s="1" t="s">
        <v>158</v>
      </c>
    </row>
    <row r="123" spans="1:21" ht="17.25" customHeight="1" x14ac:dyDescent="0.35">
      <c r="A123" s="1">
        <v>4</v>
      </c>
      <c r="B123" s="1">
        <v>11</v>
      </c>
      <c r="C123" s="1">
        <v>29</v>
      </c>
      <c r="D123" s="1">
        <v>122</v>
      </c>
      <c r="E123" s="1" t="s">
        <v>156</v>
      </c>
      <c r="F123" s="13" t="s">
        <v>279</v>
      </c>
      <c r="G123" s="1">
        <v>1</v>
      </c>
      <c r="H123" s="1">
        <v>0</v>
      </c>
      <c r="I123" s="1">
        <v>0</v>
      </c>
      <c r="J123" s="1">
        <v>0</v>
      </c>
      <c r="K123" s="1">
        <v>0</v>
      </c>
      <c r="L123" s="1">
        <v>0</v>
      </c>
      <c r="M123" s="1">
        <v>0</v>
      </c>
      <c r="N123" s="1">
        <v>0</v>
      </c>
      <c r="O123" s="1">
        <v>0</v>
      </c>
      <c r="P123" s="1">
        <v>0</v>
      </c>
      <c r="Q123" s="1">
        <v>0</v>
      </c>
      <c r="R123" s="1">
        <v>0</v>
      </c>
      <c r="S123" s="1">
        <v>1</v>
      </c>
      <c r="T123" s="1">
        <v>1</v>
      </c>
      <c r="U123" s="1" t="s">
        <v>158</v>
      </c>
    </row>
    <row r="124" spans="1:21" ht="17.25" customHeight="1" x14ac:dyDescent="0.35">
      <c r="A124" s="1">
        <v>4</v>
      </c>
      <c r="B124" s="1">
        <v>11</v>
      </c>
      <c r="C124" s="1">
        <v>29</v>
      </c>
      <c r="D124" s="1">
        <v>123</v>
      </c>
      <c r="E124" s="1" t="s">
        <v>156</v>
      </c>
      <c r="F124" s="13" t="s">
        <v>280</v>
      </c>
      <c r="G124" s="1">
        <v>1</v>
      </c>
      <c r="H124" s="1">
        <v>0</v>
      </c>
      <c r="I124" s="1">
        <v>0</v>
      </c>
      <c r="J124" s="1">
        <v>0</v>
      </c>
      <c r="K124" s="1">
        <v>0</v>
      </c>
      <c r="L124" s="1">
        <v>0</v>
      </c>
      <c r="M124" s="1">
        <v>0</v>
      </c>
      <c r="N124" s="1">
        <v>0</v>
      </c>
      <c r="O124" s="1">
        <v>0</v>
      </c>
      <c r="P124" s="1">
        <v>0</v>
      </c>
      <c r="Q124" s="1">
        <v>0</v>
      </c>
      <c r="R124" s="1">
        <v>0</v>
      </c>
      <c r="S124" s="1">
        <v>2</v>
      </c>
      <c r="T124" s="1">
        <v>0.63</v>
      </c>
      <c r="U124" s="1" t="s">
        <v>158</v>
      </c>
    </row>
    <row r="125" spans="1:21" ht="17.25" customHeight="1" x14ac:dyDescent="0.35">
      <c r="A125" s="1">
        <v>4</v>
      </c>
      <c r="B125" s="1">
        <v>11</v>
      </c>
      <c r="C125" s="1">
        <v>29</v>
      </c>
      <c r="D125" s="1">
        <v>124</v>
      </c>
      <c r="E125" s="1" t="s">
        <v>156</v>
      </c>
      <c r="F125" s="13" t="s">
        <v>281</v>
      </c>
      <c r="G125" s="1">
        <v>1</v>
      </c>
      <c r="H125" s="1">
        <v>0</v>
      </c>
      <c r="I125" s="1">
        <v>0</v>
      </c>
      <c r="J125" s="1">
        <v>0</v>
      </c>
      <c r="K125" s="1">
        <v>0</v>
      </c>
      <c r="L125" s="1">
        <v>0</v>
      </c>
      <c r="M125" s="1">
        <v>0</v>
      </c>
      <c r="N125" s="1">
        <v>0</v>
      </c>
      <c r="O125" s="1">
        <v>0</v>
      </c>
      <c r="P125" s="1">
        <v>0</v>
      </c>
      <c r="Q125" s="1">
        <v>0</v>
      </c>
      <c r="R125" s="1">
        <v>0</v>
      </c>
      <c r="S125" s="1">
        <v>2</v>
      </c>
      <c r="T125" s="1">
        <v>0.5</v>
      </c>
      <c r="U125" s="1" t="s">
        <v>158</v>
      </c>
    </row>
    <row r="126" spans="1:21" ht="17.25" customHeight="1" x14ac:dyDescent="0.35">
      <c r="A126" s="1">
        <v>4</v>
      </c>
      <c r="B126" s="1">
        <v>11</v>
      </c>
      <c r="C126" s="1">
        <v>29</v>
      </c>
      <c r="D126" s="1">
        <v>125</v>
      </c>
      <c r="E126" s="1" t="s">
        <v>156</v>
      </c>
      <c r="F126" s="13" t="s">
        <v>282</v>
      </c>
      <c r="G126" s="1">
        <v>1</v>
      </c>
      <c r="H126" s="1">
        <v>0</v>
      </c>
      <c r="I126" s="1">
        <v>0</v>
      </c>
      <c r="J126" s="1">
        <v>0</v>
      </c>
      <c r="K126" s="1">
        <v>0</v>
      </c>
      <c r="L126" s="1">
        <v>0</v>
      </c>
      <c r="M126" s="1">
        <v>0</v>
      </c>
      <c r="N126" s="1">
        <v>0</v>
      </c>
      <c r="O126" s="1">
        <v>0</v>
      </c>
      <c r="P126" s="1">
        <v>0</v>
      </c>
      <c r="Q126" s="1">
        <v>0</v>
      </c>
      <c r="R126" s="1">
        <v>0</v>
      </c>
      <c r="S126" s="1">
        <v>2</v>
      </c>
      <c r="T126" s="1">
        <v>1</v>
      </c>
      <c r="U126" s="1" t="s">
        <v>158</v>
      </c>
    </row>
    <row r="127" spans="1:21" ht="17.25" customHeight="1" x14ac:dyDescent="0.35">
      <c r="A127" s="1">
        <v>4</v>
      </c>
      <c r="B127" s="1">
        <v>11</v>
      </c>
      <c r="C127" s="1">
        <v>29</v>
      </c>
      <c r="D127" s="1">
        <v>126</v>
      </c>
      <c r="E127" s="1" t="s">
        <v>156</v>
      </c>
      <c r="F127" s="13" t="s">
        <v>283</v>
      </c>
      <c r="G127" s="1">
        <v>1</v>
      </c>
      <c r="H127" s="1">
        <v>0</v>
      </c>
      <c r="I127" s="1">
        <v>0</v>
      </c>
      <c r="J127" s="1">
        <v>0</v>
      </c>
      <c r="K127" s="1">
        <v>0</v>
      </c>
      <c r="L127" s="1">
        <v>0</v>
      </c>
      <c r="M127" s="1">
        <v>0</v>
      </c>
      <c r="N127" s="1">
        <v>0</v>
      </c>
      <c r="O127" s="1">
        <v>0</v>
      </c>
      <c r="P127" s="1">
        <v>0</v>
      </c>
      <c r="Q127" s="1">
        <v>0</v>
      </c>
      <c r="R127" s="1">
        <v>0</v>
      </c>
      <c r="S127" s="1">
        <v>2</v>
      </c>
      <c r="T127" s="1">
        <v>1</v>
      </c>
      <c r="U127" s="1" t="s">
        <v>158</v>
      </c>
    </row>
    <row r="128" spans="1:21" ht="17.25" customHeight="1" x14ac:dyDescent="0.35">
      <c r="A128" s="1">
        <v>4</v>
      </c>
      <c r="B128" s="1">
        <v>11</v>
      </c>
      <c r="C128" s="1">
        <v>29</v>
      </c>
      <c r="D128" s="1">
        <v>127</v>
      </c>
      <c r="E128" s="1" t="s">
        <v>156</v>
      </c>
      <c r="F128" s="13" t="s">
        <v>284</v>
      </c>
      <c r="G128" s="1">
        <v>1</v>
      </c>
      <c r="H128" s="1">
        <v>0</v>
      </c>
      <c r="I128" s="1">
        <v>0</v>
      </c>
      <c r="J128" s="1">
        <v>0</v>
      </c>
      <c r="K128" s="1">
        <v>0</v>
      </c>
      <c r="L128" s="1">
        <v>0</v>
      </c>
      <c r="M128" s="1">
        <v>0</v>
      </c>
      <c r="N128" s="1">
        <v>0</v>
      </c>
      <c r="O128" s="1">
        <v>0</v>
      </c>
      <c r="P128" s="1">
        <v>0</v>
      </c>
      <c r="Q128" s="1">
        <v>0</v>
      </c>
      <c r="R128" s="1">
        <v>0</v>
      </c>
      <c r="S128" s="1">
        <v>2</v>
      </c>
      <c r="T128" s="1">
        <v>0.63</v>
      </c>
      <c r="U128" s="1" t="s">
        <v>158</v>
      </c>
    </row>
    <row r="129" spans="1:21" ht="17.25" customHeight="1" x14ac:dyDescent="0.35">
      <c r="A129" s="1">
        <v>4</v>
      </c>
      <c r="B129" s="1">
        <v>11</v>
      </c>
      <c r="C129" s="1">
        <v>29</v>
      </c>
      <c r="D129" s="1">
        <v>128</v>
      </c>
      <c r="E129" s="1" t="s">
        <v>156</v>
      </c>
      <c r="F129" s="13" t="s">
        <v>285</v>
      </c>
      <c r="G129" s="1">
        <v>1</v>
      </c>
      <c r="H129" s="1">
        <v>0</v>
      </c>
      <c r="I129" s="1">
        <v>0</v>
      </c>
      <c r="J129" s="1">
        <v>0</v>
      </c>
      <c r="K129" s="1">
        <v>0</v>
      </c>
      <c r="L129" s="1">
        <v>0</v>
      </c>
      <c r="M129" s="1">
        <v>0</v>
      </c>
      <c r="N129" s="1">
        <v>0</v>
      </c>
      <c r="O129" s="1">
        <v>0</v>
      </c>
      <c r="P129" s="1">
        <v>0</v>
      </c>
      <c r="Q129" s="1">
        <v>0</v>
      </c>
      <c r="R129" s="1">
        <v>0</v>
      </c>
      <c r="S129" s="1">
        <v>2</v>
      </c>
      <c r="T129" s="1">
        <v>0.66</v>
      </c>
      <c r="U129" s="1" t="s">
        <v>158</v>
      </c>
    </row>
    <row r="130" spans="1:21" ht="17.25" customHeight="1" x14ac:dyDescent="0.35">
      <c r="A130" s="1">
        <v>4</v>
      </c>
      <c r="B130" s="1">
        <v>11</v>
      </c>
      <c r="C130" s="1">
        <v>29</v>
      </c>
      <c r="D130" s="1">
        <v>129</v>
      </c>
      <c r="E130" s="1" t="s">
        <v>156</v>
      </c>
      <c r="F130" s="13" t="s">
        <v>286</v>
      </c>
      <c r="G130" s="1">
        <v>1</v>
      </c>
      <c r="H130" s="1">
        <v>0</v>
      </c>
      <c r="I130" s="1">
        <v>0</v>
      </c>
      <c r="J130" s="1">
        <v>0</v>
      </c>
      <c r="K130" s="1">
        <v>0</v>
      </c>
      <c r="L130" s="1">
        <v>0</v>
      </c>
      <c r="M130" s="1">
        <v>0</v>
      </c>
      <c r="N130" s="1">
        <v>0</v>
      </c>
      <c r="O130" s="1">
        <v>0</v>
      </c>
      <c r="P130" s="1">
        <v>0</v>
      </c>
      <c r="Q130" s="1">
        <v>0</v>
      </c>
      <c r="R130" s="1">
        <v>0</v>
      </c>
      <c r="S130" s="1">
        <v>2</v>
      </c>
      <c r="T130" s="1">
        <v>1</v>
      </c>
      <c r="U130" s="1" t="s">
        <v>158</v>
      </c>
    </row>
    <row r="131" spans="1:21" ht="17.25" customHeight="1" x14ac:dyDescent="0.35">
      <c r="A131" s="1">
        <v>4</v>
      </c>
      <c r="B131" s="1">
        <v>11</v>
      </c>
      <c r="C131" s="1">
        <v>29</v>
      </c>
      <c r="D131" s="1">
        <v>130</v>
      </c>
      <c r="E131" s="1" t="s">
        <v>156</v>
      </c>
      <c r="F131" s="13" t="s">
        <v>287</v>
      </c>
      <c r="G131" s="1">
        <v>1</v>
      </c>
      <c r="H131" s="1">
        <v>0</v>
      </c>
      <c r="I131" s="1">
        <v>0</v>
      </c>
      <c r="J131" s="1">
        <v>0</v>
      </c>
      <c r="K131" s="1">
        <v>0</v>
      </c>
      <c r="L131" s="1">
        <v>0</v>
      </c>
      <c r="M131" s="1">
        <v>0</v>
      </c>
      <c r="N131" s="1">
        <v>0</v>
      </c>
      <c r="O131" s="1">
        <v>0</v>
      </c>
      <c r="P131" s="1">
        <v>0</v>
      </c>
      <c r="Q131" s="1">
        <v>0</v>
      </c>
      <c r="R131" s="1">
        <v>0</v>
      </c>
      <c r="S131" s="1">
        <v>2</v>
      </c>
      <c r="T131" s="1">
        <v>1</v>
      </c>
      <c r="U131" s="1" t="s">
        <v>158</v>
      </c>
    </row>
    <row r="132" spans="1:21" ht="17.25" customHeight="1" x14ac:dyDescent="0.35">
      <c r="A132" s="1">
        <v>4</v>
      </c>
      <c r="B132" s="1">
        <v>11</v>
      </c>
      <c r="C132" s="1">
        <v>48</v>
      </c>
      <c r="D132" s="1">
        <v>131</v>
      </c>
      <c r="E132" s="1" t="s">
        <v>156</v>
      </c>
      <c r="F132" s="13" t="s">
        <v>288</v>
      </c>
      <c r="G132" s="1">
        <v>1</v>
      </c>
      <c r="H132" s="1">
        <v>0</v>
      </c>
      <c r="I132" s="1">
        <v>0</v>
      </c>
      <c r="J132" s="1">
        <v>0</v>
      </c>
      <c r="K132" s="1">
        <v>0</v>
      </c>
      <c r="L132" s="1">
        <v>0</v>
      </c>
      <c r="M132" s="1">
        <v>0</v>
      </c>
      <c r="N132" s="1">
        <v>0</v>
      </c>
      <c r="O132" s="1">
        <v>0</v>
      </c>
      <c r="P132" s="1">
        <v>0</v>
      </c>
      <c r="Q132" s="1">
        <v>0</v>
      </c>
      <c r="R132" s="1">
        <v>0</v>
      </c>
      <c r="S132" s="1">
        <v>2</v>
      </c>
      <c r="T132" s="1">
        <v>1</v>
      </c>
      <c r="U132" s="1" t="s">
        <v>158</v>
      </c>
    </row>
    <row r="133" spans="1:21" ht="17.25" customHeight="1" x14ac:dyDescent="0.35">
      <c r="A133" s="1">
        <v>4</v>
      </c>
      <c r="B133" s="1">
        <v>11</v>
      </c>
      <c r="C133" s="12">
        <v>34</v>
      </c>
      <c r="D133" s="1">
        <v>132</v>
      </c>
      <c r="E133" s="1" t="s">
        <v>156</v>
      </c>
      <c r="F133" s="13" t="s">
        <v>289</v>
      </c>
      <c r="G133" s="1">
        <v>1</v>
      </c>
      <c r="H133" s="1">
        <v>1</v>
      </c>
      <c r="I133" s="1">
        <v>0</v>
      </c>
      <c r="J133" s="1">
        <v>0</v>
      </c>
      <c r="K133" s="1">
        <v>0</v>
      </c>
      <c r="L133" s="1">
        <v>0</v>
      </c>
      <c r="M133" s="1">
        <v>0</v>
      </c>
      <c r="N133" s="1">
        <v>0</v>
      </c>
      <c r="O133" s="1">
        <v>0</v>
      </c>
      <c r="P133" s="1">
        <v>0</v>
      </c>
      <c r="Q133" s="1">
        <v>0</v>
      </c>
      <c r="R133" s="1">
        <v>0</v>
      </c>
      <c r="S133" s="1">
        <v>2</v>
      </c>
      <c r="T133" s="1">
        <v>1</v>
      </c>
      <c r="U133" s="1" t="s">
        <v>158</v>
      </c>
    </row>
    <row r="134" spans="1:21" ht="17.25" customHeight="1" x14ac:dyDescent="0.35">
      <c r="A134" s="1">
        <v>4</v>
      </c>
      <c r="B134" s="1">
        <v>11</v>
      </c>
      <c r="C134" s="12">
        <v>34</v>
      </c>
      <c r="D134" s="1">
        <v>133</v>
      </c>
      <c r="E134" s="1" t="s">
        <v>156</v>
      </c>
      <c r="F134" s="13" t="s">
        <v>290</v>
      </c>
      <c r="G134" s="1">
        <v>1</v>
      </c>
      <c r="H134" s="1">
        <v>0</v>
      </c>
      <c r="I134" s="1">
        <v>0</v>
      </c>
      <c r="J134" s="1">
        <v>0</v>
      </c>
      <c r="K134" s="1">
        <v>0</v>
      </c>
      <c r="L134" s="1">
        <v>0</v>
      </c>
      <c r="M134" s="1">
        <v>0</v>
      </c>
      <c r="N134" s="1">
        <v>0</v>
      </c>
      <c r="O134" s="1">
        <v>0</v>
      </c>
      <c r="P134" s="1">
        <v>0</v>
      </c>
      <c r="Q134" s="1">
        <v>0</v>
      </c>
      <c r="R134" s="1">
        <v>0</v>
      </c>
      <c r="S134" s="1">
        <v>2</v>
      </c>
      <c r="T134" s="1">
        <v>0.9</v>
      </c>
      <c r="U134" s="1" t="s">
        <v>158</v>
      </c>
    </row>
    <row r="135" spans="1:21" ht="17.25" customHeight="1" x14ac:dyDescent="0.35">
      <c r="A135" s="1">
        <v>4</v>
      </c>
      <c r="B135" s="1">
        <v>11</v>
      </c>
      <c r="C135" s="12">
        <v>34</v>
      </c>
      <c r="D135" s="1">
        <v>134</v>
      </c>
      <c r="E135" s="1" t="s">
        <v>156</v>
      </c>
      <c r="F135" s="13" t="s">
        <v>291</v>
      </c>
      <c r="G135" s="1">
        <v>1</v>
      </c>
      <c r="H135" s="1">
        <v>0</v>
      </c>
      <c r="I135" s="1">
        <v>0</v>
      </c>
      <c r="J135" s="1">
        <v>0</v>
      </c>
      <c r="K135" s="1">
        <v>0</v>
      </c>
      <c r="L135" s="1">
        <v>0</v>
      </c>
      <c r="M135" s="1">
        <v>0</v>
      </c>
      <c r="N135" s="1">
        <v>0</v>
      </c>
      <c r="O135" s="1">
        <v>0</v>
      </c>
      <c r="P135" s="1">
        <v>0</v>
      </c>
      <c r="Q135" s="1">
        <v>0</v>
      </c>
      <c r="R135" s="1">
        <v>0</v>
      </c>
      <c r="S135" s="1">
        <v>2</v>
      </c>
      <c r="T135" s="1">
        <v>1</v>
      </c>
      <c r="U135" s="1" t="s">
        <v>158</v>
      </c>
    </row>
    <row r="136" spans="1:21" ht="17.25" customHeight="1" x14ac:dyDescent="0.35">
      <c r="A136" s="1">
        <v>4</v>
      </c>
      <c r="B136" s="1">
        <v>11</v>
      </c>
      <c r="C136" s="12">
        <v>34</v>
      </c>
      <c r="D136" s="1">
        <v>135</v>
      </c>
      <c r="E136" s="1" t="s">
        <v>156</v>
      </c>
      <c r="F136" s="13" t="s">
        <v>292</v>
      </c>
      <c r="G136" s="1">
        <v>1</v>
      </c>
      <c r="H136" s="1">
        <v>0</v>
      </c>
      <c r="I136" s="1">
        <v>0</v>
      </c>
      <c r="J136" s="1">
        <v>0</v>
      </c>
      <c r="K136" s="1">
        <v>0</v>
      </c>
      <c r="L136" s="1">
        <v>0</v>
      </c>
      <c r="M136" s="1">
        <v>0</v>
      </c>
      <c r="N136" s="1">
        <v>0</v>
      </c>
      <c r="O136" s="1">
        <v>0</v>
      </c>
      <c r="P136" s="1">
        <v>0</v>
      </c>
      <c r="Q136" s="1">
        <v>0</v>
      </c>
      <c r="R136" s="1">
        <v>0</v>
      </c>
      <c r="S136" s="1">
        <v>2</v>
      </c>
      <c r="T136" s="1">
        <v>1</v>
      </c>
      <c r="U136" s="1" t="s">
        <v>158</v>
      </c>
    </row>
    <row r="137" spans="1:21" ht="17.25" customHeight="1" x14ac:dyDescent="0.35">
      <c r="A137" s="1">
        <v>4</v>
      </c>
      <c r="B137" s="1">
        <v>11</v>
      </c>
      <c r="C137" s="12">
        <v>34</v>
      </c>
      <c r="D137" s="1">
        <v>136</v>
      </c>
      <c r="E137" s="1" t="s">
        <v>156</v>
      </c>
      <c r="F137" s="13" t="s">
        <v>293</v>
      </c>
      <c r="G137" s="1">
        <v>1</v>
      </c>
      <c r="H137" s="1">
        <v>0</v>
      </c>
      <c r="I137" s="1">
        <v>0</v>
      </c>
      <c r="J137" s="1">
        <v>0</v>
      </c>
      <c r="K137" s="1">
        <v>0</v>
      </c>
      <c r="L137" s="1">
        <v>0</v>
      </c>
      <c r="M137" s="1">
        <v>0</v>
      </c>
      <c r="N137" s="1">
        <v>0</v>
      </c>
      <c r="O137" s="1">
        <v>0</v>
      </c>
      <c r="P137" s="1">
        <v>0</v>
      </c>
      <c r="Q137" s="1">
        <v>0</v>
      </c>
      <c r="R137" s="1">
        <v>0</v>
      </c>
      <c r="S137" s="1">
        <v>2</v>
      </c>
      <c r="T137" s="1">
        <v>1</v>
      </c>
      <c r="U137" s="1" t="s">
        <v>158</v>
      </c>
    </row>
    <row r="138" spans="1:21" ht="17.25" customHeight="1" x14ac:dyDescent="0.35">
      <c r="A138" s="1">
        <v>4</v>
      </c>
      <c r="B138" s="1">
        <v>11</v>
      </c>
      <c r="C138" s="12">
        <v>34</v>
      </c>
      <c r="D138" s="1">
        <v>137</v>
      </c>
      <c r="E138" s="1" t="s">
        <v>156</v>
      </c>
      <c r="F138" s="13" t="s">
        <v>294</v>
      </c>
      <c r="G138" s="1">
        <v>1</v>
      </c>
      <c r="H138" s="1">
        <v>0</v>
      </c>
      <c r="I138" s="1">
        <v>0</v>
      </c>
      <c r="J138" s="1">
        <v>0</v>
      </c>
      <c r="K138" s="1">
        <v>0</v>
      </c>
      <c r="L138" s="1">
        <v>0</v>
      </c>
      <c r="M138" s="1">
        <v>0</v>
      </c>
      <c r="N138" s="1">
        <v>0</v>
      </c>
      <c r="O138" s="1">
        <v>0</v>
      </c>
      <c r="P138" s="1">
        <v>0</v>
      </c>
      <c r="Q138" s="1">
        <v>0</v>
      </c>
      <c r="R138" s="1">
        <v>0</v>
      </c>
      <c r="S138" s="1">
        <v>2</v>
      </c>
      <c r="T138" s="1">
        <v>1</v>
      </c>
      <c r="U138" s="1" t="s">
        <v>158</v>
      </c>
    </row>
    <row r="139" spans="1:21" ht="17.25" customHeight="1" x14ac:dyDescent="0.35">
      <c r="A139" s="1">
        <v>4</v>
      </c>
      <c r="B139" s="1">
        <v>11</v>
      </c>
      <c r="C139" s="12">
        <v>34</v>
      </c>
      <c r="D139" s="1">
        <v>138</v>
      </c>
      <c r="E139" s="1" t="s">
        <v>156</v>
      </c>
      <c r="F139" s="13" t="s">
        <v>295</v>
      </c>
      <c r="G139" s="1">
        <v>1</v>
      </c>
      <c r="H139" s="1">
        <v>0</v>
      </c>
      <c r="I139" s="1">
        <v>0</v>
      </c>
      <c r="J139" s="1">
        <v>0</v>
      </c>
      <c r="K139" s="1">
        <v>0</v>
      </c>
      <c r="L139" s="1">
        <v>0</v>
      </c>
      <c r="M139" s="1">
        <v>0</v>
      </c>
      <c r="N139" s="1">
        <v>0</v>
      </c>
      <c r="O139" s="1">
        <v>0</v>
      </c>
      <c r="P139" s="1">
        <v>0</v>
      </c>
      <c r="Q139" s="1">
        <v>0</v>
      </c>
      <c r="R139" s="1">
        <v>0</v>
      </c>
      <c r="S139" s="1">
        <v>2</v>
      </c>
      <c r="T139" s="1">
        <v>1</v>
      </c>
      <c r="U139" s="1" t="s">
        <v>158</v>
      </c>
    </row>
    <row r="140" spans="1:21" ht="17.25" customHeight="1" x14ac:dyDescent="0.35">
      <c r="A140" s="1">
        <v>4</v>
      </c>
      <c r="B140" s="1">
        <v>11</v>
      </c>
      <c r="C140" s="12">
        <v>34</v>
      </c>
      <c r="D140" s="1">
        <v>139</v>
      </c>
      <c r="E140" s="1" t="s">
        <v>156</v>
      </c>
      <c r="F140" s="13" t="s">
        <v>296</v>
      </c>
      <c r="G140" s="1">
        <v>1</v>
      </c>
      <c r="H140" s="1">
        <v>0</v>
      </c>
      <c r="I140" s="1">
        <v>0</v>
      </c>
      <c r="J140" s="1">
        <v>0</v>
      </c>
      <c r="K140" s="1">
        <v>0</v>
      </c>
      <c r="L140" s="1">
        <v>0</v>
      </c>
      <c r="M140" s="1">
        <v>0</v>
      </c>
      <c r="N140" s="1">
        <v>0</v>
      </c>
      <c r="O140" s="1">
        <v>0</v>
      </c>
      <c r="P140" s="1">
        <v>0</v>
      </c>
      <c r="Q140" s="1">
        <v>0</v>
      </c>
      <c r="R140" s="1">
        <v>0</v>
      </c>
      <c r="S140" s="1">
        <v>1</v>
      </c>
      <c r="T140" s="1">
        <v>1</v>
      </c>
      <c r="U140" s="1" t="s">
        <v>158</v>
      </c>
    </row>
    <row r="141" spans="1:21" ht="17.25" customHeight="1" x14ac:dyDescent="0.35">
      <c r="A141" s="1">
        <v>4</v>
      </c>
      <c r="B141" s="1">
        <v>11</v>
      </c>
      <c r="C141" s="12">
        <v>34</v>
      </c>
      <c r="D141" s="1">
        <v>140</v>
      </c>
      <c r="E141" s="1" t="s">
        <v>156</v>
      </c>
      <c r="F141" s="13" t="s">
        <v>297</v>
      </c>
      <c r="G141" s="1">
        <v>1</v>
      </c>
      <c r="H141" s="1">
        <v>0</v>
      </c>
      <c r="I141" s="1">
        <v>0</v>
      </c>
      <c r="J141" s="1">
        <v>0</v>
      </c>
      <c r="K141" s="1">
        <v>0</v>
      </c>
      <c r="L141" s="1">
        <v>0</v>
      </c>
      <c r="M141" s="1">
        <v>0</v>
      </c>
      <c r="N141" s="1">
        <v>0</v>
      </c>
      <c r="O141" s="1">
        <v>0</v>
      </c>
      <c r="P141" s="1">
        <v>0</v>
      </c>
      <c r="Q141" s="1">
        <v>0</v>
      </c>
      <c r="R141" s="1">
        <v>0</v>
      </c>
      <c r="S141" s="1">
        <v>1</v>
      </c>
      <c r="T141" s="1">
        <v>1</v>
      </c>
      <c r="U141" s="1" t="s">
        <v>158</v>
      </c>
    </row>
    <row r="142" spans="1:21" ht="17.25" customHeight="1" x14ac:dyDescent="0.35">
      <c r="A142" s="1">
        <v>4</v>
      </c>
      <c r="B142" s="1">
        <v>11</v>
      </c>
      <c r="C142" s="12">
        <v>34</v>
      </c>
      <c r="D142" s="1">
        <v>141</v>
      </c>
      <c r="E142" s="1" t="s">
        <v>156</v>
      </c>
      <c r="F142" s="13" t="s">
        <v>298</v>
      </c>
      <c r="G142" s="1">
        <v>1</v>
      </c>
      <c r="H142" s="1">
        <v>0</v>
      </c>
      <c r="I142" s="1">
        <v>0</v>
      </c>
      <c r="J142" s="1">
        <v>0</v>
      </c>
      <c r="K142" s="1">
        <v>0</v>
      </c>
      <c r="L142" s="1">
        <v>0</v>
      </c>
      <c r="M142" s="1">
        <v>0</v>
      </c>
      <c r="N142" s="1">
        <v>0</v>
      </c>
      <c r="O142" s="1">
        <v>0</v>
      </c>
      <c r="P142" s="1">
        <v>0</v>
      </c>
      <c r="Q142" s="1">
        <v>0</v>
      </c>
      <c r="R142" s="1">
        <v>0</v>
      </c>
      <c r="S142" s="1">
        <v>1</v>
      </c>
      <c r="T142" s="1">
        <v>1</v>
      </c>
      <c r="U142" s="1" t="s">
        <v>158</v>
      </c>
    </row>
    <row r="143" spans="1:21" ht="17.25" customHeight="1" x14ac:dyDescent="0.35">
      <c r="A143" s="1">
        <v>4</v>
      </c>
      <c r="B143" s="1">
        <v>11</v>
      </c>
      <c r="C143" s="12">
        <v>34</v>
      </c>
      <c r="D143" s="1">
        <v>142</v>
      </c>
      <c r="E143" s="1" t="s">
        <v>156</v>
      </c>
      <c r="F143" s="13" t="s">
        <v>299</v>
      </c>
      <c r="G143" s="1">
        <v>1</v>
      </c>
      <c r="H143" s="1">
        <v>0</v>
      </c>
      <c r="I143" s="1">
        <v>0</v>
      </c>
      <c r="J143" s="1">
        <v>0</v>
      </c>
      <c r="K143" s="1">
        <v>0</v>
      </c>
      <c r="L143" s="1">
        <v>0</v>
      </c>
      <c r="M143" s="1">
        <v>0</v>
      </c>
      <c r="N143" s="1">
        <v>0</v>
      </c>
      <c r="O143" s="1">
        <v>0</v>
      </c>
      <c r="P143" s="1">
        <v>0</v>
      </c>
      <c r="Q143" s="1">
        <v>0</v>
      </c>
      <c r="R143" s="1">
        <v>0</v>
      </c>
      <c r="S143" s="1">
        <v>2</v>
      </c>
      <c r="T143" s="1">
        <v>1</v>
      </c>
      <c r="U143" s="1" t="s">
        <v>158</v>
      </c>
    </row>
    <row r="144" spans="1:21" ht="17.25" customHeight="1" x14ac:dyDescent="0.35">
      <c r="A144" s="1">
        <v>4</v>
      </c>
      <c r="B144" s="1">
        <v>11</v>
      </c>
      <c r="C144" s="12">
        <v>34</v>
      </c>
      <c r="D144" s="1">
        <v>143</v>
      </c>
      <c r="E144" s="1" t="s">
        <v>156</v>
      </c>
      <c r="F144" s="13" t="s">
        <v>300</v>
      </c>
      <c r="G144" s="1">
        <v>1</v>
      </c>
      <c r="H144" s="1">
        <v>0</v>
      </c>
      <c r="I144" s="1">
        <v>0</v>
      </c>
      <c r="J144" s="1">
        <v>0</v>
      </c>
      <c r="K144" s="1">
        <v>0</v>
      </c>
      <c r="L144" s="1">
        <v>0</v>
      </c>
      <c r="M144" s="1">
        <v>0</v>
      </c>
      <c r="N144" s="1">
        <v>0</v>
      </c>
      <c r="O144" s="1">
        <v>0</v>
      </c>
      <c r="P144" s="1">
        <v>0</v>
      </c>
      <c r="Q144" s="1">
        <v>0</v>
      </c>
      <c r="R144" s="1">
        <v>0</v>
      </c>
      <c r="S144" s="1">
        <v>2</v>
      </c>
      <c r="T144" s="1">
        <v>1</v>
      </c>
      <c r="U144" s="1" t="s">
        <v>158</v>
      </c>
    </row>
    <row r="145" spans="1:21" ht="17.25" customHeight="1" x14ac:dyDescent="0.35">
      <c r="A145" s="1">
        <v>4</v>
      </c>
      <c r="B145" s="1">
        <v>11</v>
      </c>
      <c r="C145" s="12">
        <v>34</v>
      </c>
      <c r="D145" s="1">
        <v>144</v>
      </c>
      <c r="E145" s="1" t="s">
        <v>156</v>
      </c>
      <c r="F145" s="13" t="s">
        <v>301</v>
      </c>
      <c r="G145" s="1">
        <v>1</v>
      </c>
      <c r="H145" s="1">
        <v>1</v>
      </c>
      <c r="I145" s="1">
        <v>1</v>
      </c>
      <c r="J145" s="1">
        <v>19433698.350000001</v>
      </c>
      <c r="K145" s="1">
        <v>0</v>
      </c>
      <c r="L145" s="1">
        <v>0</v>
      </c>
      <c r="M145" s="1">
        <v>0</v>
      </c>
      <c r="N145" s="1">
        <v>0</v>
      </c>
      <c r="O145" s="1">
        <v>0</v>
      </c>
      <c r="P145" s="1">
        <v>0</v>
      </c>
      <c r="Q145" s="1">
        <v>0</v>
      </c>
      <c r="R145" s="1">
        <v>0</v>
      </c>
      <c r="S145" s="1">
        <v>2</v>
      </c>
      <c r="T145" s="1">
        <v>1</v>
      </c>
      <c r="U145" s="1" t="s">
        <v>158</v>
      </c>
    </row>
    <row r="146" spans="1:21" ht="17.25" customHeight="1" x14ac:dyDescent="0.35">
      <c r="A146" s="1">
        <v>4</v>
      </c>
      <c r="B146" s="1">
        <v>11</v>
      </c>
      <c r="C146" s="12">
        <v>34</v>
      </c>
      <c r="D146" s="1">
        <v>145</v>
      </c>
      <c r="E146" s="1" t="s">
        <v>156</v>
      </c>
      <c r="F146" s="13" t="s">
        <v>302</v>
      </c>
      <c r="G146" s="1">
        <v>1</v>
      </c>
      <c r="H146" s="1">
        <v>1</v>
      </c>
      <c r="I146" s="1">
        <v>0</v>
      </c>
      <c r="J146" s="1">
        <v>0</v>
      </c>
      <c r="K146" s="1">
        <v>0</v>
      </c>
      <c r="L146" s="1">
        <v>0</v>
      </c>
      <c r="M146" s="1">
        <v>0</v>
      </c>
      <c r="N146" s="1">
        <v>0</v>
      </c>
      <c r="O146" s="1">
        <v>0</v>
      </c>
      <c r="P146" s="1">
        <v>0</v>
      </c>
      <c r="Q146" s="1">
        <v>0</v>
      </c>
      <c r="R146" s="1">
        <v>0</v>
      </c>
      <c r="S146" s="1">
        <v>2</v>
      </c>
      <c r="T146" s="1">
        <v>1</v>
      </c>
      <c r="U146" s="1" t="s">
        <v>158</v>
      </c>
    </row>
    <row r="147" spans="1:21" ht="17.25" customHeight="1" x14ac:dyDescent="0.35">
      <c r="A147" s="1">
        <v>4</v>
      </c>
      <c r="B147" s="1">
        <v>11</v>
      </c>
      <c r="C147" s="12">
        <v>34</v>
      </c>
      <c r="D147" s="1">
        <v>146</v>
      </c>
      <c r="E147" s="1" t="s">
        <v>156</v>
      </c>
      <c r="F147" s="13" t="s">
        <v>303</v>
      </c>
      <c r="G147" s="1">
        <v>1</v>
      </c>
      <c r="H147" s="1">
        <v>1</v>
      </c>
      <c r="I147" s="1">
        <v>0</v>
      </c>
      <c r="J147" s="1">
        <v>0</v>
      </c>
      <c r="K147" s="1">
        <v>0</v>
      </c>
      <c r="L147" s="1">
        <v>0</v>
      </c>
      <c r="M147" s="1">
        <v>0</v>
      </c>
      <c r="N147" s="1">
        <v>0</v>
      </c>
      <c r="O147" s="1">
        <v>0</v>
      </c>
      <c r="P147" s="1">
        <v>0</v>
      </c>
      <c r="Q147" s="1">
        <v>0</v>
      </c>
      <c r="R147" s="1">
        <v>0</v>
      </c>
      <c r="S147" s="1">
        <v>1</v>
      </c>
      <c r="T147" s="1">
        <v>1</v>
      </c>
      <c r="U147" s="1" t="s">
        <v>158</v>
      </c>
    </row>
    <row r="148" spans="1:21" ht="17.25" customHeight="1" x14ac:dyDescent="0.35">
      <c r="A148" s="1">
        <v>4</v>
      </c>
      <c r="B148" s="1">
        <v>11</v>
      </c>
      <c r="C148" s="12">
        <v>34</v>
      </c>
      <c r="D148" s="1">
        <v>147</v>
      </c>
      <c r="E148" s="1" t="s">
        <v>156</v>
      </c>
      <c r="F148" s="13" t="s">
        <v>304</v>
      </c>
      <c r="G148" s="1">
        <v>1</v>
      </c>
      <c r="H148" s="1">
        <v>0</v>
      </c>
      <c r="I148" s="1">
        <v>0</v>
      </c>
      <c r="J148" s="1">
        <v>0</v>
      </c>
      <c r="K148" s="1">
        <v>0</v>
      </c>
      <c r="L148" s="1">
        <v>0</v>
      </c>
      <c r="M148" s="1">
        <v>0</v>
      </c>
      <c r="N148" s="1">
        <v>0</v>
      </c>
      <c r="O148" s="1">
        <v>0</v>
      </c>
      <c r="P148" s="1">
        <v>0</v>
      </c>
      <c r="Q148" s="1">
        <v>0</v>
      </c>
      <c r="R148" s="1">
        <v>0</v>
      </c>
      <c r="S148" s="1">
        <v>2</v>
      </c>
      <c r="T148" s="1">
        <v>1</v>
      </c>
      <c r="U148" s="1" t="s">
        <v>158</v>
      </c>
    </row>
    <row r="149" spans="1:21" ht="17.25" customHeight="1" x14ac:dyDescent="0.35">
      <c r="A149" s="1">
        <v>4</v>
      </c>
      <c r="B149" s="1">
        <v>11</v>
      </c>
      <c r="C149" s="12">
        <v>65</v>
      </c>
      <c r="D149" s="1">
        <v>148</v>
      </c>
      <c r="E149" s="1" t="s">
        <v>156</v>
      </c>
      <c r="F149" s="10" t="s">
        <v>305</v>
      </c>
      <c r="G149" s="1">
        <v>1</v>
      </c>
      <c r="H149" s="1">
        <v>0</v>
      </c>
      <c r="I149" s="1">
        <v>0</v>
      </c>
      <c r="J149" s="1">
        <v>0</v>
      </c>
      <c r="K149" s="1">
        <v>0</v>
      </c>
      <c r="L149" s="1">
        <v>0</v>
      </c>
      <c r="M149" s="1">
        <v>0</v>
      </c>
      <c r="N149" s="1">
        <v>0</v>
      </c>
      <c r="O149" s="1">
        <v>0</v>
      </c>
      <c r="P149" s="1">
        <v>0</v>
      </c>
      <c r="Q149" s="1">
        <v>0</v>
      </c>
      <c r="R149" s="1">
        <v>0</v>
      </c>
      <c r="S149" s="1">
        <v>2</v>
      </c>
      <c r="T149" s="1">
        <v>1</v>
      </c>
      <c r="U149" s="1" t="s">
        <v>158</v>
      </c>
    </row>
    <row r="150" spans="1:21" ht="17.25" customHeight="1" x14ac:dyDescent="0.35">
      <c r="A150" s="1">
        <v>4</v>
      </c>
      <c r="B150" s="1">
        <v>11</v>
      </c>
      <c r="C150" s="12">
        <v>65</v>
      </c>
      <c r="D150" s="1">
        <v>149</v>
      </c>
      <c r="E150" s="1" t="s">
        <v>156</v>
      </c>
      <c r="F150" s="10" t="s">
        <v>306</v>
      </c>
      <c r="G150" s="1">
        <v>1</v>
      </c>
      <c r="H150" s="1">
        <v>0</v>
      </c>
      <c r="I150" s="1">
        <v>0</v>
      </c>
      <c r="J150" s="1">
        <v>0</v>
      </c>
      <c r="K150" s="1">
        <v>0</v>
      </c>
      <c r="L150" s="1">
        <v>0</v>
      </c>
      <c r="M150" s="1">
        <v>0</v>
      </c>
      <c r="N150" s="1">
        <v>0</v>
      </c>
      <c r="O150" s="1">
        <v>0</v>
      </c>
      <c r="P150" s="1">
        <v>0</v>
      </c>
      <c r="Q150" s="1">
        <v>0</v>
      </c>
      <c r="R150" s="1">
        <v>0</v>
      </c>
      <c r="S150" s="1">
        <v>2</v>
      </c>
      <c r="T150" s="1">
        <v>1</v>
      </c>
      <c r="U150" s="1" t="s">
        <v>158</v>
      </c>
    </row>
    <row r="151" spans="1:21" ht="17.25" customHeight="1" x14ac:dyDescent="0.35">
      <c r="A151" s="1">
        <v>4</v>
      </c>
      <c r="B151" s="1">
        <v>11</v>
      </c>
      <c r="C151" s="12">
        <v>65</v>
      </c>
      <c r="D151" s="1">
        <v>150</v>
      </c>
      <c r="E151" s="1" t="s">
        <v>156</v>
      </c>
      <c r="F151" s="10" t="s">
        <v>307</v>
      </c>
      <c r="G151" s="1">
        <v>1</v>
      </c>
      <c r="H151" s="1">
        <v>0</v>
      </c>
      <c r="I151" s="1">
        <v>0</v>
      </c>
      <c r="J151" s="1">
        <v>0</v>
      </c>
      <c r="K151" s="1">
        <v>0</v>
      </c>
      <c r="L151" s="1">
        <v>0</v>
      </c>
      <c r="M151" s="1">
        <v>0</v>
      </c>
      <c r="N151" s="1">
        <v>0</v>
      </c>
      <c r="O151" s="1">
        <v>0</v>
      </c>
      <c r="P151" s="1">
        <v>0</v>
      </c>
      <c r="Q151" s="1">
        <v>0</v>
      </c>
      <c r="R151" s="1">
        <v>0</v>
      </c>
      <c r="S151" s="1">
        <v>2</v>
      </c>
      <c r="T151" s="1">
        <v>1</v>
      </c>
      <c r="U151" s="1" t="s">
        <v>158</v>
      </c>
    </row>
    <row r="152" spans="1:21" ht="17.25" customHeight="1" x14ac:dyDescent="0.35">
      <c r="A152" s="1">
        <v>4</v>
      </c>
      <c r="B152" s="1">
        <v>11</v>
      </c>
      <c r="C152" s="12">
        <v>65</v>
      </c>
      <c r="D152" s="1">
        <v>151</v>
      </c>
      <c r="E152" s="1" t="s">
        <v>156</v>
      </c>
      <c r="F152" s="10" t="s">
        <v>308</v>
      </c>
      <c r="G152" s="1">
        <v>1</v>
      </c>
      <c r="H152" s="1">
        <v>0</v>
      </c>
      <c r="I152" s="1">
        <v>0</v>
      </c>
      <c r="J152" s="1">
        <v>0</v>
      </c>
      <c r="K152" s="1">
        <v>0</v>
      </c>
      <c r="L152" s="1">
        <v>0</v>
      </c>
      <c r="M152" s="1">
        <v>0</v>
      </c>
      <c r="N152" s="1">
        <v>0</v>
      </c>
      <c r="O152" s="1">
        <v>0</v>
      </c>
      <c r="P152" s="1">
        <v>0</v>
      </c>
      <c r="Q152" s="1">
        <v>0</v>
      </c>
      <c r="R152" s="1">
        <v>0</v>
      </c>
      <c r="S152" s="1">
        <v>1</v>
      </c>
      <c r="T152" s="1">
        <v>1</v>
      </c>
      <c r="U152" s="1" t="s">
        <v>158</v>
      </c>
    </row>
    <row r="153" spans="1:21" ht="17.25" customHeight="1" x14ac:dyDescent="0.35">
      <c r="A153" s="1">
        <v>4</v>
      </c>
      <c r="B153" s="1">
        <v>11</v>
      </c>
      <c r="C153" s="12">
        <v>108</v>
      </c>
      <c r="D153" s="1">
        <v>152</v>
      </c>
      <c r="E153" s="1" t="s">
        <v>156</v>
      </c>
      <c r="F153" s="13" t="s">
        <v>309</v>
      </c>
      <c r="G153" s="1">
        <v>1</v>
      </c>
      <c r="H153" s="1">
        <v>0</v>
      </c>
      <c r="I153" s="1">
        <v>0</v>
      </c>
      <c r="J153" s="1">
        <v>0</v>
      </c>
      <c r="K153" s="1">
        <v>0</v>
      </c>
      <c r="L153" s="1">
        <v>0</v>
      </c>
      <c r="M153" s="1">
        <v>0</v>
      </c>
      <c r="N153" s="1">
        <v>0</v>
      </c>
      <c r="O153" s="1">
        <v>0</v>
      </c>
      <c r="P153" s="1">
        <v>0</v>
      </c>
      <c r="Q153" s="1">
        <v>0</v>
      </c>
      <c r="R153" s="1">
        <v>0</v>
      </c>
      <c r="S153" s="1" t="s">
        <v>156</v>
      </c>
      <c r="T153" s="1" t="s">
        <v>156</v>
      </c>
      <c r="U153" s="1" t="s">
        <v>168</v>
      </c>
    </row>
    <row r="154" spans="1:21" ht="17.25" customHeight="1" x14ac:dyDescent="0.35">
      <c r="A154" s="1">
        <v>4</v>
      </c>
      <c r="B154" s="1">
        <v>11</v>
      </c>
      <c r="C154" s="12">
        <v>108</v>
      </c>
      <c r="D154" s="1">
        <v>153</v>
      </c>
      <c r="E154" s="1" t="s">
        <v>156</v>
      </c>
      <c r="F154" s="13" t="s">
        <v>310</v>
      </c>
      <c r="G154" s="1">
        <v>1</v>
      </c>
      <c r="H154" s="1">
        <v>1</v>
      </c>
      <c r="I154" s="1">
        <v>0</v>
      </c>
      <c r="J154" s="1">
        <v>0</v>
      </c>
      <c r="K154" s="1">
        <v>0</v>
      </c>
      <c r="L154" s="1">
        <v>0</v>
      </c>
      <c r="M154" s="1">
        <v>0</v>
      </c>
      <c r="N154" s="1">
        <v>0</v>
      </c>
      <c r="O154" s="1">
        <v>0</v>
      </c>
      <c r="P154" s="1">
        <v>0</v>
      </c>
      <c r="Q154" s="1">
        <v>0</v>
      </c>
      <c r="R154" s="1">
        <v>0</v>
      </c>
      <c r="S154" s="1" t="s">
        <v>156</v>
      </c>
      <c r="T154" s="1" t="s">
        <v>156</v>
      </c>
      <c r="U154" s="1" t="s">
        <v>168</v>
      </c>
    </row>
    <row r="155" spans="1:21" ht="17.25" customHeight="1" x14ac:dyDescent="0.35">
      <c r="A155" s="1">
        <v>4</v>
      </c>
      <c r="B155" s="1">
        <v>11</v>
      </c>
      <c r="C155" s="12">
        <v>108</v>
      </c>
      <c r="D155" s="1">
        <v>154</v>
      </c>
      <c r="E155" s="1" t="s">
        <v>156</v>
      </c>
      <c r="F155" s="13" t="s">
        <v>311</v>
      </c>
      <c r="G155" s="1">
        <v>1</v>
      </c>
      <c r="H155" s="1">
        <v>0</v>
      </c>
      <c r="I155" s="1">
        <v>0</v>
      </c>
      <c r="J155" s="1">
        <v>0</v>
      </c>
      <c r="K155" s="1">
        <v>0</v>
      </c>
      <c r="L155" s="1">
        <v>0</v>
      </c>
      <c r="M155" s="1">
        <v>0</v>
      </c>
      <c r="N155" s="1">
        <v>0</v>
      </c>
      <c r="O155" s="1">
        <v>0</v>
      </c>
      <c r="P155" s="1">
        <v>0</v>
      </c>
      <c r="Q155" s="1">
        <v>0</v>
      </c>
      <c r="R155" s="1">
        <v>0</v>
      </c>
      <c r="S155" s="1" t="s">
        <v>156</v>
      </c>
      <c r="T155" s="1" t="s">
        <v>156</v>
      </c>
      <c r="U155" s="1" t="s">
        <v>168</v>
      </c>
    </row>
    <row r="156" spans="1:21" ht="17.25" customHeight="1" x14ac:dyDescent="0.35">
      <c r="A156" s="1">
        <v>4</v>
      </c>
      <c r="B156" s="1">
        <v>11</v>
      </c>
      <c r="C156" s="12">
        <v>108</v>
      </c>
      <c r="D156" s="1">
        <v>155</v>
      </c>
      <c r="E156" s="1" t="s">
        <v>156</v>
      </c>
      <c r="F156" s="13" t="s">
        <v>312</v>
      </c>
      <c r="G156" s="1">
        <v>1</v>
      </c>
      <c r="H156" s="1">
        <v>0</v>
      </c>
      <c r="I156" s="1">
        <v>0</v>
      </c>
      <c r="J156" s="1">
        <v>0</v>
      </c>
      <c r="K156" s="1">
        <v>0</v>
      </c>
      <c r="L156" s="1">
        <v>0</v>
      </c>
      <c r="M156" s="1">
        <v>0</v>
      </c>
      <c r="N156" s="1">
        <v>0</v>
      </c>
      <c r="O156" s="1">
        <v>0</v>
      </c>
      <c r="P156" s="1">
        <v>0</v>
      </c>
      <c r="Q156" s="1">
        <v>0</v>
      </c>
      <c r="R156" s="1">
        <v>0</v>
      </c>
      <c r="S156" s="1" t="s">
        <v>156</v>
      </c>
      <c r="T156" s="1" t="s">
        <v>156</v>
      </c>
      <c r="U156" s="1" t="s">
        <v>168</v>
      </c>
    </row>
    <row r="157" spans="1:21" ht="17.25" customHeight="1" x14ac:dyDescent="0.35">
      <c r="A157" s="1">
        <v>4</v>
      </c>
      <c r="B157" s="1">
        <v>4</v>
      </c>
      <c r="C157" s="12">
        <v>33</v>
      </c>
      <c r="D157" s="1">
        <v>156</v>
      </c>
      <c r="E157" s="1" t="s">
        <v>156</v>
      </c>
      <c r="F157" s="13" t="s">
        <v>313</v>
      </c>
      <c r="G157" s="1">
        <v>1</v>
      </c>
      <c r="H157" s="1">
        <v>0</v>
      </c>
      <c r="I157" s="1">
        <v>0</v>
      </c>
      <c r="J157" s="1">
        <v>0</v>
      </c>
      <c r="K157" s="1">
        <v>0</v>
      </c>
      <c r="L157" s="1">
        <v>0</v>
      </c>
      <c r="M157" s="1">
        <v>0</v>
      </c>
      <c r="N157" s="1">
        <v>0</v>
      </c>
      <c r="O157" s="1">
        <v>0</v>
      </c>
      <c r="P157" s="1">
        <v>0</v>
      </c>
      <c r="Q157" s="1">
        <v>0</v>
      </c>
      <c r="R157" s="1">
        <v>0</v>
      </c>
      <c r="S157" s="1">
        <v>2</v>
      </c>
      <c r="T157" s="1">
        <v>1</v>
      </c>
      <c r="U157" s="2" t="s">
        <v>158</v>
      </c>
    </row>
    <row r="158" spans="1:21" ht="17.25" customHeight="1" x14ac:dyDescent="0.35">
      <c r="A158" s="1">
        <v>4</v>
      </c>
      <c r="B158" s="1">
        <v>4</v>
      </c>
      <c r="C158" s="12">
        <v>33</v>
      </c>
      <c r="D158" s="1">
        <v>157</v>
      </c>
      <c r="E158" s="1" t="s">
        <v>156</v>
      </c>
      <c r="F158" s="13" t="s">
        <v>314</v>
      </c>
      <c r="G158" s="1">
        <v>1</v>
      </c>
      <c r="H158" s="1">
        <v>0</v>
      </c>
      <c r="I158" s="1">
        <v>0</v>
      </c>
      <c r="J158" s="1">
        <v>0</v>
      </c>
      <c r="K158" s="1">
        <v>0</v>
      </c>
      <c r="L158" s="1">
        <v>0</v>
      </c>
      <c r="M158" s="1">
        <v>0</v>
      </c>
      <c r="N158" s="1">
        <v>0</v>
      </c>
      <c r="O158" s="1">
        <v>0</v>
      </c>
      <c r="P158" s="1">
        <v>0</v>
      </c>
      <c r="Q158" s="1">
        <v>0</v>
      </c>
      <c r="R158" s="1">
        <v>0</v>
      </c>
      <c r="S158" s="1">
        <v>1</v>
      </c>
      <c r="T158" s="1">
        <v>1</v>
      </c>
      <c r="U158" s="2" t="s">
        <v>158</v>
      </c>
    </row>
    <row r="159" spans="1:21" ht="17.25" customHeight="1" x14ac:dyDescent="0.35">
      <c r="A159" s="1">
        <v>4</v>
      </c>
      <c r="B159" s="1">
        <v>4</v>
      </c>
      <c r="C159" s="12">
        <v>33</v>
      </c>
      <c r="D159" s="1">
        <v>158</v>
      </c>
      <c r="E159" s="1" t="s">
        <v>156</v>
      </c>
      <c r="F159" s="13" t="s">
        <v>315</v>
      </c>
      <c r="G159" s="1">
        <v>1</v>
      </c>
      <c r="H159" s="1">
        <v>0</v>
      </c>
      <c r="I159" s="1">
        <v>0</v>
      </c>
      <c r="J159" s="1">
        <v>0</v>
      </c>
      <c r="K159" s="1">
        <v>0</v>
      </c>
      <c r="L159" s="1">
        <v>0</v>
      </c>
      <c r="M159" s="1">
        <v>0</v>
      </c>
      <c r="N159" s="1">
        <v>0</v>
      </c>
      <c r="O159" s="1">
        <v>0</v>
      </c>
      <c r="P159" s="1">
        <v>0</v>
      </c>
      <c r="Q159" s="1">
        <v>0</v>
      </c>
      <c r="R159" s="1">
        <v>0</v>
      </c>
      <c r="S159" s="1">
        <v>2</v>
      </c>
      <c r="T159" s="1">
        <v>1</v>
      </c>
      <c r="U159" s="2" t="s">
        <v>158</v>
      </c>
    </row>
    <row r="160" spans="1:21" ht="17.25" customHeight="1" x14ac:dyDescent="0.35">
      <c r="A160" s="1">
        <v>4</v>
      </c>
      <c r="B160" s="1">
        <v>4</v>
      </c>
      <c r="C160" s="12">
        <v>33</v>
      </c>
      <c r="D160" s="1">
        <v>159</v>
      </c>
      <c r="E160" s="1" t="s">
        <v>156</v>
      </c>
      <c r="F160" s="13" t="s">
        <v>316</v>
      </c>
      <c r="G160" s="1">
        <v>1</v>
      </c>
      <c r="H160" s="1">
        <v>0</v>
      </c>
      <c r="I160" s="1">
        <v>0</v>
      </c>
      <c r="J160" s="1">
        <v>0</v>
      </c>
      <c r="K160" s="1">
        <v>0</v>
      </c>
      <c r="L160" s="1">
        <v>0</v>
      </c>
      <c r="M160" s="1">
        <v>0</v>
      </c>
      <c r="N160" s="1">
        <v>0</v>
      </c>
      <c r="O160" s="1">
        <v>0</v>
      </c>
      <c r="P160" s="1">
        <v>0</v>
      </c>
      <c r="Q160" s="1">
        <v>0</v>
      </c>
      <c r="R160" s="1">
        <v>0</v>
      </c>
      <c r="S160" s="1">
        <v>2</v>
      </c>
      <c r="T160" s="1">
        <v>1</v>
      </c>
      <c r="U160" s="2" t="s">
        <v>158</v>
      </c>
    </row>
    <row r="161" spans="1:21" ht="17.25" customHeight="1" x14ac:dyDescent="0.35">
      <c r="A161" s="1">
        <v>4</v>
      </c>
      <c r="B161" s="1">
        <v>4</v>
      </c>
      <c r="C161" s="12">
        <v>38</v>
      </c>
      <c r="D161" s="1">
        <v>160</v>
      </c>
      <c r="E161" s="1" t="s">
        <v>156</v>
      </c>
      <c r="F161" s="10" t="s">
        <v>317</v>
      </c>
      <c r="G161" s="1">
        <v>1</v>
      </c>
      <c r="H161" s="1">
        <v>0</v>
      </c>
      <c r="I161" s="1">
        <v>0</v>
      </c>
      <c r="J161" s="1">
        <v>0</v>
      </c>
      <c r="K161" s="1">
        <v>0</v>
      </c>
      <c r="L161" s="1">
        <v>0</v>
      </c>
      <c r="M161" s="1">
        <v>0</v>
      </c>
      <c r="N161" s="1">
        <v>0</v>
      </c>
      <c r="O161" s="1">
        <v>0</v>
      </c>
      <c r="P161" s="1">
        <v>0</v>
      </c>
      <c r="Q161" s="1">
        <v>0</v>
      </c>
      <c r="R161" s="1">
        <v>0</v>
      </c>
      <c r="S161" s="1">
        <v>2</v>
      </c>
      <c r="T161" s="1">
        <v>0.75</v>
      </c>
      <c r="U161" s="2" t="s">
        <v>158</v>
      </c>
    </row>
    <row r="162" spans="1:21" ht="17.25" customHeight="1" x14ac:dyDescent="0.35">
      <c r="A162" s="1">
        <v>4</v>
      </c>
      <c r="B162" s="1">
        <v>4</v>
      </c>
      <c r="C162" s="12">
        <v>96</v>
      </c>
      <c r="D162" s="1">
        <v>161</v>
      </c>
      <c r="E162" s="1" t="s">
        <v>156</v>
      </c>
      <c r="F162" s="13" t="s">
        <v>318</v>
      </c>
      <c r="G162" s="1">
        <v>1</v>
      </c>
      <c r="H162" s="1">
        <v>1</v>
      </c>
      <c r="I162" s="1">
        <v>0</v>
      </c>
      <c r="J162" s="1">
        <v>0</v>
      </c>
      <c r="K162" s="1">
        <v>0</v>
      </c>
      <c r="L162" s="1">
        <v>0</v>
      </c>
      <c r="M162" s="1">
        <v>0</v>
      </c>
      <c r="N162" s="1">
        <v>0</v>
      </c>
      <c r="O162" s="1">
        <v>0</v>
      </c>
      <c r="P162" s="1">
        <v>0</v>
      </c>
      <c r="Q162" s="1">
        <v>0</v>
      </c>
      <c r="R162" s="1">
        <v>0</v>
      </c>
      <c r="S162" s="1">
        <v>2</v>
      </c>
      <c r="T162" s="2">
        <v>0.88</v>
      </c>
      <c r="U162" s="1" t="s">
        <v>168</v>
      </c>
    </row>
    <row r="163" spans="1:21" ht="17.25" customHeight="1" x14ac:dyDescent="0.35">
      <c r="A163" s="1">
        <v>4</v>
      </c>
      <c r="B163" s="1">
        <v>4</v>
      </c>
      <c r="C163" s="12">
        <v>96</v>
      </c>
      <c r="D163" s="1">
        <v>162</v>
      </c>
      <c r="E163" s="1" t="s">
        <v>156</v>
      </c>
      <c r="F163" s="13" t="s">
        <v>319</v>
      </c>
      <c r="G163" s="1">
        <v>1</v>
      </c>
      <c r="H163" s="1">
        <v>1</v>
      </c>
      <c r="I163" s="1">
        <v>0</v>
      </c>
      <c r="J163" s="1">
        <v>0</v>
      </c>
      <c r="K163" s="1">
        <v>0</v>
      </c>
      <c r="L163" s="1">
        <v>0</v>
      </c>
      <c r="M163" s="1">
        <v>0</v>
      </c>
      <c r="N163" s="1">
        <v>0</v>
      </c>
      <c r="O163" s="1">
        <v>0</v>
      </c>
      <c r="P163" s="1">
        <v>0</v>
      </c>
      <c r="Q163" s="1">
        <v>0</v>
      </c>
      <c r="R163" s="1">
        <v>0</v>
      </c>
      <c r="S163" s="1">
        <v>2</v>
      </c>
      <c r="T163" s="2">
        <v>0.88</v>
      </c>
      <c r="U163" s="1" t="s">
        <v>168</v>
      </c>
    </row>
    <row r="164" spans="1:21" ht="17.25" customHeight="1" x14ac:dyDescent="0.35">
      <c r="A164" s="1">
        <v>4</v>
      </c>
      <c r="B164" s="1">
        <v>4</v>
      </c>
      <c r="C164" s="12">
        <v>96</v>
      </c>
      <c r="D164" s="1">
        <v>163</v>
      </c>
      <c r="E164" s="1" t="s">
        <v>156</v>
      </c>
      <c r="F164" s="13" t="s">
        <v>320</v>
      </c>
      <c r="G164" s="1">
        <v>1</v>
      </c>
      <c r="H164" s="1">
        <v>0</v>
      </c>
      <c r="I164" s="1">
        <v>0</v>
      </c>
      <c r="J164" s="1">
        <v>0</v>
      </c>
      <c r="K164" s="1">
        <v>0</v>
      </c>
      <c r="L164" s="1">
        <v>0</v>
      </c>
      <c r="M164" s="1">
        <v>1</v>
      </c>
      <c r="N164" s="1">
        <v>0</v>
      </c>
      <c r="O164" s="1">
        <v>0</v>
      </c>
      <c r="P164" s="1">
        <v>0</v>
      </c>
      <c r="Q164" s="1">
        <v>0</v>
      </c>
      <c r="R164" s="1">
        <v>0</v>
      </c>
      <c r="S164" s="1">
        <v>1</v>
      </c>
      <c r="T164" s="2">
        <v>1</v>
      </c>
      <c r="U164" s="1" t="s">
        <v>168</v>
      </c>
    </row>
    <row r="165" spans="1:21" ht="17.25" customHeight="1" x14ac:dyDescent="0.35">
      <c r="A165" s="1">
        <v>4</v>
      </c>
      <c r="B165" s="1">
        <v>4</v>
      </c>
      <c r="C165" s="12">
        <v>96</v>
      </c>
      <c r="D165" s="1">
        <v>164</v>
      </c>
      <c r="E165" s="1" t="s">
        <v>156</v>
      </c>
      <c r="F165" s="13" t="s">
        <v>321</v>
      </c>
      <c r="G165" s="1">
        <v>1</v>
      </c>
      <c r="H165" s="1">
        <v>1</v>
      </c>
      <c r="I165" s="1">
        <v>0</v>
      </c>
      <c r="J165" s="1">
        <v>0</v>
      </c>
      <c r="K165" s="1">
        <v>0</v>
      </c>
      <c r="L165" s="1">
        <v>0</v>
      </c>
      <c r="M165" s="1">
        <v>0</v>
      </c>
      <c r="N165" s="1">
        <v>0</v>
      </c>
      <c r="O165" s="1">
        <v>0</v>
      </c>
      <c r="P165" s="1">
        <v>0</v>
      </c>
      <c r="Q165" s="1">
        <v>0</v>
      </c>
      <c r="R165" s="1">
        <v>0</v>
      </c>
      <c r="S165" s="1">
        <v>3</v>
      </c>
      <c r="T165" s="2">
        <v>0.97</v>
      </c>
      <c r="U165" s="1" t="s">
        <v>168</v>
      </c>
    </row>
    <row r="166" spans="1:21" ht="17.25" customHeight="1" x14ac:dyDescent="0.35">
      <c r="A166" s="1">
        <v>4</v>
      </c>
      <c r="B166" s="1">
        <v>4</v>
      </c>
      <c r="C166" s="12">
        <v>96</v>
      </c>
      <c r="D166" s="1">
        <v>165</v>
      </c>
      <c r="E166" s="1" t="s">
        <v>156</v>
      </c>
      <c r="F166" s="13" t="s">
        <v>322</v>
      </c>
      <c r="G166" s="1">
        <v>1</v>
      </c>
      <c r="H166" s="1">
        <v>1</v>
      </c>
      <c r="I166" s="1">
        <v>0</v>
      </c>
      <c r="J166" s="1">
        <v>0</v>
      </c>
      <c r="K166" s="1">
        <v>0</v>
      </c>
      <c r="L166" s="1">
        <v>0</v>
      </c>
      <c r="M166" s="1">
        <v>0</v>
      </c>
      <c r="N166" s="1">
        <v>0</v>
      </c>
      <c r="O166" s="1">
        <v>0</v>
      </c>
      <c r="P166" s="1">
        <v>0</v>
      </c>
      <c r="Q166" s="1">
        <v>0</v>
      </c>
      <c r="R166" s="1">
        <v>0</v>
      </c>
      <c r="S166" s="1">
        <v>1</v>
      </c>
      <c r="T166" s="2">
        <v>0.75</v>
      </c>
      <c r="U166" s="1" t="s">
        <v>168</v>
      </c>
    </row>
    <row r="167" spans="1:21" ht="17.25" customHeight="1" x14ac:dyDescent="0.35">
      <c r="A167" s="1">
        <v>4</v>
      </c>
      <c r="B167" s="1">
        <v>4</v>
      </c>
      <c r="C167" s="12">
        <v>96</v>
      </c>
      <c r="D167" s="1">
        <v>166</v>
      </c>
      <c r="E167" s="1" t="s">
        <v>156</v>
      </c>
      <c r="F167" s="13" t="s">
        <v>323</v>
      </c>
      <c r="G167" s="1">
        <v>1</v>
      </c>
      <c r="H167" s="1">
        <v>0</v>
      </c>
      <c r="I167" s="1">
        <v>0</v>
      </c>
      <c r="J167" s="1">
        <v>0</v>
      </c>
      <c r="K167" s="1">
        <v>0</v>
      </c>
      <c r="L167" s="1">
        <v>0</v>
      </c>
      <c r="M167" s="1">
        <v>1</v>
      </c>
      <c r="N167" s="1">
        <v>0</v>
      </c>
      <c r="O167" s="1">
        <v>0</v>
      </c>
      <c r="P167" s="1">
        <v>0</v>
      </c>
      <c r="Q167" s="1">
        <v>0</v>
      </c>
      <c r="R167" s="1">
        <v>0</v>
      </c>
      <c r="S167" s="1">
        <v>2</v>
      </c>
      <c r="T167" s="2">
        <v>1</v>
      </c>
      <c r="U167" s="1" t="s">
        <v>168</v>
      </c>
    </row>
    <row r="168" spans="1:21" ht="17.25" customHeight="1" x14ac:dyDescent="0.35">
      <c r="A168" s="1">
        <v>4</v>
      </c>
      <c r="B168" s="1">
        <v>4</v>
      </c>
      <c r="C168" s="12">
        <v>96</v>
      </c>
      <c r="D168" s="1">
        <v>167</v>
      </c>
      <c r="E168" s="1" t="s">
        <v>156</v>
      </c>
      <c r="F168" s="13" t="s">
        <v>324</v>
      </c>
      <c r="G168" s="1">
        <v>1</v>
      </c>
      <c r="H168" s="1">
        <v>0</v>
      </c>
      <c r="I168" s="1">
        <v>0</v>
      </c>
      <c r="J168" s="1">
        <v>0</v>
      </c>
      <c r="K168" s="1">
        <v>0</v>
      </c>
      <c r="L168" s="1">
        <v>0</v>
      </c>
      <c r="M168" s="1">
        <v>0</v>
      </c>
      <c r="N168" s="1">
        <v>0</v>
      </c>
      <c r="O168" s="1">
        <v>0</v>
      </c>
      <c r="P168" s="1">
        <v>0</v>
      </c>
      <c r="Q168" s="1">
        <v>0</v>
      </c>
      <c r="R168" s="1">
        <v>0</v>
      </c>
      <c r="S168" s="1">
        <v>1</v>
      </c>
      <c r="T168" s="2">
        <v>1</v>
      </c>
      <c r="U168" s="1" t="s">
        <v>168</v>
      </c>
    </row>
    <row r="169" spans="1:21" ht="17.25" customHeight="1" x14ac:dyDescent="0.35">
      <c r="A169" s="1">
        <v>4</v>
      </c>
      <c r="B169" s="1">
        <v>18</v>
      </c>
      <c r="C169" s="12">
        <v>49</v>
      </c>
      <c r="D169" s="1">
        <v>168</v>
      </c>
      <c r="E169" s="1" t="s">
        <v>156</v>
      </c>
      <c r="F169" s="13" t="s">
        <v>325</v>
      </c>
      <c r="G169" s="1">
        <v>1</v>
      </c>
      <c r="H169" s="1">
        <v>0</v>
      </c>
      <c r="I169" s="1">
        <v>0</v>
      </c>
      <c r="J169" s="1">
        <v>0</v>
      </c>
      <c r="K169" s="1">
        <v>0</v>
      </c>
      <c r="L169" s="1">
        <v>0</v>
      </c>
      <c r="M169" s="1">
        <v>0</v>
      </c>
      <c r="N169" s="1">
        <v>0</v>
      </c>
      <c r="O169" s="1">
        <v>0</v>
      </c>
      <c r="P169" s="1">
        <v>0</v>
      </c>
      <c r="Q169" s="1">
        <v>0</v>
      </c>
      <c r="R169" s="1">
        <v>0</v>
      </c>
      <c r="S169" s="1">
        <v>1</v>
      </c>
      <c r="T169" s="1">
        <v>1</v>
      </c>
      <c r="U169" s="1" t="s">
        <v>158</v>
      </c>
    </row>
    <row r="170" spans="1:21" ht="17.25" customHeight="1" x14ac:dyDescent="0.35">
      <c r="A170" s="1">
        <v>4</v>
      </c>
      <c r="B170" s="1">
        <v>18</v>
      </c>
      <c r="C170" s="12">
        <v>49</v>
      </c>
      <c r="D170" s="1">
        <v>169</v>
      </c>
      <c r="E170" s="1" t="s">
        <v>156</v>
      </c>
      <c r="F170" s="13" t="s">
        <v>326</v>
      </c>
      <c r="G170" s="1">
        <v>1</v>
      </c>
      <c r="H170" s="1">
        <v>0</v>
      </c>
      <c r="I170" s="1">
        <v>0</v>
      </c>
      <c r="J170" s="1">
        <v>0</v>
      </c>
      <c r="K170" s="1">
        <v>0</v>
      </c>
      <c r="L170" s="1">
        <v>0</v>
      </c>
      <c r="M170" s="1">
        <v>0</v>
      </c>
      <c r="N170" s="1">
        <v>0</v>
      </c>
      <c r="O170" s="1">
        <v>0</v>
      </c>
      <c r="P170" s="1">
        <v>0</v>
      </c>
      <c r="Q170" s="1">
        <v>0</v>
      </c>
      <c r="R170" s="1">
        <v>0</v>
      </c>
      <c r="S170" s="1">
        <v>1</v>
      </c>
      <c r="T170" s="1">
        <v>1</v>
      </c>
      <c r="U170" s="1" t="s">
        <v>158</v>
      </c>
    </row>
    <row r="171" spans="1:21" ht="17.25" customHeight="1" x14ac:dyDescent="0.35">
      <c r="A171" s="1">
        <v>4</v>
      </c>
      <c r="B171" s="1">
        <v>18</v>
      </c>
      <c r="C171" s="12">
        <v>49</v>
      </c>
      <c r="D171" s="1">
        <v>170</v>
      </c>
      <c r="E171" s="1" t="s">
        <v>156</v>
      </c>
      <c r="F171" s="13" t="s">
        <v>327</v>
      </c>
      <c r="G171" s="1">
        <v>1</v>
      </c>
      <c r="H171" s="1">
        <v>0</v>
      </c>
      <c r="I171" s="1">
        <v>0</v>
      </c>
      <c r="J171" s="1">
        <v>0</v>
      </c>
      <c r="K171" s="1">
        <v>0</v>
      </c>
      <c r="L171" s="1">
        <v>0</v>
      </c>
      <c r="M171" s="1">
        <v>0</v>
      </c>
      <c r="N171" s="1">
        <v>0</v>
      </c>
      <c r="O171" s="1">
        <v>0</v>
      </c>
      <c r="P171" s="1">
        <v>0</v>
      </c>
      <c r="Q171" s="1">
        <v>0</v>
      </c>
      <c r="R171" s="1">
        <v>0</v>
      </c>
      <c r="S171" s="1">
        <v>1</v>
      </c>
      <c r="T171" s="1">
        <v>1</v>
      </c>
      <c r="U171" s="1" t="s">
        <v>158</v>
      </c>
    </row>
    <row r="172" spans="1:21" ht="17.25" customHeight="1" x14ac:dyDescent="0.35">
      <c r="A172" s="1">
        <v>4</v>
      </c>
      <c r="B172" s="1">
        <v>18</v>
      </c>
      <c r="C172" s="12">
        <v>49</v>
      </c>
      <c r="D172" s="1">
        <v>171</v>
      </c>
      <c r="E172" s="1" t="s">
        <v>156</v>
      </c>
      <c r="F172" s="13" t="s">
        <v>328</v>
      </c>
      <c r="G172" s="1">
        <v>1</v>
      </c>
      <c r="H172" s="1">
        <v>0</v>
      </c>
      <c r="I172" s="1">
        <v>0</v>
      </c>
      <c r="J172" s="1">
        <v>0</v>
      </c>
      <c r="K172" s="1">
        <v>0</v>
      </c>
      <c r="L172" s="1">
        <v>0</v>
      </c>
      <c r="M172" s="1">
        <v>0</v>
      </c>
      <c r="N172" s="1">
        <v>0</v>
      </c>
      <c r="O172" s="1">
        <v>0</v>
      </c>
      <c r="P172" s="1">
        <v>0</v>
      </c>
      <c r="Q172" s="1">
        <v>0</v>
      </c>
      <c r="R172" s="1">
        <v>0</v>
      </c>
      <c r="S172" s="1">
        <v>1</v>
      </c>
      <c r="T172" s="1">
        <v>1</v>
      </c>
      <c r="U172" s="1" t="s">
        <v>158</v>
      </c>
    </row>
    <row r="173" spans="1:21" ht="17.25" customHeight="1" x14ac:dyDescent="0.35">
      <c r="A173" s="1">
        <v>4</v>
      </c>
      <c r="B173" s="1">
        <v>18</v>
      </c>
      <c r="C173" s="12">
        <v>49</v>
      </c>
      <c r="D173" s="1">
        <v>172</v>
      </c>
      <c r="E173" s="1" t="s">
        <v>156</v>
      </c>
      <c r="F173" s="13" t="s">
        <v>329</v>
      </c>
      <c r="G173" s="1">
        <v>1</v>
      </c>
      <c r="H173" s="1">
        <v>0</v>
      </c>
      <c r="I173" s="1">
        <v>0</v>
      </c>
      <c r="J173" s="1">
        <v>0</v>
      </c>
      <c r="K173" s="1">
        <v>0</v>
      </c>
      <c r="L173" s="1">
        <v>0</v>
      </c>
      <c r="M173" s="1">
        <v>0</v>
      </c>
      <c r="N173" s="1">
        <v>0</v>
      </c>
      <c r="O173" s="1">
        <v>0</v>
      </c>
      <c r="P173" s="1">
        <v>0</v>
      </c>
      <c r="Q173" s="1">
        <v>0</v>
      </c>
      <c r="R173" s="1">
        <v>0</v>
      </c>
      <c r="S173" s="1">
        <v>2</v>
      </c>
      <c r="T173" s="1">
        <v>1</v>
      </c>
      <c r="U173" s="1" t="s">
        <v>158</v>
      </c>
    </row>
    <row r="174" spans="1:21" ht="17.25" customHeight="1" x14ac:dyDescent="0.35">
      <c r="A174" s="1">
        <v>4</v>
      </c>
      <c r="B174" s="1">
        <v>18</v>
      </c>
      <c r="C174" s="12">
        <v>49</v>
      </c>
      <c r="D174" s="1">
        <v>173</v>
      </c>
      <c r="E174" s="1" t="s">
        <v>156</v>
      </c>
      <c r="F174" s="13" t="s">
        <v>330</v>
      </c>
      <c r="G174" s="1">
        <v>1</v>
      </c>
      <c r="H174" s="1">
        <v>0</v>
      </c>
      <c r="I174" s="1">
        <v>0</v>
      </c>
      <c r="J174" s="1">
        <v>0</v>
      </c>
      <c r="K174" s="1">
        <v>0</v>
      </c>
      <c r="L174" s="1">
        <v>0</v>
      </c>
      <c r="M174" s="1">
        <v>0</v>
      </c>
      <c r="N174" s="1">
        <v>0</v>
      </c>
      <c r="O174" s="1">
        <v>0</v>
      </c>
      <c r="P174" s="1">
        <v>0</v>
      </c>
      <c r="Q174" s="1">
        <v>0</v>
      </c>
      <c r="R174" s="1">
        <v>0</v>
      </c>
      <c r="S174" s="1">
        <v>1</v>
      </c>
      <c r="T174" s="1">
        <v>1</v>
      </c>
      <c r="U174" s="1" t="s">
        <v>158</v>
      </c>
    </row>
    <row r="175" spans="1:21" ht="17.25" customHeight="1" x14ac:dyDescent="0.35">
      <c r="A175" s="1">
        <v>4</v>
      </c>
      <c r="B175" s="1">
        <v>18</v>
      </c>
      <c r="C175" s="12">
        <v>49</v>
      </c>
      <c r="D175" s="1">
        <v>174</v>
      </c>
      <c r="E175" s="1" t="s">
        <v>156</v>
      </c>
      <c r="F175" s="13" t="s">
        <v>331</v>
      </c>
      <c r="G175" s="1">
        <v>1</v>
      </c>
      <c r="H175" s="1">
        <v>0</v>
      </c>
      <c r="I175" s="1">
        <v>0</v>
      </c>
      <c r="J175" s="1">
        <v>0</v>
      </c>
      <c r="K175" s="1">
        <v>0</v>
      </c>
      <c r="L175" s="1">
        <v>0</v>
      </c>
      <c r="M175" s="1">
        <v>0</v>
      </c>
      <c r="N175" s="1">
        <v>0</v>
      </c>
      <c r="O175" s="1">
        <v>0</v>
      </c>
      <c r="P175" s="1">
        <v>0</v>
      </c>
      <c r="Q175" s="1">
        <v>0</v>
      </c>
      <c r="R175" s="1">
        <v>0</v>
      </c>
      <c r="S175" s="1">
        <v>1</v>
      </c>
      <c r="T175" s="1">
        <v>1</v>
      </c>
      <c r="U175" s="1" t="s">
        <v>158</v>
      </c>
    </row>
    <row r="176" spans="1:21" ht="17.25" customHeight="1" x14ac:dyDescent="0.35">
      <c r="A176" s="1">
        <v>4</v>
      </c>
      <c r="B176" s="1">
        <v>18</v>
      </c>
      <c r="C176" s="12">
        <v>49</v>
      </c>
      <c r="D176" s="1">
        <v>175</v>
      </c>
      <c r="E176" s="1" t="s">
        <v>156</v>
      </c>
      <c r="F176" s="13" t="s">
        <v>332</v>
      </c>
      <c r="G176" s="1">
        <v>1</v>
      </c>
      <c r="H176" s="1">
        <v>0</v>
      </c>
      <c r="I176" s="1">
        <v>0</v>
      </c>
      <c r="J176" s="1">
        <v>0</v>
      </c>
      <c r="K176" s="1">
        <v>0</v>
      </c>
      <c r="L176" s="1">
        <v>0</v>
      </c>
      <c r="M176" s="1">
        <v>0</v>
      </c>
      <c r="N176" s="1">
        <v>0</v>
      </c>
      <c r="O176" s="1">
        <v>0</v>
      </c>
      <c r="P176" s="1">
        <v>0</v>
      </c>
      <c r="Q176" s="1">
        <v>0</v>
      </c>
      <c r="R176" s="1">
        <v>0</v>
      </c>
      <c r="S176" s="1">
        <v>1</v>
      </c>
      <c r="T176" s="1">
        <v>1</v>
      </c>
      <c r="U176" s="1" t="s">
        <v>158</v>
      </c>
    </row>
    <row r="177" spans="1:21" ht="17.25" customHeight="1" x14ac:dyDescent="0.35">
      <c r="A177" s="1">
        <v>4</v>
      </c>
      <c r="B177" s="1">
        <v>18</v>
      </c>
      <c r="C177" s="12">
        <v>49</v>
      </c>
      <c r="D177" s="1">
        <v>176</v>
      </c>
      <c r="E177" s="1" t="s">
        <v>156</v>
      </c>
      <c r="F177" s="13" t="s">
        <v>333</v>
      </c>
      <c r="G177" s="1">
        <v>1</v>
      </c>
      <c r="H177" s="1">
        <v>0</v>
      </c>
      <c r="I177" s="1">
        <v>0</v>
      </c>
      <c r="J177" s="1">
        <v>0</v>
      </c>
      <c r="K177" s="1">
        <v>0</v>
      </c>
      <c r="L177" s="1">
        <v>0</v>
      </c>
      <c r="M177" s="1">
        <v>0</v>
      </c>
      <c r="N177" s="1">
        <v>0</v>
      </c>
      <c r="O177" s="1">
        <v>0</v>
      </c>
      <c r="P177" s="1">
        <v>0</v>
      </c>
      <c r="Q177" s="1">
        <v>0</v>
      </c>
      <c r="R177" s="1">
        <v>0</v>
      </c>
      <c r="S177" s="1">
        <v>2</v>
      </c>
      <c r="T177" s="1">
        <v>1</v>
      </c>
      <c r="U177" s="1" t="s">
        <v>158</v>
      </c>
    </row>
    <row r="178" spans="1:21" ht="17.25" customHeight="1" x14ac:dyDescent="0.35">
      <c r="A178" s="1">
        <v>4</v>
      </c>
      <c r="B178" s="1">
        <v>18</v>
      </c>
      <c r="C178" s="12">
        <v>49</v>
      </c>
      <c r="D178" s="1">
        <v>177</v>
      </c>
      <c r="E178" s="1" t="s">
        <v>156</v>
      </c>
      <c r="F178" s="13" t="s">
        <v>334</v>
      </c>
      <c r="G178" s="1">
        <v>1</v>
      </c>
      <c r="H178" s="1">
        <v>0</v>
      </c>
      <c r="I178" s="1">
        <v>0</v>
      </c>
      <c r="J178" s="1">
        <v>0</v>
      </c>
      <c r="K178" s="1">
        <v>0</v>
      </c>
      <c r="L178" s="1">
        <v>0</v>
      </c>
      <c r="M178" s="1">
        <v>0</v>
      </c>
      <c r="N178" s="1">
        <v>0</v>
      </c>
      <c r="O178" s="1">
        <v>0</v>
      </c>
      <c r="P178" s="1">
        <v>0</v>
      </c>
      <c r="Q178" s="1">
        <v>0</v>
      </c>
      <c r="R178" s="1">
        <v>0</v>
      </c>
      <c r="S178" s="1">
        <v>1</v>
      </c>
      <c r="T178" s="1">
        <v>1</v>
      </c>
      <c r="U178" s="1" t="s">
        <v>158</v>
      </c>
    </row>
    <row r="179" spans="1:21" ht="17.25" customHeight="1" x14ac:dyDescent="0.35">
      <c r="A179" s="1">
        <v>4</v>
      </c>
      <c r="B179" s="1">
        <v>18</v>
      </c>
      <c r="C179" s="12">
        <v>49</v>
      </c>
      <c r="D179" s="1">
        <v>178</v>
      </c>
      <c r="E179" s="1" t="s">
        <v>156</v>
      </c>
      <c r="F179" s="13" t="s">
        <v>335</v>
      </c>
      <c r="G179" s="1">
        <v>1</v>
      </c>
      <c r="H179" s="1">
        <v>0</v>
      </c>
      <c r="I179" s="1">
        <v>0</v>
      </c>
      <c r="J179" s="1">
        <v>0</v>
      </c>
      <c r="K179" s="1">
        <v>0</v>
      </c>
      <c r="L179" s="1">
        <v>0</v>
      </c>
      <c r="M179" s="1">
        <v>0</v>
      </c>
      <c r="N179" s="1">
        <v>0</v>
      </c>
      <c r="O179" s="1">
        <v>0</v>
      </c>
      <c r="P179" s="1">
        <v>0</v>
      </c>
      <c r="Q179" s="1">
        <v>0</v>
      </c>
      <c r="R179" s="1">
        <v>0</v>
      </c>
      <c r="S179" s="1">
        <v>2</v>
      </c>
      <c r="T179" s="1">
        <v>1</v>
      </c>
      <c r="U179" s="1" t="s">
        <v>158</v>
      </c>
    </row>
    <row r="180" spans="1:21" ht="17.25" customHeight="1" x14ac:dyDescent="0.35">
      <c r="A180" s="1">
        <v>4</v>
      </c>
      <c r="B180" s="1">
        <v>18</v>
      </c>
      <c r="C180" s="12">
        <v>49</v>
      </c>
      <c r="D180" s="1">
        <v>179</v>
      </c>
      <c r="E180" s="1" t="s">
        <v>156</v>
      </c>
      <c r="F180" s="13" t="s">
        <v>336</v>
      </c>
      <c r="G180" s="1">
        <v>1</v>
      </c>
      <c r="H180" s="1">
        <v>0</v>
      </c>
      <c r="I180" s="1">
        <v>0</v>
      </c>
      <c r="J180" s="1">
        <v>0</v>
      </c>
      <c r="K180" s="1">
        <v>0</v>
      </c>
      <c r="L180" s="1">
        <v>0</v>
      </c>
      <c r="M180" s="1">
        <v>0</v>
      </c>
      <c r="N180" s="1">
        <v>0</v>
      </c>
      <c r="O180" s="1">
        <v>0</v>
      </c>
      <c r="P180" s="1">
        <v>0</v>
      </c>
      <c r="Q180" s="1">
        <v>0</v>
      </c>
      <c r="R180" s="1">
        <v>0</v>
      </c>
      <c r="S180" s="1">
        <v>1</v>
      </c>
      <c r="T180" s="1">
        <v>1</v>
      </c>
      <c r="U180" s="2" t="s">
        <v>158</v>
      </c>
    </row>
    <row r="181" spans="1:21" ht="17.25" customHeight="1" x14ac:dyDescent="0.35">
      <c r="A181" s="1">
        <v>4</v>
      </c>
      <c r="B181" s="1">
        <v>18</v>
      </c>
      <c r="C181" s="12">
        <v>64</v>
      </c>
      <c r="D181" s="1">
        <v>180</v>
      </c>
      <c r="E181" s="1" t="s">
        <v>156</v>
      </c>
      <c r="F181" s="10" t="s">
        <v>337</v>
      </c>
      <c r="G181" s="1">
        <v>1</v>
      </c>
      <c r="H181" s="1">
        <v>0</v>
      </c>
      <c r="I181" s="1">
        <v>0</v>
      </c>
      <c r="J181" s="1">
        <v>0</v>
      </c>
      <c r="K181" s="1">
        <v>0</v>
      </c>
      <c r="L181" s="1">
        <v>0</v>
      </c>
      <c r="M181" s="1">
        <v>0</v>
      </c>
      <c r="N181" s="1">
        <v>0</v>
      </c>
      <c r="O181" s="1">
        <v>0</v>
      </c>
      <c r="P181" s="1">
        <v>0</v>
      </c>
      <c r="Q181" s="1">
        <v>0</v>
      </c>
      <c r="R181" s="1">
        <v>0</v>
      </c>
      <c r="S181" s="1">
        <v>2</v>
      </c>
      <c r="T181" s="1">
        <v>1</v>
      </c>
      <c r="U181" s="2" t="s">
        <v>158</v>
      </c>
    </row>
    <row r="182" spans="1:21" ht="17.25" customHeight="1" x14ac:dyDescent="0.35">
      <c r="A182" s="1">
        <v>4</v>
      </c>
      <c r="B182" s="1">
        <v>18</v>
      </c>
      <c r="C182" s="12">
        <v>64</v>
      </c>
      <c r="D182" s="1">
        <v>181</v>
      </c>
      <c r="E182" s="1" t="s">
        <v>156</v>
      </c>
      <c r="F182" s="10" t="s">
        <v>338</v>
      </c>
      <c r="G182" s="1">
        <v>1</v>
      </c>
      <c r="H182" s="1">
        <v>0</v>
      </c>
      <c r="I182" s="1">
        <v>0</v>
      </c>
      <c r="J182" s="1">
        <v>0</v>
      </c>
      <c r="K182" s="1">
        <v>0</v>
      </c>
      <c r="L182" s="1">
        <v>0</v>
      </c>
      <c r="M182" s="1">
        <v>0</v>
      </c>
      <c r="N182" s="1">
        <v>0</v>
      </c>
      <c r="O182" s="1">
        <v>0</v>
      </c>
      <c r="P182" s="1">
        <v>0</v>
      </c>
      <c r="Q182" s="1">
        <v>0</v>
      </c>
      <c r="R182" s="1">
        <v>0</v>
      </c>
      <c r="S182" s="1">
        <v>2</v>
      </c>
      <c r="T182" s="1">
        <v>1</v>
      </c>
      <c r="U182" s="2" t="s">
        <v>158</v>
      </c>
    </row>
    <row r="183" spans="1:21" ht="17.25" customHeight="1" x14ac:dyDescent="0.35">
      <c r="A183" s="1">
        <v>4</v>
      </c>
      <c r="B183" s="1">
        <v>21</v>
      </c>
      <c r="C183" s="12">
        <v>77</v>
      </c>
      <c r="D183" s="1">
        <v>182</v>
      </c>
      <c r="E183" s="1" t="s">
        <v>156</v>
      </c>
      <c r="F183" s="13" t="s">
        <v>339</v>
      </c>
      <c r="G183" s="1">
        <v>1</v>
      </c>
      <c r="H183" s="1">
        <v>0</v>
      </c>
      <c r="I183" s="1">
        <v>0</v>
      </c>
      <c r="J183" s="1">
        <v>0</v>
      </c>
      <c r="K183" s="1">
        <v>0</v>
      </c>
      <c r="L183" s="1">
        <v>0</v>
      </c>
      <c r="M183" s="1">
        <v>0</v>
      </c>
      <c r="N183" s="1">
        <v>0</v>
      </c>
      <c r="O183" s="1">
        <v>0</v>
      </c>
      <c r="P183" s="1">
        <v>0</v>
      </c>
      <c r="Q183" s="1">
        <v>0</v>
      </c>
      <c r="R183" s="1">
        <v>0</v>
      </c>
      <c r="S183" s="1">
        <v>3</v>
      </c>
      <c r="T183" s="1">
        <v>1</v>
      </c>
      <c r="U183" s="2" t="s">
        <v>158</v>
      </c>
    </row>
    <row r="184" spans="1:21" ht="17.25" customHeight="1" x14ac:dyDescent="0.35">
      <c r="A184" s="1">
        <v>4</v>
      </c>
      <c r="B184" s="1">
        <v>21</v>
      </c>
      <c r="C184" s="12">
        <v>77</v>
      </c>
      <c r="D184" s="1">
        <v>183</v>
      </c>
      <c r="E184" s="1" t="s">
        <v>156</v>
      </c>
      <c r="F184" s="13" t="s">
        <v>340</v>
      </c>
      <c r="G184" s="1">
        <v>1</v>
      </c>
      <c r="H184" s="1">
        <v>0</v>
      </c>
      <c r="I184" s="1">
        <v>0</v>
      </c>
      <c r="J184" s="1">
        <v>0</v>
      </c>
      <c r="K184" s="1">
        <v>0</v>
      </c>
      <c r="L184" s="1">
        <v>0</v>
      </c>
      <c r="M184" s="1">
        <v>0</v>
      </c>
      <c r="N184" s="1">
        <v>0</v>
      </c>
      <c r="O184" s="1">
        <v>0</v>
      </c>
      <c r="P184" s="1">
        <v>0</v>
      </c>
      <c r="Q184" s="1">
        <v>0</v>
      </c>
      <c r="R184" s="1">
        <v>0</v>
      </c>
      <c r="S184" s="1">
        <v>1</v>
      </c>
      <c r="T184" s="1">
        <v>0.6</v>
      </c>
      <c r="U184" s="2" t="s">
        <v>158</v>
      </c>
    </row>
    <row r="185" spans="1:21" ht="17.25" customHeight="1" x14ac:dyDescent="0.35">
      <c r="A185" s="1">
        <v>4</v>
      </c>
      <c r="B185" s="1">
        <v>21</v>
      </c>
      <c r="C185" s="12">
        <v>77</v>
      </c>
      <c r="D185" s="1">
        <v>184</v>
      </c>
      <c r="E185" s="1" t="s">
        <v>156</v>
      </c>
      <c r="F185" s="13" t="s">
        <v>341</v>
      </c>
      <c r="G185" s="1">
        <v>1</v>
      </c>
      <c r="H185" s="1">
        <v>0</v>
      </c>
      <c r="I185" s="1">
        <v>0</v>
      </c>
      <c r="J185" s="1">
        <v>0</v>
      </c>
      <c r="K185" s="1">
        <v>0</v>
      </c>
      <c r="L185" s="1">
        <v>0</v>
      </c>
      <c r="M185" s="1">
        <v>0</v>
      </c>
      <c r="N185" s="1">
        <v>0</v>
      </c>
      <c r="O185" s="1">
        <v>0</v>
      </c>
      <c r="P185" s="1">
        <v>0</v>
      </c>
      <c r="Q185" s="1">
        <v>0</v>
      </c>
      <c r="R185" s="1">
        <v>0</v>
      </c>
      <c r="S185" s="1">
        <v>1</v>
      </c>
      <c r="T185" s="1">
        <v>0.75</v>
      </c>
      <c r="U185" s="2" t="s">
        <v>158</v>
      </c>
    </row>
    <row r="186" spans="1:21" ht="17.25" customHeight="1" x14ac:dyDescent="0.35">
      <c r="A186" s="1">
        <v>4</v>
      </c>
      <c r="B186" s="1">
        <v>21</v>
      </c>
      <c r="C186" s="12">
        <v>77</v>
      </c>
      <c r="D186" s="1">
        <v>185</v>
      </c>
      <c r="E186" s="1" t="s">
        <v>156</v>
      </c>
      <c r="F186" s="13" t="s">
        <v>342</v>
      </c>
      <c r="G186" s="1">
        <v>1</v>
      </c>
      <c r="H186" s="1">
        <v>0</v>
      </c>
      <c r="I186" s="1">
        <v>0</v>
      </c>
      <c r="J186" s="1">
        <v>0</v>
      </c>
      <c r="K186" s="1">
        <v>0</v>
      </c>
      <c r="L186" s="1">
        <v>0</v>
      </c>
      <c r="M186" s="1">
        <v>0</v>
      </c>
      <c r="N186" s="1">
        <v>0</v>
      </c>
      <c r="O186" s="1">
        <v>0</v>
      </c>
      <c r="P186" s="1">
        <v>0</v>
      </c>
      <c r="Q186" s="1">
        <v>0</v>
      </c>
      <c r="R186" s="1">
        <v>0</v>
      </c>
      <c r="S186" s="1">
        <v>1</v>
      </c>
      <c r="T186" s="1">
        <v>0.6</v>
      </c>
      <c r="U186" s="2" t="s">
        <v>158</v>
      </c>
    </row>
    <row r="187" spans="1:21" ht="17.25" customHeight="1" x14ac:dyDescent="0.35">
      <c r="A187" s="1">
        <v>4</v>
      </c>
      <c r="B187" s="1">
        <v>21</v>
      </c>
      <c r="C187" s="12">
        <v>77</v>
      </c>
      <c r="D187" s="1">
        <v>186</v>
      </c>
      <c r="E187" s="1" t="s">
        <v>156</v>
      </c>
      <c r="F187" s="13" t="s">
        <v>343</v>
      </c>
      <c r="G187" s="1">
        <v>1</v>
      </c>
      <c r="H187" s="1">
        <v>0</v>
      </c>
      <c r="I187" s="1">
        <v>0</v>
      </c>
      <c r="J187" s="1">
        <v>0</v>
      </c>
      <c r="K187" s="1">
        <v>0</v>
      </c>
      <c r="L187" s="1">
        <v>0</v>
      </c>
      <c r="M187" s="1">
        <v>0</v>
      </c>
      <c r="N187" s="1">
        <v>0</v>
      </c>
      <c r="O187" s="1">
        <v>0</v>
      </c>
      <c r="P187" s="1">
        <v>0</v>
      </c>
      <c r="Q187" s="1">
        <v>0</v>
      </c>
      <c r="R187" s="1">
        <v>0</v>
      </c>
      <c r="S187" s="1">
        <v>1</v>
      </c>
      <c r="T187" s="1">
        <v>0.75</v>
      </c>
      <c r="U187" s="2" t="s">
        <v>158</v>
      </c>
    </row>
    <row r="188" spans="1:21" ht="17.25" customHeight="1" x14ac:dyDescent="0.35">
      <c r="A188" s="1">
        <v>4</v>
      </c>
      <c r="B188" s="1">
        <v>21</v>
      </c>
      <c r="C188" s="12">
        <v>77</v>
      </c>
      <c r="D188" s="1">
        <v>187</v>
      </c>
      <c r="E188" s="1" t="s">
        <v>156</v>
      </c>
      <c r="F188" s="13" t="s">
        <v>344</v>
      </c>
      <c r="G188" s="1">
        <v>1</v>
      </c>
      <c r="H188" s="1">
        <v>0</v>
      </c>
      <c r="I188" s="1">
        <v>0</v>
      </c>
      <c r="J188" s="1">
        <v>0</v>
      </c>
      <c r="K188" s="1">
        <v>0</v>
      </c>
      <c r="L188" s="1">
        <v>0</v>
      </c>
      <c r="M188" s="1">
        <v>0</v>
      </c>
      <c r="N188" s="1">
        <v>0</v>
      </c>
      <c r="O188" s="1">
        <v>0</v>
      </c>
      <c r="P188" s="1">
        <v>0</v>
      </c>
      <c r="Q188" s="1">
        <v>0</v>
      </c>
      <c r="R188" s="1">
        <v>0</v>
      </c>
      <c r="S188" s="1">
        <v>1</v>
      </c>
      <c r="T188" s="1">
        <v>1</v>
      </c>
      <c r="U188" s="2" t="s">
        <v>158</v>
      </c>
    </row>
    <row r="189" spans="1:21" ht="17.25" customHeight="1" x14ac:dyDescent="0.35">
      <c r="A189" s="1">
        <v>4</v>
      </c>
      <c r="B189" s="1">
        <v>21</v>
      </c>
      <c r="C189" s="12">
        <v>77</v>
      </c>
      <c r="D189" s="1">
        <v>188</v>
      </c>
      <c r="E189" s="1" t="s">
        <v>156</v>
      </c>
      <c r="F189" s="13" t="s">
        <v>345</v>
      </c>
      <c r="G189" s="1">
        <v>1</v>
      </c>
      <c r="H189" s="1">
        <v>0</v>
      </c>
      <c r="I189" s="1">
        <v>0</v>
      </c>
      <c r="J189" s="1">
        <v>0</v>
      </c>
      <c r="K189" s="1">
        <v>0</v>
      </c>
      <c r="L189" s="1">
        <v>0</v>
      </c>
      <c r="M189" s="1">
        <v>0</v>
      </c>
      <c r="N189" s="1">
        <v>0</v>
      </c>
      <c r="O189" s="1">
        <v>0</v>
      </c>
      <c r="P189" s="1">
        <v>0</v>
      </c>
      <c r="Q189" s="1">
        <v>0</v>
      </c>
      <c r="R189" s="1">
        <v>0</v>
      </c>
      <c r="S189" s="1">
        <v>1</v>
      </c>
      <c r="T189" s="1">
        <v>1</v>
      </c>
      <c r="U189" s="2" t="s">
        <v>158</v>
      </c>
    </row>
    <row r="190" spans="1:21" ht="17.25" customHeight="1" x14ac:dyDescent="0.35">
      <c r="A190" s="1">
        <v>4</v>
      </c>
      <c r="B190" s="1">
        <v>21</v>
      </c>
      <c r="C190" s="12">
        <v>77</v>
      </c>
      <c r="D190" s="1">
        <v>189</v>
      </c>
      <c r="E190" s="1" t="s">
        <v>156</v>
      </c>
      <c r="F190" s="13" t="s">
        <v>346</v>
      </c>
      <c r="G190" s="1">
        <v>1</v>
      </c>
      <c r="H190" s="1">
        <v>0</v>
      </c>
      <c r="I190" s="1">
        <v>0</v>
      </c>
      <c r="J190" s="1">
        <v>0</v>
      </c>
      <c r="K190" s="1">
        <v>0</v>
      </c>
      <c r="L190" s="1">
        <v>0</v>
      </c>
      <c r="M190" s="1">
        <v>0</v>
      </c>
      <c r="N190" s="1">
        <v>0</v>
      </c>
      <c r="O190" s="1">
        <v>0</v>
      </c>
      <c r="P190" s="1">
        <v>0</v>
      </c>
      <c r="Q190" s="1">
        <v>0</v>
      </c>
      <c r="R190" s="1">
        <v>0</v>
      </c>
      <c r="S190" s="1">
        <v>1</v>
      </c>
      <c r="T190" s="1">
        <v>0.75</v>
      </c>
      <c r="U190" s="2" t="s">
        <v>158</v>
      </c>
    </row>
    <row r="191" spans="1:21" ht="17.25" customHeight="1" x14ac:dyDescent="0.35">
      <c r="A191" s="1">
        <v>4</v>
      </c>
      <c r="B191" s="1">
        <v>20</v>
      </c>
      <c r="C191" s="1">
        <v>71</v>
      </c>
      <c r="D191" s="1">
        <v>190</v>
      </c>
      <c r="E191" s="1" t="s">
        <v>156</v>
      </c>
      <c r="F191" s="13" t="s">
        <v>347</v>
      </c>
      <c r="G191" s="1">
        <v>1</v>
      </c>
      <c r="H191" s="1">
        <v>0</v>
      </c>
      <c r="I191" s="1">
        <v>0</v>
      </c>
      <c r="J191" s="1">
        <v>0</v>
      </c>
      <c r="K191" s="1">
        <v>0</v>
      </c>
      <c r="L191" s="1">
        <v>0</v>
      </c>
      <c r="M191" s="1">
        <v>0</v>
      </c>
      <c r="N191" s="1">
        <v>0</v>
      </c>
      <c r="O191" s="1">
        <v>0</v>
      </c>
      <c r="P191" s="1">
        <v>0</v>
      </c>
      <c r="Q191" s="1">
        <v>0</v>
      </c>
      <c r="R191" s="1">
        <v>0</v>
      </c>
      <c r="S191" s="1">
        <v>3</v>
      </c>
      <c r="T191" s="1">
        <v>1</v>
      </c>
      <c r="U191" s="2" t="s">
        <v>158</v>
      </c>
    </row>
    <row r="192" spans="1:21" ht="17.25" customHeight="1" x14ac:dyDescent="0.35">
      <c r="A192" s="1">
        <v>4</v>
      </c>
      <c r="B192" s="1">
        <v>8</v>
      </c>
      <c r="C192" s="12">
        <v>51</v>
      </c>
      <c r="D192" s="1">
        <v>191</v>
      </c>
      <c r="E192" s="1" t="s">
        <v>156</v>
      </c>
      <c r="F192" s="13" t="s">
        <v>348</v>
      </c>
      <c r="G192" s="1">
        <v>1</v>
      </c>
      <c r="H192" s="1">
        <v>1</v>
      </c>
      <c r="I192" s="1">
        <v>0</v>
      </c>
      <c r="J192" s="1">
        <v>0</v>
      </c>
      <c r="K192" s="1">
        <v>1</v>
      </c>
      <c r="L192" s="1">
        <v>352631232</v>
      </c>
      <c r="M192" s="1">
        <v>0</v>
      </c>
      <c r="N192" s="1">
        <v>0</v>
      </c>
      <c r="O192" s="1">
        <v>0</v>
      </c>
      <c r="P192" s="1">
        <v>0</v>
      </c>
      <c r="Q192" s="1">
        <v>0</v>
      </c>
      <c r="R192" s="1">
        <v>0</v>
      </c>
      <c r="S192" s="1">
        <v>3</v>
      </c>
      <c r="T192" s="1">
        <v>0.24</v>
      </c>
      <c r="U192" s="1" t="s">
        <v>158</v>
      </c>
    </row>
    <row r="193" spans="1:21" ht="17.25" customHeight="1" x14ac:dyDescent="0.35">
      <c r="A193" s="1">
        <v>4</v>
      </c>
      <c r="B193" s="1">
        <v>1</v>
      </c>
      <c r="C193" s="12">
        <v>69</v>
      </c>
      <c r="D193" s="1">
        <v>192</v>
      </c>
      <c r="E193" s="1" t="s">
        <v>156</v>
      </c>
      <c r="F193" s="13" t="s">
        <v>349</v>
      </c>
      <c r="G193" s="1">
        <v>1</v>
      </c>
      <c r="H193" s="1">
        <v>0</v>
      </c>
      <c r="I193" s="1">
        <v>0</v>
      </c>
      <c r="J193" s="1">
        <v>0</v>
      </c>
      <c r="K193" s="1">
        <v>0</v>
      </c>
      <c r="L193" s="1">
        <v>0</v>
      </c>
      <c r="M193" s="1">
        <v>0</v>
      </c>
      <c r="N193" s="1">
        <v>0</v>
      </c>
      <c r="O193" s="1">
        <v>0</v>
      </c>
      <c r="P193" s="1">
        <v>0</v>
      </c>
      <c r="Q193" s="1">
        <v>0</v>
      </c>
      <c r="R193" s="1">
        <v>0</v>
      </c>
      <c r="S193" s="1" t="s">
        <v>41</v>
      </c>
      <c r="T193" s="1" t="s">
        <v>41</v>
      </c>
      <c r="U193" s="1" t="s">
        <v>158</v>
      </c>
    </row>
    <row r="194" spans="1:21" ht="17.25" customHeight="1" x14ac:dyDescent="0.35">
      <c r="A194" s="1">
        <v>4</v>
      </c>
      <c r="B194" s="1">
        <v>3</v>
      </c>
      <c r="C194" s="12">
        <v>44</v>
      </c>
      <c r="D194" s="1">
        <v>193</v>
      </c>
      <c r="E194" s="1" t="s">
        <v>156</v>
      </c>
      <c r="F194" s="10" t="s">
        <v>350</v>
      </c>
      <c r="G194" s="1">
        <v>1</v>
      </c>
      <c r="H194" s="1">
        <v>0</v>
      </c>
      <c r="I194" s="1">
        <v>0</v>
      </c>
      <c r="J194" s="1">
        <v>0</v>
      </c>
      <c r="K194" s="1">
        <v>0</v>
      </c>
      <c r="L194" s="1">
        <v>0</v>
      </c>
      <c r="M194" s="1">
        <v>0</v>
      </c>
      <c r="N194" s="1">
        <v>0</v>
      </c>
      <c r="O194" s="1">
        <v>0</v>
      </c>
      <c r="P194" s="1">
        <v>0</v>
      </c>
      <c r="Q194" s="1">
        <v>0</v>
      </c>
      <c r="R194" s="1">
        <v>0</v>
      </c>
      <c r="S194" s="1">
        <v>2</v>
      </c>
      <c r="T194" s="1">
        <v>1</v>
      </c>
      <c r="U194" s="1" t="s">
        <v>158</v>
      </c>
    </row>
    <row r="195" spans="1:21" ht="17.25" customHeight="1" x14ac:dyDescent="0.35">
      <c r="A195" s="1">
        <v>4</v>
      </c>
      <c r="B195" s="1">
        <v>3</v>
      </c>
      <c r="C195" s="16">
        <v>44</v>
      </c>
      <c r="D195" s="1">
        <v>194</v>
      </c>
      <c r="E195" s="1" t="s">
        <v>156</v>
      </c>
      <c r="F195" s="10" t="s">
        <v>351</v>
      </c>
      <c r="G195" s="1">
        <v>1</v>
      </c>
      <c r="H195" s="1">
        <v>0</v>
      </c>
      <c r="I195" s="1">
        <v>0</v>
      </c>
      <c r="J195" s="1">
        <v>0</v>
      </c>
      <c r="K195" s="1">
        <v>0</v>
      </c>
      <c r="L195" s="1">
        <v>0</v>
      </c>
      <c r="M195" s="1">
        <v>0</v>
      </c>
      <c r="N195" s="1">
        <v>0</v>
      </c>
      <c r="O195" s="1">
        <v>0</v>
      </c>
      <c r="P195" s="1">
        <v>0</v>
      </c>
      <c r="Q195" s="1">
        <v>0</v>
      </c>
      <c r="R195" s="1">
        <v>0</v>
      </c>
      <c r="S195" s="1">
        <v>2</v>
      </c>
      <c r="T195" s="1">
        <v>0.78</v>
      </c>
      <c r="U195" s="1" t="s">
        <v>158</v>
      </c>
    </row>
    <row r="196" spans="1:21" ht="17.25" customHeight="1" x14ac:dyDescent="0.35">
      <c r="A196" s="1">
        <v>4</v>
      </c>
      <c r="B196" s="1">
        <v>3</v>
      </c>
      <c r="C196" s="12">
        <v>70</v>
      </c>
      <c r="D196" s="1">
        <v>195</v>
      </c>
      <c r="E196" s="1" t="s">
        <v>156</v>
      </c>
      <c r="F196" s="13" t="s">
        <v>352</v>
      </c>
      <c r="G196" s="1">
        <v>1</v>
      </c>
      <c r="H196" s="1">
        <v>0</v>
      </c>
      <c r="I196" s="1">
        <v>0</v>
      </c>
      <c r="J196" s="1">
        <v>0</v>
      </c>
      <c r="K196" s="1">
        <v>0</v>
      </c>
      <c r="L196" s="1">
        <v>0</v>
      </c>
      <c r="M196" s="1">
        <v>0</v>
      </c>
      <c r="N196" s="1">
        <v>0</v>
      </c>
      <c r="O196" s="1">
        <v>0</v>
      </c>
      <c r="P196" s="1">
        <v>0</v>
      </c>
      <c r="Q196" s="1">
        <v>0</v>
      </c>
      <c r="R196" s="1">
        <v>0</v>
      </c>
      <c r="S196" s="1">
        <v>2</v>
      </c>
      <c r="T196" s="1">
        <v>1</v>
      </c>
      <c r="U196" s="1" t="s">
        <v>158</v>
      </c>
    </row>
    <row r="197" spans="1:21" ht="17.25" customHeight="1" x14ac:dyDescent="0.35">
      <c r="A197" s="1">
        <v>4</v>
      </c>
      <c r="B197" s="1">
        <v>3</v>
      </c>
      <c r="C197" s="12">
        <v>70</v>
      </c>
      <c r="D197" s="1">
        <v>196</v>
      </c>
      <c r="E197" s="1" t="s">
        <v>156</v>
      </c>
      <c r="F197" s="13" t="s">
        <v>353</v>
      </c>
      <c r="G197" s="1">
        <v>1</v>
      </c>
      <c r="H197" s="1">
        <v>0</v>
      </c>
      <c r="I197" s="1">
        <v>0</v>
      </c>
      <c r="J197" s="1">
        <v>0</v>
      </c>
      <c r="K197" s="1">
        <v>0</v>
      </c>
      <c r="L197" s="1">
        <v>0</v>
      </c>
      <c r="M197" s="1">
        <v>0</v>
      </c>
      <c r="N197" s="1">
        <v>0</v>
      </c>
      <c r="O197" s="1">
        <v>0</v>
      </c>
      <c r="P197" s="1">
        <v>0</v>
      </c>
      <c r="Q197" s="1">
        <v>0</v>
      </c>
      <c r="R197" s="1">
        <v>0</v>
      </c>
      <c r="S197" s="1">
        <v>2</v>
      </c>
      <c r="T197" s="1">
        <v>1</v>
      </c>
      <c r="U197" s="1" t="s">
        <v>158</v>
      </c>
    </row>
    <row r="198" spans="1:21" ht="17.25" customHeight="1" x14ac:dyDescent="0.35">
      <c r="A198" s="1">
        <v>4</v>
      </c>
      <c r="B198" s="1">
        <v>3</v>
      </c>
      <c r="C198" s="17">
        <v>106</v>
      </c>
      <c r="D198" s="1">
        <v>197</v>
      </c>
      <c r="E198" s="1" t="s">
        <v>156</v>
      </c>
      <c r="F198" s="13" t="s">
        <v>354</v>
      </c>
      <c r="G198" s="1">
        <v>1</v>
      </c>
      <c r="H198" s="1">
        <v>0</v>
      </c>
      <c r="I198" s="1">
        <v>0</v>
      </c>
      <c r="J198" s="1">
        <v>0</v>
      </c>
      <c r="K198" s="1">
        <v>0</v>
      </c>
      <c r="L198" s="1">
        <v>0</v>
      </c>
      <c r="M198" s="1">
        <v>0</v>
      </c>
      <c r="N198" s="1">
        <v>0</v>
      </c>
      <c r="O198" s="1">
        <v>0</v>
      </c>
      <c r="P198" s="1">
        <v>0</v>
      </c>
      <c r="Q198" s="1">
        <v>0</v>
      </c>
      <c r="R198" s="1">
        <v>0</v>
      </c>
      <c r="S198" s="2">
        <v>4</v>
      </c>
      <c r="T198" s="2">
        <v>1</v>
      </c>
      <c r="U198" s="1" t="s">
        <v>168</v>
      </c>
    </row>
    <row r="199" spans="1:21" ht="17.25" customHeight="1" x14ac:dyDescent="0.35">
      <c r="A199" s="1">
        <v>4</v>
      </c>
      <c r="B199" s="1">
        <v>15</v>
      </c>
      <c r="C199" s="12">
        <v>40</v>
      </c>
      <c r="D199" s="1">
        <v>198</v>
      </c>
      <c r="E199" s="1" t="s">
        <v>156</v>
      </c>
      <c r="F199" s="13" t="s">
        <v>355</v>
      </c>
      <c r="G199" s="1">
        <v>1</v>
      </c>
      <c r="H199" s="1">
        <v>0</v>
      </c>
      <c r="I199" s="1">
        <v>0</v>
      </c>
      <c r="J199" s="1">
        <v>0</v>
      </c>
      <c r="K199" s="1">
        <v>0</v>
      </c>
      <c r="L199" s="1">
        <v>0</v>
      </c>
      <c r="M199" s="1">
        <v>0</v>
      </c>
      <c r="N199" s="1">
        <v>0</v>
      </c>
      <c r="O199" s="1">
        <v>0</v>
      </c>
      <c r="P199" s="1">
        <v>0</v>
      </c>
      <c r="Q199" s="1">
        <v>0</v>
      </c>
      <c r="R199" s="1">
        <v>0</v>
      </c>
      <c r="S199" s="1">
        <v>5</v>
      </c>
      <c r="T199" s="1">
        <v>1</v>
      </c>
      <c r="U199" s="1" t="s">
        <v>158</v>
      </c>
    </row>
    <row r="200" spans="1:21" ht="17.25" customHeight="1" x14ac:dyDescent="0.35">
      <c r="A200" s="1">
        <v>4</v>
      </c>
      <c r="B200" s="1">
        <v>15</v>
      </c>
      <c r="C200" s="12">
        <v>40</v>
      </c>
      <c r="D200" s="1">
        <v>199</v>
      </c>
      <c r="E200" s="1" t="s">
        <v>156</v>
      </c>
      <c r="F200" s="13" t="s">
        <v>356</v>
      </c>
      <c r="G200" s="1">
        <v>1</v>
      </c>
      <c r="H200" s="1">
        <v>0</v>
      </c>
      <c r="I200" s="1">
        <v>0</v>
      </c>
      <c r="J200" s="1">
        <v>0</v>
      </c>
      <c r="K200" s="1">
        <v>0</v>
      </c>
      <c r="L200" s="1">
        <v>0</v>
      </c>
      <c r="M200" s="1">
        <v>0</v>
      </c>
      <c r="N200" s="1">
        <v>0</v>
      </c>
      <c r="O200" s="1">
        <v>0</v>
      </c>
      <c r="P200" s="1">
        <v>0</v>
      </c>
      <c r="Q200" s="1">
        <v>0</v>
      </c>
      <c r="R200" s="1">
        <v>0</v>
      </c>
      <c r="S200" s="1">
        <v>2</v>
      </c>
      <c r="T200" s="1">
        <v>1</v>
      </c>
      <c r="U200" s="1" t="s">
        <v>158</v>
      </c>
    </row>
    <row r="201" spans="1:21" ht="17.25" customHeight="1" x14ac:dyDescent="0.35">
      <c r="A201" s="1">
        <v>4</v>
      </c>
      <c r="B201" s="1">
        <v>15</v>
      </c>
      <c r="C201" s="12">
        <v>40</v>
      </c>
      <c r="D201" s="1">
        <v>200</v>
      </c>
      <c r="E201" s="1" t="s">
        <v>156</v>
      </c>
      <c r="F201" s="13" t="s">
        <v>357</v>
      </c>
      <c r="G201" s="1">
        <v>1</v>
      </c>
      <c r="H201" s="1">
        <v>0</v>
      </c>
      <c r="I201" s="1">
        <v>0</v>
      </c>
      <c r="J201" s="1">
        <v>0</v>
      </c>
      <c r="K201" s="1">
        <v>0</v>
      </c>
      <c r="L201" s="1">
        <v>0</v>
      </c>
      <c r="M201" s="1">
        <v>0</v>
      </c>
      <c r="N201" s="1">
        <v>0</v>
      </c>
      <c r="O201" s="1">
        <v>0</v>
      </c>
      <c r="P201" s="1">
        <v>0</v>
      </c>
      <c r="Q201" s="1">
        <v>0</v>
      </c>
      <c r="R201" s="1">
        <v>0</v>
      </c>
      <c r="S201" s="1">
        <v>2</v>
      </c>
      <c r="T201" s="1">
        <v>1</v>
      </c>
      <c r="U201" s="1" t="s">
        <v>158</v>
      </c>
    </row>
    <row r="202" spans="1:21" ht="17.25" customHeight="1" x14ac:dyDescent="0.35">
      <c r="A202" s="1">
        <v>4</v>
      </c>
      <c r="B202" s="1">
        <v>15</v>
      </c>
      <c r="C202" s="12">
        <v>40</v>
      </c>
      <c r="D202" s="1">
        <v>201</v>
      </c>
      <c r="E202" s="1" t="s">
        <v>156</v>
      </c>
      <c r="F202" s="13" t="s">
        <v>358</v>
      </c>
      <c r="G202" s="1">
        <v>1</v>
      </c>
      <c r="H202" s="1">
        <v>0</v>
      </c>
      <c r="I202" s="1">
        <v>0</v>
      </c>
      <c r="J202" s="1">
        <v>0</v>
      </c>
      <c r="K202" s="1">
        <v>0</v>
      </c>
      <c r="L202" s="1">
        <v>0</v>
      </c>
      <c r="M202" s="1">
        <v>0</v>
      </c>
      <c r="N202" s="1">
        <v>0</v>
      </c>
      <c r="O202" s="1">
        <v>0</v>
      </c>
      <c r="P202" s="1">
        <v>0</v>
      </c>
      <c r="Q202" s="1">
        <v>0</v>
      </c>
      <c r="R202" s="1">
        <v>0</v>
      </c>
      <c r="S202" s="1">
        <v>2</v>
      </c>
      <c r="T202" s="1">
        <v>1</v>
      </c>
      <c r="U202" s="1" t="s">
        <v>158</v>
      </c>
    </row>
    <row r="203" spans="1:21" ht="17.25" customHeight="1" x14ac:dyDescent="0.35">
      <c r="A203" s="1">
        <v>4</v>
      </c>
      <c r="B203" s="1">
        <v>15</v>
      </c>
      <c r="C203" s="12">
        <v>40</v>
      </c>
      <c r="D203" s="1">
        <v>202</v>
      </c>
      <c r="E203" s="1" t="s">
        <v>156</v>
      </c>
      <c r="F203" s="13" t="s">
        <v>359</v>
      </c>
      <c r="G203" s="1">
        <v>1</v>
      </c>
      <c r="H203" s="1">
        <v>0</v>
      </c>
      <c r="I203" s="1">
        <v>0</v>
      </c>
      <c r="J203" s="1">
        <v>0</v>
      </c>
      <c r="K203" s="1">
        <v>0</v>
      </c>
      <c r="L203" s="1">
        <v>0</v>
      </c>
      <c r="M203" s="1">
        <v>0</v>
      </c>
      <c r="N203" s="1">
        <v>0</v>
      </c>
      <c r="O203" s="1">
        <v>0</v>
      </c>
      <c r="P203" s="1">
        <v>0</v>
      </c>
      <c r="Q203" s="1">
        <v>0</v>
      </c>
      <c r="R203" s="1">
        <v>0</v>
      </c>
      <c r="S203" s="1">
        <v>3</v>
      </c>
      <c r="T203" s="1">
        <v>1</v>
      </c>
      <c r="U203" s="1" t="s">
        <v>158</v>
      </c>
    </row>
    <row r="204" spans="1:21" ht="17.25" customHeight="1" x14ac:dyDescent="0.35">
      <c r="A204" s="1">
        <v>4</v>
      </c>
      <c r="B204" s="1">
        <v>15</v>
      </c>
      <c r="C204" s="12">
        <v>40</v>
      </c>
      <c r="D204" s="1">
        <v>203</v>
      </c>
      <c r="E204" s="1" t="s">
        <v>156</v>
      </c>
      <c r="F204" s="13" t="s">
        <v>360</v>
      </c>
      <c r="G204" s="1">
        <v>1</v>
      </c>
      <c r="H204" s="1">
        <v>0</v>
      </c>
      <c r="I204" s="1">
        <v>0</v>
      </c>
      <c r="J204" s="1">
        <v>0</v>
      </c>
      <c r="K204" s="1">
        <v>0</v>
      </c>
      <c r="L204" s="1">
        <v>0</v>
      </c>
      <c r="M204" s="1">
        <v>0</v>
      </c>
      <c r="N204" s="1">
        <v>0</v>
      </c>
      <c r="O204" s="1">
        <v>0</v>
      </c>
      <c r="P204" s="1">
        <v>0</v>
      </c>
      <c r="Q204" s="1">
        <v>0</v>
      </c>
      <c r="R204" s="1">
        <v>0</v>
      </c>
      <c r="S204" s="1">
        <v>2</v>
      </c>
      <c r="T204" s="1">
        <v>1</v>
      </c>
      <c r="U204" s="1" t="s">
        <v>158</v>
      </c>
    </row>
    <row r="205" spans="1:21" ht="17.25" customHeight="1" x14ac:dyDescent="0.35">
      <c r="A205" s="1">
        <v>4</v>
      </c>
      <c r="B205" s="1">
        <v>15</v>
      </c>
      <c r="C205" s="12">
        <v>40</v>
      </c>
      <c r="D205" s="1">
        <v>204</v>
      </c>
      <c r="E205" s="1" t="s">
        <v>156</v>
      </c>
      <c r="F205" s="13" t="s">
        <v>361</v>
      </c>
      <c r="G205" s="1">
        <v>1</v>
      </c>
      <c r="H205" s="1">
        <v>0</v>
      </c>
      <c r="I205" s="1">
        <v>0</v>
      </c>
      <c r="J205" s="1">
        <v>0</v>
      </c>
      <c r="K205" s="1">
        <v>0</v>
      </c>
      <c r="L205" s="1">
        <v>0</v>
      </c>
      <c r="M205" s="1">
        <v>0</v>
      </c>
      <c r="N205" s="1">
        <v>0</v>
      </c>
      <c r="O205" s="1">
        <v>0</v>
      </c>
      <c r="P205" s="1">
        <v>0</v>
      </c>
      <c r="Q205" s="1">
        <v>0</v>
      </c>
      <c r="R205" s="1">
        <v>0</v>
      </c>
      <c r="S205" s="1">
        <v>3</v>
      </c>
      <c r="T205" s="1">
        <v>0.98</v>
      </c>
      <c r="U205" s="1" t="s">
        <v>158</v>
      </c>
    </row>
    <row r="206" spans="1:21" ht="17.25" customHeight="1" x14ac:dyDescent="0.35">
      <c r="A206" s="1">
        <v>4</v>
      </c>
      <c r="B206" s="1">
        <v>15</v>
      </c>
      <c r="C206" s="12">
        <v>40</v>
      </c>
      <c r="D206" s="1">
        <v>205</v>
      </c>
      <c r="E206" s="1" t="s">
        <v>156</v>
      </c>
      <c r="F206" s="13" t="s">
        <v>362</v>
      </c>
      <c r="G206" s="1">
        <v>1</v>
      </c>
      <c r="H206" s="1">
        <v>0</v>
      </c>
      <c r="I206" s="1">
        <v>0</v>
      </c>
      <c r="J206" s="1">
        <v>0</v>
      </c>
      <c r="K206" s="1">
        <v>0</v>
      </c>
      <c r="L206" s="1">
        <v>0</v>
      </c>
      <c r="M206" s="1">
        <v>0</v>
      </c>
      <c r="N206" s="1">
        <v>0</v>
      </c>
      <c r="O206" s="1">
        <v>0</v>
      </c>
      <c r="P206" s="1">
        <v>0</v>
      </c>
      <c r="Q206" s="1">
        <v>0</v>
      </c>
      <c r="R206" s="1">
        <v>0</v>
      </c>
      <c r="S206" s="1">
        <v>4</v>
      </c>
      <c r="T206" s="1">
        <v>0.25</v>
      </c>
      <c r="U206" s="1" t="s">
        <v>158</v>
      </c>
    </row>
    <row r="207" spans="1:21" ht="17.25" customHeight="1" x14ac:dyDescent="0.35">
      <c r="A207" s="1">
        <v>4</v>
      </c>
      <c r="B207" s="1">
        <v>15</v>
      </c>
      <c r="C207" s="12">
        <v>40</v>
      </c>
      <c r="D207" s="1">
        <v>206</v>
      </c>
      <c r="E207" s="1" t="s">
        <v>156</v>
      </c>
      <c r="F207" s="13" t="s">
        <v>363</v>
      </c>
      <c r="G207" s="1">
        <v>1</v>
      </c>
      <c r="H207" s="1">
        <v>0</v>
      </c>
      <c r="I207" s="1">
        <v>0</v>
      </c>
      <c r="J207" s="1">
        <v>0</v>
      </c>
      <c r="K207" s="1">
        <v>0</v>
      </c>
      <c r="L207" s="1">
        <v>0</v>
      </c>
      <c r="M207" s="1">
        <v>0</v>
      </c>
      <c r="N207" s="1">
        <v>0</v>
      </c>
      <c r="O207" s="1">
        <v>0</v>
      </c>
      <c r="P207" s="1">
        <v>0</v>
      </c>
      <c r="Q207" s="1">
        <v>0</v>
      </c>
      <c r="R207" s="1">
        <v>0</v>
      </c>
      <c r="S207" s="1">
        <v>4</v>
      </c>
      <c r="T207" s="1">
        <v>0.91</v>
      </c>
      <c r="U207" s="1" t="s">
        <v>158</v>
      </c>
    </row>
    <row r="208" spans="1:21" ht="17.25" customHeight="1" x14ac:dyDescent="0.35">
      <c r="A208" s="1">
        <v>4</v>
      </c>
      <c r="B208" s="1">
        <v>15</v>
      </c>
      <c r="C208" s="12">
        <v>40</v>
      </c>
      <c r="D208" s="1">
        <v>207</v>
      </c>
      <c r="E208" s="1" t="s">
        <v>156</v>
      </c>
      <c r="F208" s="13" t="s">
        <v>364</v>
      </c>
      <c r="G208" s="1">
        <v>1</v>
      </c>
      <c r="H208" s="1">
        <v>0</v>
      </c>
      <c r="I208" s="1">
        <v>0</v>
      </c>
      <c r="J208" s="1">
        <v>0</v>
      </c>
      <c r="K208" s="1">
        <v>0</v>
      </c>
      <c r="L208" s="1">
        <v>0</v>
      </c>
      <c r="M208" s="1">
        <v>0</v>
      </c>
      <c r="N208" s="1">
        <v>0</v>
      </c>
      <c r="O208" s="1">
        <v>0</v>
      </c>
      <c r="P208" s="1">
        <v>0</v>
      </c>
      <c r="Q208" s="1">
        <v>0</v>
      </c>
      <c r="R208" s="1">
        <v>0</v>
      </c>
      <c r="S208" s="1">
        <v>3</v>
      </c>
      <c r="T208" s="1">
        <v>1</v>
      </c>
      <c r="U208" s="1" t="s">
        <v>158</v>
      </c>
    </row>
    <row r="209" spans="1:21" ht="17.25" customHeight="1" x14ac:dyDescent="0.35">
      <c r="A209" s="1">
        <v>4</v>
      </c>
      <c r="B209" s="1">
        <v>15</v>
      </c>
      <c r="C209" s="12">
        <v>40</v>
      </c>
      <c r="D209" s="1">
        <v>208</v>
      </c>
      <c r="E209" s="1" t="s">
        <v>156</v>
      </c>
      <c r="F209" s="13" t="s">
        <v>365</v>
      </c>
      <c r="G209" s="1">
        <v>1</v>
      </c>
      <c r="H209" s="1">
        <v>0</v>
      </c>
      <c r="I209" s="1">
        <v>0</v>
      </c>
      <c r="J209" s="1">
        <v>0</v>
      </c>
      <c r="K209" s="1">
        <v>0</v>
      </c>
      <c r="L209" s="1">
        <v>0</v>
      </c>
      <c r="M209" s="1">
        <v>0</v>
      </c>
      <c r="N209" s="1">
        <v>0</v>
      </c>
      <c r="O209" s="1">
        <v>0</v>
      </c>
      <c r="P209" s="1">
        <v>0</v>
      </c>
      <c r="Q209" s="1">
        <v>0</v>
      </c>
      <c r="R209" s="1">
        <v>0</v>
      </c>
      <c r="S209" s="1">
        <v>2</v>
      </c>
      <c r="T209" s="1">
        <v>1</v>
      </c>
      <c r="U209" s="1" t="s">
        <v>158</v>
      </c>
    </row>
    <row r="210" spans="1:21" ht="17.25" customHeight="1" x14ac:dyDescent="0.35">
      <c r="A210" s="1">
        <v>4</v>
      </c>
      <c r="B210" s="1">
        <v>15</v>
      </c>
      <c r="C210" s="12">
        <v>55</v>
      </c>
      <c r="D210" s="1">
        <v>209</v>
      </c>
      <c r="E210" s="1" t="s">
        <v>156</v>
      </c>
      <c r="F210" s="13" t="s">
        <v>366</v>
      </c>
      <c r="G210" s="1">
        <v>1</v>
      </c>
      <c r="H210" s="1">
        <v>0</v>
      </c>
      <c r="I210" s="1">
        <v>0</v>
      </c>
      <c r="J210" s="1">
        <v>0</v>
      </c>
      <c r="K210" s="1">
        <v>0</v>
      </c>
      <c r="L210" s="1">
        <v>0</v>
      </c>
      <c r="M210" s="1">
        <v>0</v>
      </c>
      <c r="N210" s="1">
        <v>0</v>
      </c>
      <c r="O210" s="1">
        <v>0</v>
      </c>
      <c r="P210" s="1">
        <v>0</v>
      </c>
      <c r="Q210" s="1">
        <v>0</v>
      </c>
      <c r="R210" s="1">
        <v>0</v>
      </c>
      <c r="S210" s="1">
        <v>3</v>
      </c>
      <c r="T210" s="1">
        <v>1</v>
      </c>
      <c r="U210" s="1" t="s">
        <v>158</v>
      </c>
    </row>
    <row r="211" spans="1:21" ht="17.25" customHeight="1" x14ac:dyDescent="0.35">
      <c r="A211" s="1">
        <v>4</v>
      </c>
      <c r="B211" s="1">
        <v>15</v>
      </c>
      <c r="C211" s="12">
        <v>55</v>
      </c>
      <c r="D211" s="1">
        <v>210</v>
      </c>
      <c r="E211" s="1" t="s">
        <v>156</v>
      </c>
      <c r="F211" s="13" t="s">
        <v>367</v>
      </c>
      <c r="G211" s="1">
        <v>1</v>
      </c>
      <c r="H211" s="1">
        <v>0</v>
      </c>
      <c r="I211" s="1">
        <v>0</v>
      </c>
      <c r="J211" s="1">
        <v>0</v>
      </c>
      <c r="K211" s="1">
        <v>0</v>
      </c>
      <c r="L211" s="1">
        <v>0</v>
      </c>
      <c r="M211" s="1">
        <v>0</v>
      </c>
      <c r="N211" s="1">
        <v>0</v>
      </c>
      <c r="O211" s="1">
        <v>0</v>
      </c>
      <c r="P211" s="1">
        <v>0</v>
      </c>
      <c r="Q211" s="1">
        <v>0</v>
      </c>
      <c r="R211" s="1">
        <v>0</v>
      </c>
      <c r="S211" s="1">
        <v>2</v>
      </c>
      <c r="T211" s="1">
        <v>1</v>
      </c>
      <c r="U211" s="1" t="s">
        <v>158</v>
      </c>
    </row>
    <row r="212" spans="1:21" ht="17.25" customHeight="1" x14ac:dyDescent="0.35">
      <c r="A212" s="1">
        <v>4</v>
      </c>
      <c r="B212" s="1">
        <v>15</v>
      </c>
      <c r="C212" s="12">
        <v>55</v>
      </c>
      <c r="D212" s="1">
        <v>211</v>
      </c>
      <c r="E212" s="1" t="s">
        <v>156</v>
      </c>
      <c r="F212" s="13" t="s">
        <v>368</v>
      </c>
      <c r="G212" s="1">
        <v>1</v>
      </c>
      <c r="H212" s="1">
        <v>0</v>
      </c>
      <c r="I212" s="1">
        <v>0</v>
      </c>
      <c r="J212" s="1">
        <v>0</v>
      </c>
      <c r="K212" s="1">
        <v>0</v>
      </c>
      <c r="L212" s="1">
        <v>0</v>
      </c>
      <c r="M212" s="1">
        <v>0</v>
      </c>
      <c r="N212" s="1">
        <v>0</v>
      </c>
      <c r="O212" s="1">
        <v>0</v>
      </c>
      <c r="P212" s="1">
        <v>0</v>
      </c>
      <c r="Q212" s="1">
        <v>0</v>
      </c>
      <c r="R212" s="1">
        <v>0</v>
      </c>
      <c r="S212" s="1">
        <v>3</v>
      </c>
      <c r="T212" s="1">
        <v>1</v>
      </c>
      <c r="U212" s="1" t="s">
        <v>158</v>
      </c>
    </row>
    <row r="213" spans="1:21" ht="17.25" customHeight="1" x14ac:dyDescent="0.35">
      <c r="A213" s="1">
        <v>4</v>
      </c>
      <c r="B213" s="1">
        <v>15</v>
      </c>
      <c r="C213" s="12">
        <v>55</v>
      </c>
      <c r="D213" s="1">
        <v>212</v>
      </c>
      <c r="E213" s="1" t="s">
        <v>156</v>
      </c>
      <c r="F213" s="13" t="s">
        <v>369</v>
      </c>
      <c r="G213" s="1">
        <v>1</v>
      </c>
      <c r="H213" s="1">
        <v>0</v>
      </c>
      <c r="I213" s="1">
        <v>0</v>
      </c>
      <c r="J213" s="1">
        <v>0</v>
      </c>
      <c r="K213" s="1">
        <v>0</v>
      </c>
      <c r="L213" s="1">
        <v>0</v>
      </c>
      <c r="M213" s="1">
        <v>0</v>
      </c>
      <c r="N213" s="1">
        <v>0</v>
      </c>
      <c r="O213" s="1">
        <v>0</v>
      </c>
      <c r="P213" s="1">
        <v>0</v>
      </c>
      <c r="Q213" s="1">
        <v>0</v>
      </c>
      <c r="R213" s="1">
        <v>0</v>
      </c>
      <c r="S213" s="1">
        <v>1</v>
      </c>
      <c r="T213" s="1">
        <v>1</v>
      </c>
      <c r="U213" s="1" t="s">
        <v>158</v>
      </c>
    </row>
    <row r="214" spans="1:21" ht="17.25" customHeight="1" x14ac:dyDescent="0.35">
      <c r="A214" s="1">
        <v>4</v>
      </c>
      <c r="B214" s="1">
        <v>15</v>
      </c>
      <c r="C214" s="12">
        <v>55</v>
      </c>
      <c r="D214" s="1">
        <v>213</v>
      </c>
      <c r="E214" s="1" t="s">
        <v>156</v>
      </c>
      <c r="F214" s="13" t="s">
        <v>370</v>
      </c>
      <c r="G214" s="1">
        <v>1</v>
      </c>
      <c r="H214" s="1">
        <v>0</v>
      </c>
      <c r="I214" s="1">
        <v>0</v>
      </c>
      <c r="J214" s="1">
        <v>0</v>
      </c>
      <c r="K214" s="1">
        <v>0</v>
      </c>
      <c r="L214" s="1">
        <v>0</v>
      </c>
      <c r="M214" s="1">
        <v>0</v>
      </c>
      <c r="N214" s="1">
        <v>0</v>
      </c>
      <c r="O214" s="1">
        <v>0</v>
      </c>
      <c r="P214" s="1">
        <v>0</v>
      </c>
      <c r="Q214" s="1">
        <v>0</v>
      </c>
      <c r="R214" s="1">
        <v>0</v>
      </c>
      <c r="S214" s="1">
        <v>3</v>
      </c>
      <c r="T214" s="1">
        <v>1</v>
      </c>
      <c r="U214" s="1" t="s">
        <v>158</v>
      </c>
    </row>
    <row r="215" spans="1:21" ht="17.25" customHeight="1" x14ac:dyDescent="0.35">
      <c r="A215" s="1">
        <v>4</v>
      </c>
      <c r="B215" s="1">
        <v>15</v>
      </c>
      <c r="C215" s="12">
        <v>55</v>
      </c>
      <c r="D215" s="1">
        <v>214</v>
      </c>
      <c r="E215" s="1" t="s">
        <v>156</v>
      </c>
      <c r="F215" s="13" t="s">
        <v>371</v>
      </c>
      <c r="G215" s="1">
        <v>1</v>
      </c>
      <c r="H215" s="1">
        <v>0</v>
      </c>
      <c r="I215" s="1">
        <v>0</v>
      </c>
      <c r="J215" s="1">
        <v>0</v>
      </c>
      <c r="K215" s="1">
        <v>0</v>
      </c>
      <c r="L215" s="1">
        <v>0</v>
      </c>
      <c r="M215" s="1">
        <v>0</v>
      </c>
      <c r="N215" s="1">
        <v>0</v>
      </c>
      <c r="O215" s="1">
        <v>0</v>
      </c>
      <c r="P215" s="1">
        <v>0</v>
      </c>
      <c r="Q215" s="1">
        <v>0</v>
      </c>
      <c r="R215" s="1">
        <v>0</v>
      </c>
      <c r="S215" s="1">
        <v>3</v>
      </c>
      <c r="T215" s="1">
        <v>1</v>
      </c>
      <c r="U215" s="1" t="s">
        <v>158</v>
      </c>
    </row>
    <row r="216" spans="1:21" ht="17.25" customHeight="1" x14ac:dyDescent="0.35">
      <c r="A216" s="1">
        <v>4</v>
      </c>
      <c r="B216" s="1">
        <v>15</v>
      </c>
      <c r="C216" s="12">
        <v>55</v>
      </c>
      <c r="D216" s="1">
        <v>215</v>
      </c>
      <c r="E216" s="1" t="s">
        <v>156</v>
      </c>
      <c r="F216" s="13" t="s">
        <v>372</v>
      </c>
      <c r="G216" s="1">
        <v>1</v>
      </c>
      <c r="H216" s="1">
        <v>0</v>
      </c>
      <c r="I216" s="1">
        <v>0</v>
      </c>
      <c r="J216" s="1">
        <v>0</v>
      </c>
      <c r="K216" s="1">
        <v>0</v>
      </c>
      <c r="L216" s="1">
        <v>0</v>
      </c>
      <c r="M216" s="1">
        <v>0</v>
      </c>
      <c r="N216" s="1">
        <v>0</v>
      </c>
      <c r="O216" s="1">
        <v>0</v>
      </c>
      <c r="P216" s="1">
        <v>0</v>
      </c>
      <c r="Q216" s="1">
        <v>0</v>
      </c>
      <c r="R216" s="1">
        <v>0</v>
      </c>
      <c r="S216" s="1">
        <v>2</v>
      </c>
      <c r="T216" s="1">
        <v>1</v>
      </c>
      <c r="U216" s="1" t="s">
        <v>158</v>
      </c>
    </row>
    <row r="217" spans="1:21" ht="17.25" customHeight="1" x14ac:dyDescent="0.35">
      <c r="A217" s="1">
        <v>4</v>
      </c>
      <c r="B217" s="1">
        <v>15</v>
      </c>
      <c r="C217" s="12">
        <v>55</v>
      </c>
      <c r="D217" s="1">
        <v>216</v>
      </c>
      <c r="E217" s="1" t="s">
        <v>156</v>
      </c>
      <c r="F217" s="13" t="s">
        <v>373</v>
      </c>
      <c r="G217" s="1">
        <v>1</v>
      </c>
      <c r="H217" s="1">
        <v>0</v>
      </c>
      <c r="I217" s="1">
        <v>0</v>
      </c>
      <c r="J217" s="1">
        <v>0</v>
      </c>
      <c r="K217" s="1">
        <v>0</v>
      </c>
      <c r="L217" s="1">
        <v>0</v>
      </c>
      <c r="M217" s="1">
        <v>0</v>
      </c>
      <c r="N217" s="1">
        <v>0</v>
      </c>
      <c r="O217" s="1">
        <v>0</v>
      </c>
      <c r="P217" s="1">
        <v>0</v>
      </c>
      <c r="Q217" s="1">
        <v>0</v>
      </c>
      <c r="R217" s="1">
        <v>0</v>
      </c>
      <c r="S217" s="1">
        <v>2</v>
      </c>
      <c r="T217" s="1">
        <v>1</v>
      </c>
      <c r="U217" s="1" t="s">
        <v>158</v>
      </c>
    </row>
    <row r="218" spans="1:21" ht="17.25" customHeight="1" x14ac:dyDescent="0.35">
      <c r="A218" s="1">
        <v>4</v>
      </c>
      <c r="B218" s="1">
        <v>15</v>
      </c>
      <c r="C218" s="12">
        <v>55</v>
      </c>
      <c r="D218" s="1">
        <v>217</v>
      </c>
      <c r="E218" s="1" t="s">
        <v>156</v>
      </c>
      <c r="F218" s="13" t="s">
        <v>374</v>
      </c>
      <c r="G218" s="1">
        <v>1</v>
      </c>
      <c r="H218" s="1">
        <v>0</v>
      </c>
      <c r="I218" s="1">
        <v>0</v>
      </c>
      <c r="J218" s="1">
        <v>0</v>
      </c>
      <c r="K218" s="1">
        <v>0</v>
      </c>
      <c r="L218" s="1">
        <v>0</v>
      </c>
      <c r="M218" s="1">
        <v>0</v>
      </c>
      <c r="N218" s="1">
        <v>0</v>
      </c>
      <c r="O218" s="1">
        <v>0</v>
      </c>
      <c r="P218" s="1">
        <v>0</v>
      </c>
      <c r="Q218" s="1">
        <v>0</v>
      </c>
      <c r="R218" s="1">
        <v>0</v>
      </c>
      <c r="S218" s="1">
        <v>2</v>
      </c>
      <c r="T218" s="1">
        <v>1</v>
      </c>
      <c r="U218" s="1" t="s">
        <v>158</v>
      </c>
    </row>
    <row r="219" spans="1:21" ht="17.25" customHeight="1" x14ac:dyDescent="0.35">
      <c r="A219" s="1">
        <v>4</v>
      </c>
      <c r="B219" s="1">
        <v>15</v>
      </c>
      <c r="C219" s="12">
        <v>55</v>
      </c>
      <c r="D219" s="1">
        <v>218</v>
      </c>
      <c r="E219" s="1" t="s">
        <v>156</v>
      </c>
      <c r="F219" s="13" t="s">
        <v>375</v>
      </c>
      <c r="G219" s="1">
        <v>1</v>
      </c>
      <c r="H219" s="1">
        <v>0</v>
      </c>
      <c r="I219" s="1">
        <v>0</v>
      </c>
      <c r="J219" s="1">
        <v>0</v>
      </c>
      <c r="K219" s="1">
        <v>0</v>
      </c>
      <c r="L219" s="1">
        <v>0</v>
      </c>
      <c r="M219" s="1">
        <v>0</v>
      </c>
      <c r="N219" s="1">
        <v>0</v>
      </c>
      <c r="O219" s="1">
        <v>0</v>
      </c>
      <c r="P219" s="1">
        <v>0</v>
      </c>
      <c r="Q219" s="1">
        <v>0</v>
      </c>
      <c r="R219" s="1">
        <v>0</v>
      </c>
      <c r="S219" s="1">
        <v>1</v>
      </c>
      <c r="T219" s="1">
        <v>1</v>
      </c>
      <c r="U219" s="1" t="s">
        <v>158</v>
      </c>
    </row>
    <row r="220" spans="1:21" ht="17.25" customHeight="1" x14ac:dyDescent="0.35">
      <c r="A220" s="1">
        <v>4</v>
      </c>
      <c r="B220" s="1">
        <v>15</v>
      </c>
      <c r="C220" s="12">
        <v>55</v>
      </c>
      <c r="D220" s="1">
        <v>219</v>
      </c>
      <c r="E220" s="1" t="s">
        <v>156</v>
      </c>
      <c r="F220" s="13" t="s">
        <v>376</v>
      </c>
      <c r="G220" s="1">
        <v>1</v>
      </c>
      <c r="H220" s="1">
        <v>0</v>
      </c>
      <c r="I220" s="1">
        <v>0</v>
      </c>
      <c r="J220" s="1">
        <v>0</v>
      </c>
      <c r="K220" s="1">
        <v>0</v>
      </c>
      <c r="L220" s="1">
        <v>0</v>
      </c>
      <c r="M220" s="1">
        <v>0</v>
      </c>
      <c r="N220" s="1">
        <v>0</v>
      </c>
      <c r="O220" s="1">
        <v>0</v>
      </c>
      <c r="P220" s="1">
        <v>0</v>
      </c>
      <c r="Q220" s="1">
        <v>0</v>
      </c>
      <c r="R220" s="1">
        <v>0</v>
      </c>
      <c r="S220" s="1">
        <v>1</v>
      </c>
      <c r="T220" s="1">
        <v>1</v>
      </c>
      <c r="U220" s="1" t="s">
        <v>158</v>
      </c>
    </row>
    <row r="221" spans="1:21" ht="17.25" customHeight="1" x14ac:dyDescent="0.35">
      <c r="A221" s="1">
        <v>4</v>
      </c>
      <c r="B221" s="1">
        <v>15</v>
      </c>
      <c r="C221" s="12">
        <v>55</v>
      </c>
      <c r="D221" s="1">
        <v>220</v>
      </c>
      <c r="E221" s="1" t="s">
        <v>156</v>
      </c>
      <c r="F221" s="13" t="s">
        <v>377</v>
      </c>
      <c r="G221" s="1">
        <v>1</v>
      </c>
      <c r="H221" s="1">
        <v>0</v>
      </c>
      <c r="I221" s="1">
        <v>0</v>
      </c>
      <c r="J221" s="1">
        <v>0</v>
      </c>
      <c r="K221" s="1">
        <v>0</v>
      </c>
      <c r="L221" s="1">
        <v>0</v>
      </c>
      <c r="M221" s="1">
        <v>0</v>
      </c>
      <c r="N221" s="1">
        <v>0</v>
      </c>
      <c r="O221" s="1">
        <v>0</v>
      </c>
      <c r="P221" s="1">
        <v>0</v>
      </c>
      <c r="Q221" s="1">
        <v>0</v>
      </c>
      <c r="R221" s="1">
        <v>0</v>
      </c>
      <c r="S221" s="1">
        <v>1</v>
      </c>
      <c r="T221" s="1">
        <v>1</v>
      </c>
      <c r="U221" s="1" t="s">
        <v>158</v>
      </c>
    </row>
    <row r="222" spans="1:21" ht="17.25" customHeight="1" x14ac:dyDescent="0.35">
      <c r="A222" s="1">
        <v>4</v>
      </c>
      <c r="B222" s="1">
        <v>15</v>
      </c>
      <c r="C222" s="12">
        <v>55</v>
      </c>
      <c r="D222" s="1">
        <v>221</v>
      </c>
      <c r="E222" s="1" t="s">
        <v>156</v>
      </c>
      <c r="F222" s="13" t="s">
        <v>378</v>
      </c>
      <c r="G222" s="1">
        <v>1</v>
      </c>
      <c r="H222" s="1">
        <v>0</v>
      </c>
      <c r="I222" s="1">
        <v>0</v>
      </c>
      <c r="J222" s="1">
        <v>0</v>
      </c>
      <c r="K222" s="1">
        <v>0</v>
      </c>
      <c r="L222" s="1">
        <v>0</v>
      </c>
      <c r="M222" s="1">
        <v>0</v>
      </c>
      <c r="N222" s="1">
        <v>0</v>
      </c>
      <c r="O222" s="1">
        <v>0</v>
      </c>
      <c r="P222" s="1">
        <v>0</v>
      </c>
      <c r="Q222" s="1">
        <v>0</v>
      </c>
      <c r="R222" s="1">
        <v>0</v>
      </c>
      <c r="S222" s="1">
        <v>1</v>
      </c>
      <c r="T222" s="1">
        <v>1</v>
      </c>
      <c r="U222" s="1" t="s">
        <v>158</v>
      </c>
    </row>
    <row r="223" spans="1:21" ht="17.25" customHeight="1" x14ac:dyDescent="0.35">
      <c r="A223" s="1">
        <v>4</v>
      </c>
      <c r="B223" s="1">
        <v>15</v>
      </c>
      <c r="C223" s="12">
        <v>55</v>
      </c>
      <c r="D223" s="1">
        <v>222</v>
      </c>
      <c r="E223" s="1" t="s">
        <v>156</v>
      </c>
      <c r="F223" s="13" t="s">
        <v>379</v>
      </c>
      <c r="G223" s="1">
        <v>1</v>
      </c>
      <c r="H223" s="1">
        <v>0</v>
      </c>
      <c r="I223" s="1">
        <v>0</v>
      </c>
      <c r="J223" s="1">
        <v>0</v>
      </c>
      <c r="K223" s="1">
        <v>0</v>
      </c>
      <c r="L223" s="1">
        <v>0</v>
      </c>
      <c r="M223" s="1">
        <v>0</v>
      </c>
      <c r="N223" s="1">
        <v>0</v>
      </c>
      <c r="O223" s="1">
        <v>0</v>
      </c>
      <c r="P223" s="1">
        <v>0</v>
      </c>
      <c r="Q223" s="1">
        <v>0</v>
      </c>
      <c r="R223" s="1">
        <v>0</v>
      </c>
      <c r="S223" s="1">
        <v>2</v>
      </c>
      <c r="T223" s="1">
        <v>1</v>
      </c>
      <c r="U223" s="1" t="s">
        <v>158</v>
      </c>
    </row>
    <row r="224" spans="1:21" ht="17.25" customHeight="1" x14ac:dyDescent="0.35">
      <c r="A224" s="1">
        <v>4</v>
      </c>
      <c r="B224" s="1">
        <v>15</v>
      </c>
      <c r="C224" s="12">
        <v>55</v>
      </c>
      <c r="D224" s="1">
        <v>223</v>
      </c>
      <c r="E224" s="1" t="s">
        <v>156</v>
      </c>
      <c r="F224" s="13" t="s">
        <v>380</v>
      </c>
      <c r="G224" s="1">
        <v>1</v>
      </c>
      <c r="H224" s="1">
        <v>0</v>
      </c>
      <c r="I224" s="1">
        <v>0</v>
      </c>
      <c r="J224" s="1">
        <v>0</v>
      </c>
      <c r="K224" s="1">
        <v>0</v>
      </c>
      <c r="L224" s="1">
        <v>0</v>
      </c>
      <c r="M224" s="1">
        <v>0</v>
      </c>
      <c r="N224" s="1">
        <v>0</v>
      </c>
      <c r="O224" s="1">
        <v>0</v>
      </c>
      <c r="P224" s="1">
        <v>0</v>
      </c>
      <c r="Q224" s="1">
        <v>0</v>
      </c>
      <c r="R224" s="1">
        <v>0</v>
      </c>
      <c r="S224" s="1">
        <v>1</v>
      </c>
      <c r="T224" s="1">
        <v>1</v>
      </c>
      <c r="U224" s="1" t="s">
        <v>158</v>
      </c>
    </row>
    <row r="225" spans="1:21" ht="17.25" customHeight="1" x14ac:dyDescent="0.35">
      <c r="A225" s="1">
        <v>4</v>
      </c>
      <c r="B225" s="1">
        <v>15</v>
      </c>
      <c r="C225" s="12">
        <v>55</v>
      </c>
      <c r="D225" s="1">
        <v>224</v>
      </c>
      <c r="E225" s="1" t="s">
        <v>156</v>
      </c>
      <c r="F225" s="13" t="s">
        <v>381</v>
      </c>
      <c r="G225" s="1">
        <v>1</v>
      </c>
      <c r="H225" s="1">
        <v>0</v>
      </c>
      <c r="I225" s="1">
        <v>0</v>
      </c>
      <c r="J225" s="1">
        <v>0</v>
      </c>
      <c r="K225" s="1">
        <v>0</v>
      </c>
      <c r="L225" s="1">
        <v>0</v>
      </c>
      <c r="M225" s="1">
        <v>0</v>
      </c>
      <c r="N225" s="1">
        <v>0</v>
      </c>
      <c r="O225" s="1">
        <v>0</v>
      </c>
      <c r="P225" s="1">
        <v>0</v>
      </c>
      <c r="Q225" s="1">
        <v>0</v>
      </c>
      <c r="R225" s="1">
        <v>0</v>
      </c>
      <c r="S225" s="1">
        <v>1</v>
      </c>
      <c r="T225" s="1">
        <v>1</v>
      </c>
      <c r="U225" s="1" t="s">
        <v>158</v>
      </c>
    </row>
    <row r="226" spans="1:21" ht="17.25" customHeight="1" x14ac:dyDescent="0.35">
      <c r="A226" s="1">
        <v>4</v>
      </c>
      <c r="B226" s="1">
        <v>15</v>
      </c>
      <c r="C226" s="12">
        <v>55</v>
      </c>
      <c r="D226" s="1">
        <v>225</v>
      </c>
      <c r="E226" s="1" t="s">
        <v>156</v>
      </c>
      <c r="F226" s="13" t="s">
        <v>382</v>
      </c>
      <c r="G226" s="1">
        <v>1</v>
      </c>
      <c r="H226" s="1">
        <v>0</v>
      </c>
      <c r="I226" s="1">
        <v>0</v>
      </c>
      <c r="J226" s="1">
        <v>0</v>
      </c>
      <c r="K226" s="1">
        <v>0</v>
      </c>
      <c r="L226" s="1">
        <v>0</v>
      </c>
      <c r="M226" s="1">
        <v>0</v>
      </c>
      <c r="N226" s="1">
        <v>0</v>
      </c>
      <c r="O226" s="1">
        <v>0</v>
      </c>
      <c r="P226" s="1">
        <v>0</v>
      </c>
      <c r="Q226" s="1">
        <v>0</v>
      </c>
      <c r="R226" s="1">
        <v>0</v>
      </c>
      <c r="S226" s="1">
        <v>1</v>
      </c>
      <c r="T226" s="1">
        <v>1</v>
      </c>
      <c r="U226" s="1" t="s">
        <v>158</v>
      </c>
    </row>
    <row r="227" spans="1:21" ht="17.25" customHeight="1" x14ac:dyDescent="0.35">
      <c r="A227" s="1">
        <v>4</v>
      </c>
      <c r="B227" s="1">
        <v>15</v>
      </c>
      <c r="C227" s="12">
        <v>55</v>
      </c>
      <c r="D227" s="1">
        <v>226</v>
      </c>
      <c r="E227" s="1" t="s">
        <v>156</v>
      </c>
      <c r="F227" s="13" t="s">
        <v>383</v>
      </c>
      <c r="G227" s="1">
        <v>1</v>
      </c>
      <c r="H227" s="1">
        <v>0</v>
      </c>
      <c r="I227" s="1">
        <v>0</v>
      </c>
      <c r="J227" s="1">
        <v>0</v>
      </c>
      <c r="K227" s="1">
        <v>0</v>
      </c>
      <c r="L227" s="1">
        <v>0</v>
      </c>
      <c r="M227" s="1">
        <v>0</v>
      </c>
      <c r="N227" s="1">
        <v>0</v>
      </c>
      <c r="O227" s="1">
        <v>0</v>
      </c>
      <c r="P227" s="1">
        <v>0</v>
      </c>
      <c r="Q227" s="1">
        <v>0</v>
      </c>
      <c r="R227" s="1">
        <v>0</v>
      </c>
      <c r="S227" s="1">
        <v>1</v>
      </c>
      <c r="T227" s="1">
        <v>1</v>
      </c>
      <c r="U227" s="1" t="s">
        <v>158</v>
      </c>
    </row>
    <row r="228" spans="1:21" ht="17.25" customHeight="1" x14ac:dyDescent="0.35">
      <c r="A228" s="1">
        <v>4</v>
      </c>
      <c r="B228" s="1">
        <v>15</v>
      </c>
      <c r="C228" s="12">
        <v>55</v>
      </c>
      <c r="D228" s="1">
        <v>227</v>
      </c>
      <c r="E228" s="1" t="s">
        <v>156</v>
      </c>
      <c r="F228" s="13" t="s">
        <v>384</v>
      </c>
      <c r="G228" s="1">
        <v>1</v>
      </c>
      <c r="H228" s="1">
        <v>0</v>
      </c>
      <c r="I228" s="1">
        <v>0</v>
      </c>
      <c r="J228" s="1">
        <v>0</v>
      </c>
      <c r="K228" s="1">
        <v>0</v>
      </c>
      <c r="L228" s="1">
        <v>0</v>
      </c>
      <c r="M228" s="1">
        <v>0</v>
      </c>
      <c r="N228" s="1">
        <v>0</v>
      </c>
      <c r="O228" s="1">
        <v>0</v>
      </c>
      <c r="P228" s="1">
        <v>0</v>
      </c>
      <c r="Q228" s="1">
        <v>0</v>
      </c>
      <c r="R228" s="1">
        <v>0</v>
      </c>
      <c r="S228" s="1">
        <v>2</v>
      </c>
      <c r="T228" s="1">
        <v>1</v>
      </c>
      <c r="U228" s="1" t="s">
        <v>158</v>
      </c>
    </row>
    <row r="229" spans="1:21" ht="17.25" customHeight="1" x14ac:dyDescent="0.35">
      <c r="A229" s="1">
        <v>4</v>
      </c>
      <c r="B229" s="1">
        <v>15</v>
      </c>
      <c r="C229" s="12">
        <v>95</v>
      </c>
      <c r="D229" s="1">
        <v>228</v>
      </c>
      <c r="E229" s="1" t="s">
        <v>156</v>
      </c>
      <c r="F229" s="13" t="s">
        <v>385</v>
      </c>
      <c r="G229" s="1">
        <v>1</v>
      </c>
      <c r="H229" s="1">
        <v>0</v>
      </c>
      <c r="I229" s="1">
        <v>0</v>
      </c>
      <c r="J229" s="1">
        <v>0</v>
      </c>
      <c r="K229" s="1">
        <v>0</v>
      </c>
      <c r="L229" s="1">
        <v>0</v>
      </c>
      <c r="M229" s="1">
        <v>0</v>
      </c>
      <c r="N229" s="1">
        <v>0</v>
      </c>
      <c r="O229" s="1">
        <v>0</v>
      </c>
      <c r="P229" s="1">
        <v>0</v>
      </c>
      <c r="Q229" s="1">
        <v>0</v>
      </c>
      <c r="R229" s="1">
        <v>0</v>
      </c>
      <c r="S229" s="1">
        <v>2</v>
      </c>
      <c r="T229" s="1">
        <v>0.41</v>
      </c>
      <c r="U229" s="1" t="s">
        <v>168</v>
      </c>
    </row>
    <row r="230" spans="1:21" ht="17.25" customHeight="1" x14ac:dyDescent="0.35">
      <c r="A230" s="1">
        <v>4</v>
      </c>
      <c r="B230" s="1">
        <v>15</v>
      </c>
      <c r="C230" s="12">
        <v>95</v>
      </c>
      <c r="D230" s="1">
        <v>229</v>
      </c>
      <c r="E230" s="1" t="s">
        <v>156</v>
      </c>
      <c r="F230" s="13" t="s">
        <v>386</v>
      </c>
      <c r="G230" s="1">
        <v>1</v>
      </c>
      <c r="H230" s="1">
        <v>0</v>
      </c>
      <c r="I230" s="1">
        <v>0</v>
      </c>
      <c r="J230" s="1">
        <v>0</v>
      </c>
      <c r="K230" s="1">
        <v>0</v>
      </c>
      <c r="L230" s="1">
        <v>0</v>
      </c>
      <c r="M230" s="1">
        <v>0</v>
      </c>
      <c r="N230" s="1">
        <v>0</v>
      </c>
      <c r="O230" s="1">
        <v>0</v>
      </c>
      <c r="P230" s="1">
        <v>0</v>
      </c>
      <c r="Q230" s="1">
        <v>0</v>
      </c>
      <c r="R230" s="1">
        <v>0</v>
      </c>
      <c r="S230" s="1">
        <v>4</v>
      </c>
      <c r="T230" s="1">
        <v>0.25</v>
      </c>
      <c r="U230" s="1" t="s">
        <v>168</v>
      </c>
    </row>
    <row r="231" spans="1:21" ht="17.25" customHeight="1" x14ac:dyDescent="0.35">
      <c r="A231" s="1">
        <v>4</v>
      </c>
      <c r="B231" s="1">
        <v>15</v>
      </c>
      <c r="C231" s="12">
        <v>95</v>
      </c>
      <c r="D231" s="1">
        <v>230</v>
      </c>
      <c r="E231" s="1" t="s">
        <v>156</v>
      </c>
      <c r="F231" s="13" t="s">
        <v>387</v>
      </c>
      <c r="G231" s="1">
        <v>1</v>
      </c>
      <c r="H231" s="1">
        <v>0</v>
      </c>
      <c r="I231" s="1">
        <v>0</v>
      </c>
      <c r="J231" s="1">
        <v>0</v>
      </c>
      <c r="K231" s="1">
        <v>0</v>
      </c>
      <c r="L231" s="1">
        <v>0</v>
      </c>
      <c r="M231" s="1">
        <v>0</v>
      </c>
      <c r="N231" s="1">
        <v>0</v>
      </c>
      <c r="O231" s="1">
        <v>0</v>
      </c>
      <c r="P231" s="1">
        <v>0</v>
      </c>
      <c r="Q231" s="1">
        <v>0</v>
      </c>
      <c r="R231" s="1">
        <v>0</v>
      </c>
      <c r="S231" s="1">
        <v>1</v>
      </c>
      <c r="T231" s="1">
        <v>0</v>
      </c>
      <c r="U231" s="1" t="s">
        <v>168</v>
      </c>
    </row>
    <row r="232" spans="1:21" ht="17.25" customHeight="1" x14ac:dyDescent="0.35">
      <c r="A232" s="1">
        <v>4</v>
      </c>
      <c r="B232" s="1">
        <v>15</v>
      </c>
      <c r="C232" s="12">
        <v>95</v>
      </c>
      <c r="D232" s="1">
        <v>231</v>
      </c>
      <c r="E232" s="1" t="s">
        <v>156</v>
      </c>
      <c r="F232" s="13" t="s">
        <v>388</v>
      </c>
      <c r="G232" s="1">
        <v>1</v>
      </c>
      <c r="H232" s="1">
        <v>0</v>
      </c>
      <c r="I232" s="1">
        <v>0</v>
      </c>
      <c r="J232" s="1">
        <v>0</v>
      </c>
      <c r="K232" s="1">
        <v>0</v>
      </c>
      <c r="L232" s="1">
        <v>0</v>
      </c>
      <c r="M232" s="1">
        <v>0</v>
      </c>
      <c r="N232" s="1">
        <v>0</v>
      </c>
      <c r="O232" s="1">
        <v>0</v>
      </c>
      <c r="P232" s="1">
        <v>0</v>
      </c>
      <c r="Q232" s="1">
        <v>0</v>
      </c>
      <c r="R232" s="1">
        <v>0</v>
      </c>
      <c r="S232" s="1">
        <v>3</v>
      </c>
      <c r="T232" s="1">
        <v>0.25</v>
      </c>
      <c r="U232" s="1" t="s">
        <v>168</v>
      </c>
    </row>
    <row r="233" spans="1:21" ht="17.25" customHeight="1" x14ac:dyDescent="0.35">
      <c r="A233" s="1">
        <v>4</v>
      </c>
      <c r="B233" s="1">
        <v>15</v>
      </c>
      <c r="C233" s="12">
        <v>95</v>
      </c>
      <c r="D233" s="1">
        <v>232</v>
      </c>
      <c r="E233" s="1" t="s">
        <v>156</v>
      </c>
      <c r="F233" s="13" t="s">
        <v>389</v>
      </c>
      <c r="G233" s="1">
        <v>1</v>
      </c>
      <c r="H233" s="1">
        <v>0</v>
      </c>
      <c r="I233" s="1">
        <v>0</v>
      </c>
      <c r="J233" s="1">
        <v>0</v>
      </c>
      <c r="K233" s="1">
        <v>0</v>
      </c>
      <c r="L233" s="1">
        <v>0</v>
      </c>
      <c r="M233" s="1">
        <v>0</v>
      </c>
      <c r="N233" s="1">
        <v>0</v>
      </c>
      <c r="O233" s="1">
        <v>0</v>
      </c>
      <c r="P233" s="1">
        <v>0</v>
      </c>
      <c r="Q233" s="1">
        <v>0</v>
      </c>
      <c r="R233" s="1">
        <v>0</v>
      </c>
      <c r="S233" s="1">
        <v>1</v>
      </c>
      <c r="T233" s="1">
        <v>0</v>
      </c>
      <c r="U233" s="1" t="s">
        <v>168</v>
      </c>
    </row>
    <row r="234" spans="1:21" ht="17.25" customHeight="1" x14ac:dyDescent="0.35">
      <c r="A234" s="1">
        <v>4</v>
      </c>
      <c r="B234" s="1">
        <v>15</v>
      </c>
      <c r="C234" s="12">
        <v>95</v>
      </c>
      <c r="D234" s="1">
        <v>233</v>
      </c>
      <c r="E234" s="1" t="s">
        <v>156</v>
      </c>
      <c r="F234" s="13" t="s">
        <v>390</v>
      </c>
      <c r="G234" s="1">
        <v>1</v>
      </c>
      <c r="H234" s="1">
        <v>0</v>
      </c>
      <c r="I234" s="1">
        <v>0</v>
      </c>
      <c r="J234" s="1">
        <v>0</v>
      </c>
      <c r="K234" s="1">
        <v>0</v>
      </c>
      <c r="L234" s="1">
        <v>0</v>
      </c>
      <c r="M234" s="1">
        <v>0</v>
      </c>
      <c r="N234" s="1">
        <v>0</v>
      </c>
      <c r="O234" s="1">
        <v>0</v>
      </c>
      <c r="P234" s="1">
        <v>0</v>
      </c>
      <c r="Q234" s="1">
        <v>0</v>
      </c>
      <c r="R234" s="1">
        <v>0</v>
      </c>
      <c r="S234" s="1">
        <v>3</v>
      </c>
      <c r="T234" s="1">
        <v>0.25</v>
      </c>
      <c r="U234" s="1" t="s">
        <v>168</v>
      </c>
    </row>
    <row r="235" spans="1:21" ht="17.25" customHeight="1" x14ac:dyDescent="0.35">
      <c r="A235" s="1">
        <v>4</v>
      </c>
      <c r="B235" s="1">
        <v>15</v>
      </c>
      <c r="C235" s="12">
        <v>95</v>
      </c>
      <c r="D235" s="1">
        <v>234</v>
      </c>
      <c r="E235" s="1" t="s">
        <v>156</v>
      </c>
      <c r="F235" s="13" t="s">
        <v>391</v>
      </c>
      <c r="G235" s="1">
        <v>1</v>
      </c>
      <c r="H235" s="1">
        <v>0</v>
      </c>
      <c r="I235" s="1">
        <v>0</v>
      </c>
      <c r="J235" s="1">
        <v>0</v>
      </c>
      <c r="K235" s="1">
        <v>0</v>
      </c>
      <c r="L235" s="1">
        <v>0</v>
      </c>
      <c r="M235" s="1">
        <v>0</v>
      </c>
      <c r="N235" s="1">
        <v>0</v>
      </c>
      <c r="O235" s="1">
        <v>0</v>
      </c>
      <c r="P235" s="1">
        <v>0</v>
      </c>
      <c r="Q235" s="1">
        <v>0</v>
      </c>
      <c r="R235" s="1">
        <v>0</v>
      </c>
      <c r="S235" s="1">
        <v>3</v>
      </c>
      <c r="T235" s="1">
        <v>0.5</v>
      </c>
      <c r="U235" s="1" t="s">
        <v>168</v>
      </c>
    </row>
    <row r="236" spans="1:21" ht="17.25" customHeight="1" x14ac:dyDescent="0.35">
      <c r="A236" s="1">
        <v>4</v>
      </c>
      <c r="B236" s="1">
        <v>15</v>
      </c>
      <c r="C236" s="12">
        <v>95</v>
      </c>
      <c r="D236" s="1">
        <v>235</v>
      </c>
      <c r="E236" s="1" t="s">
        <v>156</v>
      </c>
      <c r="F236" s="13" t="s">
        <v>392</v>
      </c>
      <c r="G236" s="1">
        <v>1</v>
      </c>
      <c r="H236" s="1">
        <v>0</v>
      </c>
      <c r="I236" s="1">
        <v>0</v>
      </c>
      <c r="J236" s="1">
        <v>0</v>
      </c>
      <c r="K236" s="1">
        <v>0</v>
      </c>
      <c r="L236" s="1">
        <v>0</v>
      </c>
      <c r="M236" s="1">
        <v>0</v>
      </c>
      <c r="N236" s="1">
        <v>0</v>
      </c>
      <c r="O236" s="1">
        <v>0</v>
      </c>
      <c r="P236" s="1">
        <v>0</v>
      </c>
      <c r="Q236" s="1">
        <v>0</v>
      </c>
      <c r="R236" s="1">
        <v>0</v>
      </c>
      <c r="S236" s="1">
        <v>1</v>
      </c>
      <c r="T236" s="1">
        <v>0.17</v>
      </c>
      <c r="U236" s="1" t="s">
        <v>168</v>
      </c>
    </row>
    <row r="237" spans="1:21" ht="17.25" customHeight="1" x14ac:dyDescent="0.35">
      <c r="A237" s="1">
        <v>4</v>
      </c>
      <c r="B237" s="1">
        <v>19</v>
      </c>
      <c r="C237" s="12">
        <v>54</v>
      </c>
      <c r="D237" s="1">
        <v>236</v>
      </c>
      <c r="E237" s="1" t="s">
        <v>156</v>
      </c>
      <c r="F237" s="13" t="s">
        <v>393</v>
      </c>
      <c r="G237" s="1">
        <v>1</v>
      </c>
      <c r="H237" s="1">
        <v>0</v>
      </c>
      <c r="I237" s="1">
        <v>0</v>
      </c>
      <c r="J237" s="1">
        <v>0</v>
      </c>
      <c r="K237" s="1">
        <v>0</v>
      </c>
      <c r="L237" s="1">
        <v>0</v>
      </c>
      <c r="M237" s="1">
        <v>0</v>
      </c>
      <c r="N237" s="1">
        <v>0</v>
      </c>
      <c r="O237" s="1">
        <v>0</v>
      </c>
      <c r="P237" s="1">
        <v>0</v>
      </c>
      <c r="Q237" s="1">
        <v>0</v>
      </c>
      <c r="R237" s="1">
        <v>0</v>
      </c>
      <c r="S237" s="1">
        <v>1</v>
      </c>
      <c r="T237" s="1">
        <v>1</v>
      </c>
      <c r="U237" s="2" t="s">
        <v>158</v>
      </c>
    </row>
    <row r="238" spans="1:21" ht="17.25" customHeight="1" x14ac:dyDescent="0.35">
      <c r="A238" s="1">
        <v>4</v>
      </c>
      <c r="B238" s="1">
        <v>19</v>
      </c>
      <c r="C238" s="12">
        <v>54</v>
      </c>
      <c r="D238" s="1">
        <v>237</v>
      </c>
      <c r="E238" s="1" t="s">
        <v>156</v>
      </c>
      <c r="F238" s="13" t="s">
        <v>394</v>
      </c>
      <c r="G238" s="1">
        <v>1</v>
      </c>
      <c r="H238" s="1">
        <v>0</v>
      </c>
      <c r="I238" s="1">
        <v>0</v>
      </c>
      <c r="J238" s="1">
        <v>0</v>
      </c>
      <c r="K238" s="1">
        <v>0</v>
      </c>
      <c r="L238" s="1">
        <v>0</v>
      </c>
      <c r="M238" s="1">
        <v>0</v>
      </c>
      <c r="N238" s="1">
        <v>0</v>
      </c>
      <c r="O238" s="1">
        <v>0</v>
      </c>
      <c r="P238" s="1">
        <v>0</v>
      </c>
      <c r="Q238" s="1">
        <v>0</v>
      </c>
      <c r="R238" s="1">
        <v>0</v>
      </c>
      <c r="S238" s="1">
        <v>3</v>
      </c>
      <c r="T238" s="1">
        <v>1</v>
      </c>
      <c r="U238" s="2" t="s">
        <v>158</v>
      </c>
    </row>
    <row r="239" spans="1:21" ht="17.25" customHeight="1" x14ac:dyDescent="0.35">
      <c r="A239" s="1">
        <v>4</v>
      </c>
      <c r="B239" s="1">
        <v>19</v>
      </c>
      <c r="C239" s="12">
        <v>54</v>
      </c>
      <c r="D239" s="1">
        <v>238</v>
      </c>
      <c r="E239" s="1" t="s">
        <v>156</v>
      </c>
      <c r="F239" s="13" t="s">
        <v>395</v>
      </c>
      <c r="G239" s="1">
        <v>1</v>
      </c>
      <c r="H239" s="1">
        <v>0</v>
      </c>
      <c r="I239" s="1">
        <v>0</v>
      </c>
      <c r="J239" s="1">
        <v>0</v>
      </c>
      <c r="K239" s="1">
        <v>0</v>
      </c>
      <c r="L239" s="1">
        <v>0</v>
      </c>
      <c r="M239" s="1">
        <v>0</v>
      </c>
      <c r="N239" s="1">
        <v>0</v>
      </c>
      <c r="O239" s="1">
        <v>0</v>
      </c>
      <c r="P239" s="1">
        <v>0</v>
      </c>
      <c r="Q239" s="1">
        <v>0</v>
      </c>
      <c r="R239" s="1">
        <v>0</v>
      </c>
      <c r="S239" s="1">
        <v>2</v>
      </c>
      <c r="T239" s="1">
        <v>1</v>
      </c>
      <c r="U239" s="2" t="s">
        <v>158</v>
      </c>
    </row>
    <row r="240" spans="1:21" ht="17.25" customHeight="1" x14ac:dyDescent="0.35">
      <c r="A240" s="1">
        <v>4</v>
      </c>
      <c r="B240" s="1">
        <v>19</v>
      </c>
      <c r="C240" s="12">
        <v>54</v>
      </c>
      <c r="D240" s="1">
        <v>239</v>
      </c>
      <c r="E240" s="1" t="s">
        <v>156</v>
      </c>
      <c r="F240" s="13" t="s">
        <v>396</v>
      </c>
      <c r="G240" s="1">
        <v>1</v>
      </c>
      <c r="H240" s="1">
        <v>0</v>
      </c>
      <c r="I240" s="1">
        <v>0</v>
      </c>
      <c r="J240" s="1">
        <v>0</v>
      </c>
      <c r="K240" s="1">
        <v>0</v>
      </c>
      <c r="L240" s="1">
        <v>0</v>
      </c>
      <c r="M240" s="1">
        <v>0</v>
      </c>
      <c r="N240" s="1">
        <v>0</v>
      </c>
      <c r="O240" s="1">
        <v>0</v>
      </c>
      <c r="P240" s="1">
        <v>0</v>
      </c>
      <c r="Q240" s="1">
        <v>0</v>
      </c>
      <c r="R240" s="1">
        <v>0</v>
      </c>
      <c r="S240" s="1">
        <v>3</v>
      </c>
      <c r="T240" s="1">
        <v>1</v>
      </c>
      <c r="U240" s="2" t="s">
        <v>158</v>
      </c>
    </row>
    <row r="241" spans="1:21" ht="17.25" customHeight="1" x14ac:dyDescent="0.35">
      <c r="A241" s="1">
        <v>4</v>
      </c>
      <c r="B241" s="1">
        <v>19</v>
      </c>
      <c r="C241" s="12">
        <v>54</v>
      </c>
      <c r="D241" s="1">
        <v>240</v>
      </c>
      <c r="E241" s="1" t="s">
        <v>156</v>
      </c>
      <c r="F241" s="13" t="s">
        <v>397</v>
      </c>
      <c r="G241" s="1">
        <v>1</v>
      </c>
      <c r="H241" s="1">
        <v>0</v>
      </c>
      <c r="I241" s="1">
        <v>0</v>
      </c>
      <c r="J241" s="1">
        <v>0</v>
      </c>
      <c r="K241" s="1">
        <v>0</v>
      </c>
      <c r="L241" s="1">
        <v>0</v>
      </c>
      <c r="M241" s="1">
        <v>0</v>
      </c>
      <c r="N241" s="1">
        <v>0</v>
      </c>
      <c r="O241" s="1">
        <v>0</v>
      </c>
      <c r="P241" s="1">
        <v>0</v>
      </c>
      <c r="Q241" s="1">
        <v>0</v>
      </c>
      <c r="R241" s="1">
        <v>0</v>
      </c>
      <c r="S241" s="1">
        <v>1</v>
      </c>
      <c r="T241" s="1">
        <v>1</v>
      </c>
      <c r="U241" s="2" t="s">
        <v>158</v>
      </c>
    </row>
    <row r="242" spans="1:21" ht="17.25" customHeight="1" x14ac:dyDescent="0.35">
      <c r="A242" s="1">
        <v>4</v>
      </c>
      <c r="B242" s="1">
        <v>19</v>
      </c>
      <c r="C242" s="12">
        <v>54</v>
      </c>
      <c r="D242" s="1">
        <v>241</v>
      </c>
      <c r="E242" s="1" t="s">
        <v>156</v>
      </c>
      <c r="F242" s="13" t="s">
        <v>398</v>
      </c>
      <c r="G242" s="1">
        <v>1</v>
      </c>
      <c r="H242" s="1">
        <v>0</v>
      </c>
      <c r="I242" s="1">
        <v>0</v>
      </c>
      <c r="J242" s="1">
        <v>0</v>
      </c>
      <c r="K242" s="1">
        <v>0</v>
      </c>
      <c r="L242" s="1">
        <v>0</v>
      </c>
      <c r="M242" s="1">
        <v>0</v>
      </c>
      <c r="N242" s="1">
        <v>0</v>
      </c>
      <c r="O242" s="1">
        <v>0</v>
      </c>
      <c r="P242" s="1">
        <v>0</v>
      </c>
      <c r="Q242" s="1">
        <v>0</v>
      </c>
      <c r="R242" s="1">
        <v>0</v>
      </c>
      <c r="S242" s="1">
        <v>1</v>
      </c>
      <c r="T242" s="1">
        <v>1</v>
      </c>
      <c r="U242" s="2" t="s">
        <v>158</v>
      </c>
    </row>
    <row r="243" spans="1:21" ht="17.25" customHeight="1" x14ac:dyDescent="0.35">
      <c r="A243" s="1">
        <v>4</v>
      </c>
      <c r="B243" s="1">
        <v>19</v>
      </c>
      <c r="C243" s="12">
        <v>54</v>
      </c>
      <c r="D243" s="1">
        <v>242</v>
      </c>
      <c r="E243" s="1" t="s">
        <v>156</v>
      </c>
      <c r="F243" s="13" t="s">
        <v>399</v>
      </c>
      <c r="G243" s="1">
        <v>1</v>
      </c>
      <c r="H243" s="1">
        <v>0</v>
      </c>
      <c r="I243" s="1">
        <v>0</v>
      </c>
      <c r="J243" s="1">
        <v>0</v>
      </c>
      <c r="K243" s="1">
        <v>0</v>
      </c>
      <c r="L243" s="1">
        <v>0</v>
      </c>
      <c r="M243" s="1">
        <v>0</v>
      </c>
      <c r="N243" s="1">
        <v>0</v>
      </c>
      <c r="O243" s="1">
        <v>0</v>
      </c>
      <c r="P243" s="1">
        <v>0</v>
      </c>
      <c r="Q243" s="1">
        <v>0</v>
      </c>
      <c r="R243" s="1">
        <v>0</v>
      </c>
      <c r="S243" s="1">
        <v>1</v>
      </c>
      <c r="T243" s="1">
        <v>1</v>
      </c>
      <c r="U243" s="2" t="s">
        <v>158</v>
      </c>
    </row>
    <row r="244" spans="1:21" ht="17.25" customHeight="1" x14ac:dyDescent="0.35">
      <c r="A244" s="1">
        <v>4</v>
      </c>
      <c r="B244" s="1">
        <v>19</v>
      </c>
      <c r="C244" s="12">
        <v>54</v>
      </c>
      <c r="D244" s="1">
        <v>243</v>
      </c>
      <c r="E244" s="1" t="s">
        <v>156</v>
      </c>
      <c r="F244" s="13" t="s">
        <v>400</v>
      </c>
      <c r="G244" s="1">
        <v>1</v>
      </c>
      <c r="H244" s="1">
        <v>0</v>
      </c>
      <c r="I244" s="1">
        <v>0</v>
      </c>
      <c r="J244" s="1">
        <v>0</v>
      </c>
      <c r="K244" s="1">
        <v>0</v>
      </c>
      <c r="L244" s="1">
        <v>0</v>
      </c>
      <c r="M244" s="1">
        <v>0</v>
      </c>
      <c r="N244" s="1">
        <v>0</v>
      </c>
      <c r="O244" s="1">
        <v>0</v>
      </c>
      <c r="P244" s="1">
        <v>0</v>
      </c>
      <c r="Q244" s="1">
        <v>0</v>
      </c>
      <c r="R244" s="1">
        <v>0</v>
      </c>
      <c r="S244" s="1">
        <v>1</v>
      </c>
      <c r="T244" s="1">
        <v>1</v>
      </c>
      <c r="U244" s="2" t="s">
        <v>158</v>
      </c>
    </row>
    <row r="245" spans="1:21" ht="17.25" customHeight="1" x14ac:dyDescent="0.35">
      <c r="A245" s="1">
        <v>4</v>
      </c>
      <c r="B245" s="1">
        <v>6</v>
      </c>
      <c r="C245" s="12">
        <v>74</v>
      </c>
      <c r="D245" s="1">
        <v>244</v>
      </c>
      <c r="E245" s="1" t="s">
        <v>156</v>
      </c>
      <c r="F245" s="13" t="s">
        <v>401</v>
      </c>
      <c r="G245" s="1">
        <v>1</v>
      </c>
      <c r="H245" s="1">
        <v>0</v>
      </c>
      <c r="I245" s="1">
        <v>0</v>
      </c>
      <c r="J245" s="1">
        <v>0</v>
      </c>
      <c r="K245" s="1">
        <v>0</v>
      </c>
      <c r="L245" s="1">
        <v>0</v>
      </c>
      <c r="M245" s="1">
        <v>0</v>
      </c>
      <c r="N245" s="1">
        <v>0</v>
      </c>
      <c r="O245" s="1">
        <v>0</v>
      </c>
      <c r="P245" s="1">
        <v>0</v>
      </c>
      <c r="Q245" s="1">
        <v>0</v>
      </c>
      <c r="R245" s="1">
        <v>0</v>
      </c>
      <c r="S245" s="1">
        <v>1</v>
      </c>
      <c r="T245" s="2">
        <v>99</v>
      </c>
      <c r="U245" s="1" t="s">
        <v>168</v>
      </c>
    </row>
    <row r="246" spans="1:21" ht="17.25" customHeight="1" x14ac:dyDescent="0.35">
      <c r="A246" s="1">
        <v>4</v>
      </c>
      <c r="B246" s="1">
        <v>6</v>
      </c>
      <c r="C246" s="12">
        <v>74</v>
      </c>
      <c r="D246" s="1">
        <v>245</v>
      </c>
      <c r="E246" s="1" t="s">
        <v>156</v>
      </c>
      <c r="F246" s="13" t="s">
        <v>402</v>
      </c>
      <c r="G246" s="1">
        <v>1</v>
      </c>
      <c r="H246" s="1">
        <v>0</v>
      </c>
      <c r="I246" s="1">
        <v>0</v>
      </c>
      <c r="J246" s="1">
        <v>0</v>
      </c>
      <c r="K246" s="1">
        <v>0</v>
      </c>
      <c r="L246" s="1">
        <v>0</v>
      </c>
      <c r="M246" s="1">
        <v>0</v>
      </c>
      <c r="N246" s="1">
        <v>0</v>
      </c>
      <c r="O246" s="1">
        <v>0</v>
      </c>
      <c r="P246" s="1">
        <v>0</v>
      </c>
      <c r="Q246" s="1">
        <v>0</v>
      </c>
      <c r="R246" s="1">
        <v>0</v>
      </c>
      <c r="S246" s="1">
        <v>3</v>
      </c>
      <c r="T246" s="2">
        <v>99</v>
      </c>
      <c r="U246" s="1" t="s">
        <v>168</v>
      </c>
    </row>
    <row r="247" spans="1:21" ht="17.25" customHeight="1" x14ac:dyDescent="0.35">
      <c r="A247" s="1">
        <v>4</v>
      </c>
      <c r="B247" s="1">
        <v>6</v>
      </c>
      <c r="C247" s="12">
        <v>74</v>
      </c>
      <c r="D247" s="1">
        <v>246</v>
      </c>
      <c r="E247" s="1" t="s">
        <v>156</v>
      </c>
      <c r="F247" s="13" t="s">
        <v>403</v>
      </c>
      <c r="G247" s="1">
        <v>1</v>
      </c>
      <c r="H247" s="1">
        <v>0</v>
      </c>
      <c r="I247" s="1">
        <v>0</v>
      </c>
      <c r="J247" s="1">
        <v>0</v>
      </c>
      <c r="K247" s="1">
        <v>0</v>
      </c>
      <c r="L247" s="1">
        <v>0</v>
      </c>
      <c r="M247" s="1">
        <v>0</v>
      </c>
      <c r="N247" s="1">
        <v>0</v>
      </c>
      <c r="O247" s="1">
        <v>0</v>
      </c>
      <c r="P247" s="1">
        <v>0</v>
      </c>
      <c r="Q247" s="1">
        <v>0</v>
      </c>
      <c r="R247" s="1">
        <v>0</v>
      </c>
      <c r="S247" s="1">
        <v>3</v>
      </c>
      <c r="T247" s="2">
        <v>99</v>
      </c>
      <c r="U247" s="1" t="s">
        <v>168</v>
      </c>
    </row>
    <row r="248" spans="1:21" ht="17.25" customHeight="1" x14ac:dyDescent="0.35">
      <c r="A248" s="1">
        <v>4</v>
      </c>
      <c r="B248" s="1">
        <v>6</v>
      </c>
      <c r="C248" s="12">
        <v>74</v>
      </c>
      <c r="D248" s="1">
        <v>247</v>
      </c>
      <c r="E248" s="1" t="s">
        <v>156</v>
      </c>
      <c r="F248" s="13" t="s">
        <v>404</v>
      </c>
      <c r="G248" s="1">
        <v>1</v>
      </c>
      <c r="H248" s="1">
        <v>0</v>
      </c>
      <c r="I248" s="1">
        <v>0</v>
      </c>
      <c r="J248" s="1">
        <v>0</v>
      </c>
      <c r="K248" s="1">
        <v>0</v>
      </c>
      <c r="L248" s="1">
        <v>0</v>
      </c>
      <c r="M248" s="1">
        <v>0</v>
      </c>
      <c r="N248" s="1">
        <v>0</v>
      </c>
      <c r="O248" s="1">
        <v>0</v>
      </c>
      <c r="P248" s="1">
        <v>0</v>
      </c>
      <c r="Q248" s="1">
        <v>0</v>
      </c>
      <c r="R248" s="1">
        <v>0</v>
      </c>
      <c r="S248" s="1">
        <v>1</v>
      </c>
      <c r="T248" s="2">
        <v>99</v>
      </c>
      <c r="U248" s="1" t="s">
        <v>168</v>
      </c>
    </row>
    <row r="249" spans="1:21" ht="17.25" customHeight="1" x14ac:dyDescent="0.35">
      <c r="A249" s="1">
        <v>4</v>
      </c>
      <c r="B249" s="1">
        <v>6</v>
      </c>
      <c r="C249" s="12">
        <v>74</v>
      </c>
      <c r="D249" s="1">
        <v>248</v>
      </c>
      <c r="E249" s="1" t="s">
        <v>156</v>
      </c>
      <c r="F249" s="13" t="s">
        <v>405</v>
      </c>
      <c r="G249" s="1">
        <v>1</v>
      </c>
      <c r="H249" s="1">
        <v>0</v>
      </c>
      <c r="I249" s="1">
        <v>0</v>
      </c>
      <c r="J249" s="1">
        <v>0</v>
      </c>
      <c r="K249" s="1">
        <v>0</v>
      </c>
      <c r="L249" s="1">
        <v>0</v>
      </c>
      <c r="M249" s="1">
        <v>0</v>
      </c>
      <c r="N249" s="1">
        <v>0</v>
      </c>
      <c r="O249" s="1">
        <v>0</v>
      </c>
      <c r="P249" s="1">
        <v>0</v>
      </c>
      <c r="Q249" s="1">
        <v>0</v>
      </c>
      <c r="R249" s="1">
        <v>0</v>
      </c>
      <c r="S249" s="1">
        <v>1</v>
      </c>
      <c r="T249" s="2">
        <v>99</v>
      </c>
      <c r="U249" s="1" t="s">
        <v>168</v>
      </c>
    </row>
    <row r="250" spans="1:21" ht="17.25" customHeight="1" x14ac:dyDescent="0.35">
      <c r="A250" s="1">
        <v>4</v>
      </c>
      <c r="B250" s="1">
        <v>6</v>
      </c>
      <c r="C250" s="12">
        <v>74</v>
      </c>
      <c r="D250" s="1">
        <v>249</v>
      </c>
      <c r="E250" s="1" t="s">
        <v>156</v>
      </c>
      <c r="F250" s="13" t="s">
        <v>406</v>
      </c>
      <c r="G250" s="1">
        <v>1</v>
      </c>
      <c r="H250" s="1">
        <v>0</v>
      </c>
      <c r="I250" s="1">
        <v>0</v>
      </c>
      <c r="J250" s="1">
        <v>0</v>
      </c>
      <c r="K250" s="1">
        <v>0</v>
      </c>
      <c r="L250" s="1">
        <v>0</v>
      </c>
      <c r="M250" s="1">
        <v>0</v>
      </c>
      <c r="N250" s="1">
        <v>0</v>
      </c>
      <c r="O250" s="1">
        <v>0</v>
      </c>
      <c r="P250" s="1">
        <v>0</v>
      </c>
      <c r="Q250" s="1">
        <v>0</v>
      </c>
      <c r="R250" s="1">
        <v>0</v>
      </c>
      <c r="S250" s="1">
        <v>1</v>
      </c>
      <c r="T250" s="2">
        <v>99</v>
      </c>
      <c r="U250" s="1" t="s">
        <v>168</v>
      </c>
    </row>
    <row r="251" spans="1:21" ht="17.25" customHeight="1" x14ac:dyDescent="0.35">
      <c r="A251" s="1">
        <v>4</v>
      </c>
      <c r="B251" s="1">
        <v>6</v>
      </c>
      <c r="C251" s="12">
        <v>74</v>
      </c>
      <c r="D251" s="1">
        <v>250</v>
      </c>
      <c r="E251" s="1" t="s">
        <v>156</v>
      </c>
      <c r="F251" s="13" t="s">
        <v>407</v>
      </c>
      <c r="G251" s="1">
        <v>1</v>
      </c>
      <c r="H251" s="1">
        <v>0</v>
      </c>
      <c r="I251" s="1">
        <v>0</v>
      </c>
      <c r="J251" s="1">
        <v>0</v>
      </c>
      <c r="K251" s="1">
        <v>0</v>
      </c>
      <c r="L251" s="1">
        <v>0</v>
      </c>
      <c r="M251" s="1">
        <v>0</v>
      </c>
      <c r="N251" s="1">
        <v>0</v>
      </c>
      <c r="O251" s="1">
        <v>0</v>
      </c>
      <c r="P251" s="1">
        <v>0</v>
      </c>
      <c r="Q251" s="1">
        <v>0</v>
      </c>
      <c r="R251" s="1">
        <v>0</v>
      </c>
      <c r="S251" s="1">
        <v>1</v>
      </c>
      <c r="T251" s="2">
        <v>99</v>
      </c>
      <c r="U251" s="1" t="s">
        <v>168</v>
      </c>
    </row>
    <row r="252" spans="1:21" ht="17.25" customHeight="1" x14ac:dyDescent="0.35">
      <c r="A252" s="1">
        <v>4</v>
      </c>
      <c r="B252" s="1">
        <v>6</v>
      </c>
      <c r="C252" s="12">
        <v>74</v>
      </c>
      <c r="D252" s="1">
        <v>251</v>
      </c>
      <c r="E252" s="1" t="s">
        <v>156</v>
      </c>
      <c r="F252" s="13" t="s">
        <v>408</v>
      </c>
      <c r="G252" s="1">
        <v>1</v>
      </c>
      <c r="H252" s="1">
        <v>0</v>
      </c>
      <c r="I252" s="1">
        <v>0</v>
      </c>
      <c r="J252" s="1">
        <v>0</v>
      </c>
      <c r="K252" s="1">
        <v>0</v>
      </c>
      <c r="L252" s="1">
        <v>0</v>
      </c>
      <c r="M252" s="1">
        <v>0</v>
      </c>
      <c r="N252" s="1">
        <v>0</v>
      </c>
      <c r="O252" s="1">
        <v>0</v>
      </c>
      <c r="P252" s="1">
        <v>0</v>
      </c>
      <c r="Q252" s="1">
        <v>0</v>
      </c>
      <c r="R252" s="1">
        <v>0</v>
      </c>
      <c r="S252" s="1">
        <v>3</v>
      </c>
      <c r="T252" s="2">
        <v>99</v>
      </c>
      <c r="U252" s="1" t="s">
        <v>168</v>
      </c>
    </row>
    <row r="253" spans="1:21" ht="17.25" customHeight="1" x14ac:dyDescent="0.35">
      <c r="A253" s="1">
        <v>4</v>
      </c>
      <c r="B253" s="1">
        <v>6</v>
      </c>
      <c r="C253" s="12">
        <v>74</v>
      </c>
      <c r="D253" s="1">
        <v>252</v>
      </c>
      <c r="E253" s="1" t="s">
        <v>156</v>
      </c>
      <c r="F253" s="13" t="s">
        <v>409</v>
      </c>
      <c r="G253" s="1">
        <v>1</v>
      </c>
      <c r="H253" s="1">
        <v>0</v>
      </c>
      <c r="I253" s="1">
        <v>0</v>
      </c>
      <c r="J253" s="1">
        <v>0</v>
      </c>
      <c r="K253" s="1">
        <v>0</v>
      </c>
      <c r="L253" s="1">
        <v>0</v>
      </c>
      <c r="M253" s="1">
        <v>0</v>
      </c>
      <c r="N253" s="1">
        <v>0</v>
      </c>
      <c r="O253" s="1">
        <v>0</v>
      </c>
      <c r="P253" s="1">
        <v>0</v>
      </c>
      <c r="Q253" s="1">
        <v>0</v>
      </c>
      <c r="R253" s="1">
        <v>0</v>
      </c>
      <c r="S253" s="1">
        <v>11</v>
      </c>
      <c r="T253" s="2">
        <v>99</v>
      </c>
      <c r="U253" s="1" t="s">
        <v>168</v>
      </c>
    </row>
    <row r="254" spans="1:21" ht="17.25" customHeight="1" x14ac:dyDescent="0.35">
      <c r="A254" s="1">
        <v>4</v>
      </c>
      <c r="B254" s="1">
        <v>6</v>
      </c>
      <c r="C254" s="12">
        <v>74</v>
      </c>
      <c r="D254" s="1">
        <v>253</v>
      </c>
      <c r="E254" s="1" t="s">
        <v>156</v>
      </c>
      <c r="F254" s="13" t="s">
        <v>410</v>
      </c>
      <c r="G254" s="1">
        <v>1</v>
      </c>
      <c r="H254" s="1">
        <v>0</v>
      </c>
      <c r="I254" s="1">
        <v>0</v>
      </c>
      <c r="J254" s="1">
        <v>0</v>
      </c>
      <c r="K254" s="1">
        <v>0</v>
      </c>
      <c r="L254" s="1">
        <v>0</v>
      </c>
      <c r="M254" s="1">
        <v>0</v>
      </c>
      <c r="N254" s="1">
        <v>0</v>
      </c>
      <c r="O254" s="1">
        <v>0</v>
      </c>
      <c r="P254" s="1">
        <v>0</v>
      </c>
      <c r="Q254" s="1">
        <v>0</v>
      </c>
      <c r="R254" s="1">
        <v>0</v>
      </c>
      <c r="S254" s="1">
        <v>1</v>
      </c>
      <c r="T254" s="2">
        <v>99</v>
      </c>
      <c r="U254" s="1" t="s">
        <v>168</v>
      </c>
    </row>
    <row r="255" spans="1:21" ht="17.25" customHeight="1" x14ac:dyDescent="0.35">
      <c r="A255" s="1">
        <v>4</v>
      </c>
      <c r="B255" s="1">
        <v>6</v>
      </c>
      <c r="C255" s="12">
        <v>74</v>
      </c>
      <c r="D255" s="1">
        <v>254</v>
      </c>
      <c r="E255" s="1" t="s">
        <v>156</v>
      </c>
      <c r="F255" s="13" t="s">
        <v>411</v>
      </c>
      <c r="G255" s="1">
        <v>1</v>
      </c>
      <c r="H255" s="1">
        <v>0</v>
      </c>
      <c r="I255" s="1">
        <v>0</v>
      </c>
      <c r="J255" s="1">
        <v>0</v>
      </c>
      <c r="K255" s="1">
        <v>0</v>
      </c>
      <c r="L255" s="1">
        <v>0</v>
      </c>
      <c r="M255" s="1">
        <v>0</v>
      </c>
      <c r="N255" s="1">
        <v>0</v>
      </c>
      <c r="O255" s="1">
        <v>0</v>
      </c>
      <c r="P255" s="1">
        <v>0</v>
      </c>
      <c r="Q255" s="1">
        <v>0</v>
      </c>
      <c r="R255" s="1">
        <v>0</v>
      </c>
      <c r="S255" s="1">
        <v>2</v>
      </c>
      <c r="T255" s="2">
        <v>0.99</v>
      </c>
      <c r="U255" s="1" t="s">
        <v>168</v>
      </c>
    </row>
    <row r="256" spans="1:21" ht="17.25" customHeight="1" x14ac:dyDescent="0.35">
      <c r="A256" s="1">
        <v>4</v>
      </c>
      <c r="B256" s="1">
        <v>6</v>
      </c>
      <c r="C256" s="12">
        <v>74</v>
      </c>
      <c r="D256" s="1">
        <v>255</v>
      </c>
      <c r="E256" s="1" t="s">
        <v>156</v>
      </c>
      <c r="F256" s="13" t="s">
        <v>412</v>
      </c>
      <c r="G256" s="1">
        <v>1</v>
      </c>
      <c r="H256" s="1">
        <v>0</v>
      </c>
      <c r="I256" s="1">
        <v>0</v>
      </c>
      <c r="J256" s="1">
        <v>0</v>
      </c>
      <c r="K256" s="1">
        <v>0</v>
      </c>
      <c r="L256" s="1">
        <v>0</v>
      </c>
      <c r="M256" s="1">
        <v>0</v>
      </c>
      <c r="N256" s="1">
        <v>0</v>
      </c>
      <c r="O256" s="1">
        <v>0</v>
      </c>
      <c r="P256" s="1">
        <v>0</v>
      </c>
      <c r="Q256" s="1">
        <v>0</v>
      </c>
      <c r="R256" s="1">
        <v>0</v>
      </c>
      <c r="S256" s="1">
        <v>2</v>
      </c>
      <c r="T256" s="2">
        <v>0.99</v>
      </c>
      <c r="U256" s="1" t="s">
        <v>168</v>
      </c>
    </row>
    <row r="257" spans="1:26" ht="17.25" customHeight="1" x14ac:dyDescent="0.35">
      <c r="A257" s="1">
        <v>4</v>
      </c>
      <c r="B257" s="1">
        <v>6</v>
      </c>
      <c r="C257" s="12">
        <v>74</v>
      </c>
      <c r="D257" s="1">
        <v>256</v>
      </c>
      <c r="E257" s="1" t="s">
        <v>156</v>
      </c>
      <c r="F257" s="13" t="s">
        <v>413</v>
      </c>
      <c r="G257" s="1">
        <v>1</v>
      </c>
      <c r="H257" s="1">
        <v>1</v>
      </c>
      <c r="I257" s="1">
        <v>0</v>
      </c>
      <c r="J257" s="1">
        <v>0</v>
      </c>
      <c r="K257" s="1">
        <v>0</v>
      </c>
      <c r="L257" s="1">
        <v>0</v>
      </c>
      <c r="M257" s="1">
        <v>0</v>
      </c>
      <c r="N257" s="1">
        <v>0</v>
      </c>
      <c r="O257" s="1">
        <v>0</v>
      </c>
      <c r="P257" s="1">
        <v>0</v>
      </c>
      <c r="Q257" s="1">
        <v>0</v>
      </c>
      <c r="R257" s="1">
        <v>0</v>
      </c>
      <c r="S257" s="1">
        <v>1</v>
      </c>
      <c r="T257" s="2">
        <v>0.99</v>
      </c>
      <c r="U257" s="1" t="s">
        <v>168</v>
      </c>
    </row>
    <row r="258" spans="1:26" ht="17.25" customHeight="1" x14ac:dyDescent="0.35">
      <c r="A258" s="1">
        <v>4</v>
      </c>
      <c r="B258" s="1">
        <v>6</v>
      </c>
      <c r="C258" s="12">
        <v>74</v>
      </c>
      <c r="D258" s="1">
        <v>257</v>
      </c>
      <c r="E258" s="1" t="s">
        <v>156</v>
      </c>
      <c r="F258" s="13" t="s">
        <v>414</v>
      </c>
      <c r="G258" s="1">
        <v>1</v>
      </c>
      <c r="H258" s="1">
        <v>0</v>
      </c>
      <c r="I258" s="1">
        <v>0</v>
      </c>
      <c r="J258" s="1">
        <v>0</v>
      </c>
      <c r="K258" s="1">
        <v>0</v>
      </c>
      <c r="L258" s="1">
        <v>0</v>
      </c>
      <c r="M258" s="1">
        <v>0</v>
      </c>
      <c r="N258" s="1">
        <v>0</v>
      </c>
      <c r="O258" s="1">
        <v>0</v>
      </c>
      <c r="P258" s="1">
        <v>0</v>
      </c>
      <c r="Q258" s="1">
        <v>0</v>
      </c>
      <c r="R258" s="1">
        <v>0</v>
      </c>
      <c r="S258" s="1">
        <v>2</v>
      </c>
      <c r="T258" s="2">
        <v>0.99</v>
      </c>
      <c r="U258" s="1" t="s">
        <v>168</v>
      </c>
    </row>
    <row r="259" spans="1:26" ht="17.25" customHeight="1" x14ac:dyDescent="0.35">
      <c r="A259" s="1">
        <v>4</v>
      </c>
      <c r="B259" s="1">
        <v>6</v>
      </c>
      <c r="C259" s="12">
        <v>74</v>
      </c>
      <c r="D259" s="1">
        <v>258</v>
      </c>
      <c r="E259" s="1" t="s">
        <v>156</v>
      </c>
      <c r="F259" s="13" t="s">
        <v>415</v>
      </c>
      <c r="G259" s="1">
        <v>1</v>
      </c>
      <c r="H259" s="1">
        <v>0</v>
      </c>
      <c r="I259" s="1">
        <v>0</v>
      </c>
      <c r="J259" s="1">
        <v>0</v>
      </c>
      <c r="K259" s="1">
        <v>0</v>
      </c>
      <c r="L259" s="1">
        <v>0</v>
      </c>
      <c r="M259" s="1">
        <v>0</v>
      </c>
      <c r="N259" s="1">
        <v>0</v>
      </c>
      <c r="O259" s="1">
        <v>0</v>
      </c>
      <c r="P259" s="1">
        <v>0</v>
      </c>
      <c r="Q259" s="1">
        <v>0</v>
      </c>
      <c r="R259" s="1">
        <v>0</v>
      </c>
      <c r="S259" s="1">
        <v>1</v>
      </c>
      <c r="T259" s="2">
        <v>0.99</v>
      </c>
      <c r="U259" s="1" t="s">
        <v>168</v>
      </c>
    </row>
    <row r="260" spans="1:26" ht="17.25" customHeight="1" x14ac:dyDescent="0.35">
      <c r="A260" s="1">
        <v>4</v>
      </c>
      <c r="B260" s="1">
        <v>6</v>
      </c>
      <c r="C260" s="12">
        <v>74</v>
      </c>
      <c r="D260" s="1">
        <v>259</v>
      </c>
      <c r="E260" s="1" t="s">
        <v>156</v>
      </c>
      <c r="F260" s="13" t="s">
        <v>416</v>
      </c>
      <c r="G260" s="1">
        <v>1</v>
      </c>
      <c r="H260" s="1">
        <v>0</v>
      </c>
      <c r="I260" s="1">
        <v>0</v>
      </c>
      <c r="J260" s="1">
        <v>0</v>
      </c>
      <c r="K260" s="1">
        <v>0</v>
      </c>
      <c r="L260" s="1">
        <v>0</v>
      </c>
      <c r="M260" s="1">
        <v>0</v>
      </c>
      <c r="N260" s="1">
        <v>0</v>
      </c>
      <c r="O260" s="1">
        <v>0</v>
      </c>
      <c r="P260" s="1">
        <v>0</v>
      </c>
      <c r="Q260" s="1">
        <v>0</v>
      </c>
      <c r="R260" s="1">
        <v>0</v>
      </c>
      <c r="S260" s="1">
        <v>1</v>
      </c>
      <c r="T260" s="2">
        <v>0.99</v>
      </c>
      <c r="U260" s="1" t="s">
        <v>168</v>
      </c>
    </row>
    <row r="261" spans="1:26" ht="17.25" customHeight="1" x14ac:dyDescent="0.35">
      <c r="A261" s="10">
        <v>4</v>
      </c>
      <c r="B261" s="10">
        <v>6</v>
      </c>
      <c r="C261" s="14">
        <v>74</v>
      </c>
      <c r="D261" s="10">
        <v>260</v>
      </c>
      <c r="E261" s="10" t="s">
        <v>156</v>
      </c>
      <c r="F261" s="10" t="s">
        <v>417</v>
      </c>
      <c r="G261" s="10">
        <v>1</v>
      </c>
      <c r="H261" s="10">
        <v>0</v>
      </c>
      <c r="I261" s="10">
        <v>0</v>
      </c>
      <c r="J261" s="10">
        <v>0</v>
      </c>
      <c r="K261" s="10">
        <v>0</v>
      </c>
      <c r="L261" s="10">
        <v>0</v>
      </c>
      <c r="M261" s="10">
        <v>0</v>
      </c>
      <c r="N261" s="10">
        <v>0</v>
      </c>
      <c r="O261" s="10">
        <v>0</v>
      </c>
      <c r="P261" s="10">
        <v>0</v>
      </c>
      <c r="Q261" s="10">
        <v>0</v>
      </c>
      <c r="R261" s="10">
        <v>0</v>
      </c>
      <c r="S261" s="10">
        <v>3</v>
      </c>
      <c r="T261" s="2">
        <v>0.99</v>
      </c>
      <c r="U261" s="10" t="s">
        <v>168</v>
      </c>
      <c r="V261" s="10"/>
      <c r="W261" s="10"/>
      <c r="X261" s="10"/>
      <c r="Y261" s="10"/>
      <c r="Z261" s="10"/>
    </row>
    <row r="262" spans="1:26" ht="17.25" customHeight="1" x14ac:dyDescent="0.35">
      <c r="A262" s="1">
        <v>4</v>
      </c>
      <c r="B262" s="1">
        <v>6</v>
      </c>
      <c r="C262" s="12">
        <v>74</v>
      </c>
      <c r="D262" s="1">
        <v>261</v>
      </c>
      <c r="E262" s="1" t="s">
        <v>156</v>
      </c>
      <c r="F262" s="13" t="s">
        <v>418</v>
      </c>
      <c r="G262" s="1">
        <v>1</v>
      </c>
      <c r="H262" s="1">
        <v>0</v>
      </c>
      <c r="I262" s="1">
        <v>0</v>
      </c>
      <c r="J262" s="1">
        <v>0</v>
      </c>
      <c r="K262" s="1">
        <v>0</v>
      </c>
      <c r="L262" s="1">
        <v>0</v>
      </c>
      <c r="M262" s="1">
        <v>0</v>
      </c>
      <c r="N262" s="1">
        <v>0</v>
      </c>
      <c r="O262" s="1">
        <v>0</v>
      </c>
      <c r="P262" s="1">
        <v>0</v>
      </c>
      <c r="Q262" s="1">
        <v>0</v>
      </c>
      <c r="R262" s="1">
        <v>0</v>
      </c>
      <c r="S262" s="1">
        <v>1</v>
      </c>
      <c r="T262" s="2">
        <v>0.99</v>
      </c>
      <c r="U262" s="1" t="s">
        <v>168</v>
      </c>
    </row>
    <row r="263" spans="1:26" ht="17.25" customHeight="1" x14ac:dyDescent="0.35">
      <c r="A263" s="1">
        <v>4</v>
      </c>
      <c r="B263" s="1">
        <v>6</v>
      </c>
      <c r="C263" s="12">
        <v>74</v>
      </c>
      <c r="D263" s="1">
        <v>262</v>
      </c>
      <c r="E263" s="1" t="s">
        <v>156</v>
      </c>
      <c r="F263" s="13" t="s">
        <v>419</v>
      </c>
      <c r="G263" s="1">
        <v>1</v>
      </c>
      <c r="H263" s="1">
        <v>0</v>
      </c>
      <c r="I263" s="1">
        <v>0</v>
      </c>
      <c r="J263" s="1">
        <v>0</v>
      </c>
      <c r="K263" s="1">
        <v>0</v>
      </c>
      <c r="L263" s="1">
        <v>0</v>
      </c>
      <c r="M263" s="1">
        <v>0</v>
      </c>
      <c r="N263" s="1">
        <v>0</v>
      </c>
      <c r="O263" s="1">
        <v>0</v>
      </c>
      <c r="P263" s="1">
        <v>0</v>
      </c>
      <c r="Q263" s="1">
        <v>0</v>
      </c>
      <c r="R263" s="1">
        <v>0</v>
      </c>
      <c r="S263" s="1">
        <v>2</v>
      </c>
      <c r="T263" s="2">
        <v>0.99</v>
      </c>
      <c r="U263" s="1" t="s">
        <v>168</v>
      </c>
    </row>
    <row r="264" spans="1:26" ht="17.25" customHeight="1" x14ac:dyDescent="0.35">
      <c r="A264" s="1">
        <v>4</v>
      </c>
      <c r="B264" s="1">
        <v>6</v>
      </c>
      <c r="C264" s="12">
        <v>74</v>
      </c>
      <c r="D264" s="1">
        <v>263</v>
      </c>
      <c r="E264" s="1" t="s">
        <v>156</v>
      </c>
      <c r="F264" s="13" t="s">
        <v>420</v>
      </c>
      <c r="G264" s="1">
        <v>1</v>
      </c>
      <c r="H264" s="1">
        <v>0</v>
      </c>
      <c r="I264" s="1">
        <v>0</v>
      </c>
      <c r="J264" s="1">
        <v>0</v>
      </c>
      <c r="K264" s="1">
        <v>0</v>
      </c>
      <c r="L264" s="1">
        <v>0</v>
      </c>
      <c r="M264" s="1">
        <v>0</v>
      </c>
      <c r="N264" s="1">
        <v>0</v>
      </c>
      <c r="O264" s="1">
        <v>0</v>
      </c>
      <c r="P264" s="1">
        <v>0</v>
      </c>
      <c r="Q264" s="1">
        <v>0</v>
      </c>
      <c r="R264" s="1">
        <v>0</v>
      </c>
      <c r="S264" s="1">
        <v>2</v>
      </c>
      <c r="T264" s="2">
        <v>0.99</v>
      </c>
      <c r="U264" s="1" t="s">
        <v>168</v>
      </c>
    </row>
    <row r="265" spans="1:26" ht="17.25" customHeight="1" x14ac:dyDescent="0.35">
      <c r="A265" s="1">
        <v>4</v>
      </c>
      <c r="B265" s="1">
        <v>6</v>
      </c>
      <c r="C265" s="12">
        <v>74</v>
      </c>
      <c r="D265" s="1">
        <v>264</v>
      </c>
      <c r="E265" s="1" t="s">
        <v>156</v>
      </c>
      <c r="F265" s="13" t="s">
        <v>421</v>
      </c>
      <c r="G265" s="1">
        <v>1</v>
      </c>
      <c r="H265" s="1">
        <v>0</v>
      </c>
      <c r="I265" s="1">
        <v>0</v>
      </c>
      <c r="J265" s="1">
        <v>0</v>
      </c>
      <c r="K265" s="1">
        <v>0</v>
      </c>
      <c r="L265" s="1">
        <v>0</v>
      </c>
      <c r="M265" s="1">
        <v>0</v>
      </c>
      <c r="N265" s="1">
        <v>0</v>
      </c>
      <c r="O265" s="1">
        <v>0</v>
      </c>
      <c r="P265" s="1">
        <v>0</v>
      </c>
      <c r="Q265" s="1">
        <v>0</v>
      </c>
      <c r="R265" s="1">
        <v>0</v>
      </c>
      <c r="S265" s="1">
        <v>1</v>
      </c>
      <c r="T265" s="2">
        <v>0.99</v>
      </c>
      <c r="U265" s="1" t="s">
        <v>168</v>
      </c>
    </row>
    <row r="266" spans="1:26" ht="17.25" customHeight="1" x14ac:dyDescent="0.35">
      <c r="A266" s="1">
        <v>4</v>
      </c>
      <c r="B266" s="1">
        <v>6</v>
      </c>
      <c r="C266" s="12">
        <v>74</v>
      </c>
      <c r="D266" s="1">
        <v>265</v>
      </c>
      <c r="E266" s="1" t="s">
        <v>156</v>
      </c>
      <c r="F266" s="13" t="s">
        <v>422</v>
      </c>
      <c r="G266" s="1">
        <v>1</v>
      </c>
      <c r="H266" s="1">
        <v>0</v>
      </c>
      <c r="I266" s="1">
        <v>0</v>
      </c>
      <c r="J266" s="1">
        <v>0</v>
      </c>
      <c r="K266" s="1">
        <v>0</v>
      </c>
      <c r="L266" s="1">
        <v>0</v>
      </c>
      <c r="M266" s="1">
        <v>0</v>
      </c>
      <c r="N266" s="1">
        <v>0</v>
      </c>
      <c r="O266" s="1">
        <v>0</v>
      </c>
      <c r="P266" s="1">
        <v>0</v>
      </c>
      <c r="Q266" s="1">
        <v>0</v>
      </c>
      <c r="R266" s="1">
        <v>0</v>
      </c>
      <c r="S266" s="1">
        <v>1</v>
      </c>
      <c r="T266" s="2">
        <v>0.99</v>
      </c>
      <c r="U266" s="1" t="s">
        <v>168</v>
      </c>
    </row>
    <row r="267" spans="1:26" ht="17.25" customHeight="1" x14ac:dyDescent="0.35">
      <c r="A267" s="1">
        <v>4</v>
      </c>
      <c r="B267" s="1">
        <v>6</v>
      </c>
      <c r="C267" s="12">
        <v>74</v>
      </c>
      <c r="D267" s="1">
        <v>266</v>
      </c>
      <c r="E267" s="1" t="s">
        <v>156</v>
      </c>
      <c r="F267" s="13" t="s">
        <v>423</v>
      </c>
      <c r="G267" s="1">
        <v>1</v>
      </c>
      <c r="H267" s="1">
        <v>0</v>
      </c>
      <c r="I267" s="1">
        <v>0</v>
      </c>
      <c r="J267" s="1">
        <v>0</v>
      </c>
      <c r="K267" s="1">
        <v>0</v>
      </c>
      <c r="L267" s="1">
        <v>0</v>
      </c>
      <c r="M267" s="1">
        <v>0</v>
      </c>
      <c r="N267" s="1">
        <v>0</v>
      </c>
      <c r="O267" s="1">
        <v>0</v>
      </c>
      <c r="P267" s="1">
        <v>0</v>
      </c>
      <c r="Q267" s="1">
        <v>0</v>
      </c>
      <c r="R267" s="1">
        <v>0</v>
      </c>
      <c r="S267" s="1">
        <v>2</v>
      </c>
      <c r="T267" s="2">
        <v>0.99</v>
      </c>
      <c r="U267" s="1" t="s">
        <v>168</v>
      </c>
    </row>
    <row r="268" spans="1:26" ht="17.25" customHeight="1" x14ac:dyDescent="0.35">
      <c r="A268" s="1">
        <v>4</v>
      </c>
      <c r="B268" s="1">
        <v>6</v>
      </c>
      <c r="C268" s="12">
        <v>74</v>
      </c>
      <c r="D268" s="1">
        <v>267</v>
      </c>
      <c r="E268" s="1" t="s">
        <v>156</v>
      </c>
      <c r="F268" s="13" t="s">
        <v>424</v>
      </c>
      <c r="G268" s="1">
        <v>1</v>
      </c>
      <c r="H268" s="1">
        <v>0</v>
      </c>
      <c r="I268" s="1">
        <v>0</v>
      </c>
      <c r="J268" s="1">
        <v>0</v>
      </c>
      <c r="K268" s="1">
        <v>0</v>
      </c>
      <c r="L268" s="1">
        <v>0</v>
      </c>
      <c r="M268" s="1">
        <v>0</v>
      </c>
      <c r="N268" s="1">
        <v>0</v>
      </c>
      <c r="O268" s="1">
        <v>0</v>
      </c>
      <c r="P268" s="1">
        <v>0</v>
      </c>
      <c r="Q268" s="1">
        <v>0</v>
      </c>
      <c r="R268" s="1">
        <v>0</v>
      </c>
      <c r="S268" s="1" t="s">
        <v>156</v>
      </c>
      <c r="T268" s="2">
        <v>0.99</v>
      </c>
      <c r="U268" s="1" t="s">
        <v>168</v>
      </c>
    </row>
    <row r="269" spans="1:26" ht="17.25" customHeight="1" x14ac:dyDescent="0.35">
      <c r="A269" s="1">
        <v>4</v>
      </c>
      <c r="B269" s="1">
        <v>6</v>
      </c>
      <c r="C269" s="12">
        <v>74</v>
      </c>
      <c r="D269" s="1">
        <v>268</v>
      </c>
      <c r="E269" s="1" t="s">
        <v>156</v>
      </c>
      <c r="F269" s="13" t="s">
        <v>425</v>
      </c>
      <c r="G269" s="1">
        <v>1</v>
      </c>
      <c r="H269" s="1">
        <v>0</v>
      </c>
      <c r="I269" s="1">
        <v>0</v>
      </c>
      <c r="J269" s="1">
        <v>0</v>
      </c>
      <c r="K269" s="1">
        <v>0</v>
      </c>
      <c r="L269" s="1">
        <v>0</v>
      </c>
      <c r="M269" s="1">
        <v>0</v>
      </c>
      <c r="N269" s="1">
        <v>0</v>
      </c>
      <c r="O269" s="1">
        <v>0</v>
      </c>
      <c r="P269" s="1">
        <v>0</v>
      </c>
      <c r="Q269" s="1">
        <v>0</v>
      </c>
      <c r="R269" s="1">
        <v>0</v>
      </c>
      <c r="S269" s="1" t="s">
        <v>156</v>
      </c>
      <c r="T269" s="2">
        <v>0.99</v>
      </c>
      <c r="U269" s="1" t="s">
        <v>168</v>
      </c>
    </row>
    <row r="270" spans="1:26" ht="17.25" customHeight="1" x14ac:dyDescent="0.35">
      <c r="A270" s="1">
        <v>4</v>
      </c>
      <c r="B270" s="1">
        <v>6</v>
      </c>
      <c r="C270" s="12">
        <v>74</v>
      </c>
      <c r="D270" s="1">
        <v>269</v>
      </c>
      <c r="E270" s="1" t="s">
        <v>156</v>
      </c>
      <c r="F270" s="13" t="s">
        <v>426</v>
      </c>
      <c r="G270" s="1">
        <v>1</v>
      </c>
      <c r="H270" s="1">
        <v>0</v>
      </c>
      <c r="I270" s="1">
        <v>0</v>
      </c>
      <c r="J270" s="1">
        <v>0</v>
      </c>
      <c r="K270" s="1">
        <v>0</v>
      </c>
      <c r="L270" s="1">
        <v>0</v>
      </c>
      <c r="M270" s="1">
        <v>0</v>
      </c>
      <c r="N270" s="1">
        <v>0</v>
      </c>
      <c r="O270" s="1">
        <v>0</v>
      </c>
      <c r="P270" s="1">
        <v>0</v>
      </c>
      <c r="Q270" s="1">
        <v>0</v>
      </c>
      <c r="R270" s="1">
        <v>0</v>
      </c>
      <c r="S270" s="1">
        <v>1</v>
      </c>
      <c r="T270" s="2">
        <v>0.99</v>
      </c>
      <c r="U270" s="1" t="s">
        <v>168</v>
      </c>
    </row>
    <row r="271" spans="1:26" ht="17.25" customHeight="1" x14ac:dyDescent="0.35">
      <c r="A271" s="1">
        <v>4</v>
      </c>
      <c r="B271" s="1">
        <v>6</v>
      </c>
      <c r="C271" s="12">
        <v>74</v>
      </c>
      <c r="D271" s="1">
        <v>270</v>
      </c>
      <c r="E271" s="1" t="s">
        <v>156</v>
      </c>
      <c r="F271" s="13" t="s">
        <v>427</v>
      </c>
      <c r="G271" s="1">
        <v>1</v>
      </c>
      <c r="H271" s="1">
        <v>0</v>
      </c>
      <c r="I271" s="1">
        <v>0</v>
      </c>
      <c r="J271" s="1">
        <v>0</v>
      </c>
      <c r="K271" s="1">
        <v>0</v>
      </c>
      <c r="L271" s="1">
        <v>0</v>
      </c>
      <c r="M271" s="1">
        <v>0</v>
      </c>
      <c r="N271" s="1">
        <v>0</v>
      </c>
      <c r="O271" s="1">
        <v>0</v>
      </c>
      <c r="P271" s="1">
        <v>0</v>
      </c>
      <c r="Q271" s="1">
        <v>0</v>
      </c>
      <c r="R271" s="1">
        <v>0</v>
      </c>
      <c r="S271" s="1">
        <v>1</v>
      </c>
      <c r="T271" s="2">
        <v>0.99</v>
      </c>
      <c r="U271" s="1" t="s">
        <v>168</v>
      </c>
    </row>
    <row r="272" spans="1:26" ht="17.25" customHeight="1" x14ac:dyDescent="0.35">
      <c r="A272" s="1">
        <v>4</v>
      </c>
      <c r="B272" s="1">
        <v>6</v>
      </c>
      <c r="C272" s="12">
        <v>41</v>
      </c>
      <c r="D272" s="1">
        <v>271</v>
      </c>
      <c r="E272" s="1" t="s">
        <v>156</v>
      </c>
      <c r="F272" s="13" t="s">
        <v>428</v>
      </c>
      <c r="G272" s="1">
        <v>1</v>
      </c>
      <c r="H272" s="1">
        <v>0</v>
      </c>
      <c r="I272" s="1">
        <v>0</v>
      </c>
      <c r="J272" s="1">
        <v>0</v>
      </c>
      <c r="K272" s="1">
        <v>0</v>
      </c>
      <c r="L272" s="1">
        <v>0</v>
      </c>
      <c r="M272" s="1">
        <v>0</v>
      </c>
      <c r="N272" s="1">
        <v>0</v>
      </c>
      <c r="O272" s="1">
        <v>0</v>
      </c>
      <c r="P272" s="1">
        <v>0</v>
      </c>
      <c r="Q272" s="1">
        <v>0</v>
      </c>
      <c r="R272" s="1">
        <v>0</v>
      </c>
      <c r="S272" s="1">
        <v>3</v>
      </c>
      <c r="T272" s="2">
        <v>1</v>
      </c>
      <c r="U272" s="2" t="s">
        <v>158</v>
      </c>
    </row>
    <row r="273" spans="1:21" ht="17.25" customHeight="1" x14ac:dyDescent="0.35">
      <c r="A273" s="1">
        <v>4</v>
      </c>
      <c r="B273" s="1">
        <v>6</v>
      </c>
      <c r="C273" s="12">
        <v>41</v>
      </c>
      <c r="D273" s="1">
        <v>272</v>
      </c>
      <c r="E273" s="1" t="s">
        <v>156</v>
      </c>
      <c r="F273" s="13" t="s">
        <v>429</v>
      </c>
      <c r="G273" s="1">
        <v>1</v>
      </c>
      <c r="H273" s="1">
        <v>0</v>
      </c>
      <c r="I273" s="1">
        <v>0</v>
      </c>
      <c r="J273" s="1">
        <v>0</v>
      </c>
      <c r="K273" s="1">
        <v>0</v>
      </c>
      <c r="L273" s="1">
        <v>0</v>
      </c>
      <c r="M273" s="1">
        <v>0</v>
      </c>
      <c r="N273" s="1">
        <v>0</v>
      </c>
      <c r="O273" s="1">
        <v>0</v>
      </c>
      <c r="P273" s="1">
        <v>0</v>
      </c>
      <c r="Q273" s="1">
        <v>0</v>
      </c>
      <c r="R273" s="1">
        <v>0</v>
      </c>
      <c r="S273" s="1">
        <v>3</v>
      </c>
      <c r="T273" s="2">
        <v>1</v>
      </c>
      <c r="U273" s="2" t="s">
        <v>158</v>
      </c>
    </row>
    <row r="274" spans="1:21" ht="17.25" customHeight="1" x14ac:dyDescent="0.35">
      <c r="A274" s="1">
        <v>4</v>
      </c>
      <c r="B274" s="1">
        <v>6</v>
      </c>
      <c r="C274" s="12">
        <v>41</v>
      </c>
      <c r="D274" s="1">
        <v>273</v>
      </c>
      <c r="E274" s="1" t="s">
        <v>156</v>
      </c>
      <c r="F274" s="13" t="s">
        <v>430</v>
      </c>
      <c r="G274" s="1">
        <v>1</v>
      </c>
      <c r="H274" s="1">
        <v>0</v>
      </c>
      <c r="I274" s="1">
        <v>0</v>
      </c>
      <c r="J274" s="1">
        <v>0</v>
      </c>
      <c r="K274" s="1">
        <v>0</v>
      </c>
      <c r="L274" s="1">
        <v>0</v>
      </c>
      <c r="M274" s="1">
        <v>0</v>
      </c>
      <c r="N274" s="1">
        <v>0</v>
      </c>
      <c r="O274" s="1">
        <v>0</v>
      </c>
      <c r="P274" s="1">
        <v>0</v>
      </c>
      <c r="Q274" s="1">
        <v>0</v>
      </c>
      <c r="R274" s="1">
        <v>0</v>
      </c>
      <c r="S274" s="1">
        <v>3</v>
      </c>
      <c r="T274" s="2">
        <v>1</v>
      </c>
      <c r="U274" s="2" t="s">
        <v>158</v>
      </c>
    </row>
    <row r="275" spans="1:21" ht="17.25" customHeight="1" x14ac:dyDescent="0.35">
      <c r="A275" s="1">
        <v>4</v>
      </c>
      <c r="B275" s="1">
        <v>6</v>
      </c>
      <c r="C275" s="12">
        <v>41</v>
      </c>
      <c r="D275" s="1">
        <v>274</v>
      </c>
      <c r="E275" s="1" t="s">
        <v>156</v>
      </c>
      <c r="F275" s="13" t="s">
        <v>431</v>
      </c>
      <c r="G275" s="1">
        <v>1</v>
      </c>
      <c r="H275" s="1">
        <v>0</v>
      </c>
      <c r="I275" s="1">
        <v>0</v>
      </c>
      <c r="J275" s="1">
        <v>0</v>
      </c>
      <c r="K275" s="1">
        <v>0</v>
      </c>
      <c r="L275" s="1">
        <v>0</v>
      </c>
      <c r="M275" s="1">
        <v>0</v>
      </c>
      <c r="N275" s="1">
        <v>0</v>
      </c>
      <c r="O275" s="1">
        <v>0</v>
      </c>
      <c r="P275" s="1">
        <v>0</v>
      </c>
      <c r="Q275" s="1">
        <v>0</v>
      </c>
      <c r="R275" s="1">
        <v>0</v>
      </c>
      <c r="S275" s="1">
        <v>1</v>
      </c>
      <c r="T275" s="2">
        <v>1</v>
      </c>
      <c r="U275" s="2" t="s">
        <v>158</v>
      </c>
    </row>
    <row r="276" spans="1:21" ht="17.25" customHeight="1" x14ac:dyDescent="0.35">
      <c r="A276" s="1">
        <v>4</v>
      </c>
      <c r="B276" s="1">
        <v>6</v>
      </c>
      <c r="C276" s="12">
        <v>41</v>
      </c>
      <c r="D276" s="1">
        <v>275</v>
      </c>
      <c r="E276" s="1" t="s">
        <v>156</v>
      </c>
      <c r="F276" s="13" t="s">
        <v>432</v>
      </c>
      <c r="G276" s="1">
        <v>1</v>
      </c>
      <c r="H276" s="1">
        <v>0</v>
      </c>
      <c r="I276" s="1">
        <v>0</v>
      </c>
      <c r="J276" s="1">
        <v>0</v>
      </c>
      <c r="K276" s="1">
        <v>0</v>
      </c>
      <c r="L276" s="1">
        <v>0</v>
      </c>
      <c r="M276" s="1">
        <v>0</v>
      </c>
      <c r="N276" s="1">
        <v>0</v>
      </c>
      <c r="O276" s="1">
        <v>0</v>
      </c>
      <c r="P276" s="1">
        <v>0</v>
      </c>
      <c r="Q276" s="1">
        <v>0</v>
      </c>
      <c r="R276" s="1">
        <v>0</v>
      </c>
      <c r="S276" s="1">
        <v>1</v>
      </c>
      <c r="T276" s="2">
        <v>1</v>
      </c>
      <c r="U276" s="2" t="s">
        <v>158</v>
      </c>
    </row>
    <row r="277" spans="1:21" ht="17.25" customHeight="1" x14ac:dyDescent="0.35">
      <c r="A277" s="1">
        <v>4</v>
      </c>
      <c r="B277" s="1">
        <v>6</v>
      </c>
      <c r="C277" s="12">
        <v>41</v>
      </c>
      <c r="D277" s="1">
        <v>276</v>
      </c>
      <c r="E277" s="1" t="s">
        <v>156</v>
      </c>
      <c r="F277" s="13" t="s">
        <v>433</v>
      </c>
      <c r="G277" s="1">
        <v>1</v>
      </c>
      <c r="H277" s="1">
        <v>0</v>
      </c>
      <c r="I277" s="1">
        <v>0</v>
      </c>
      <c r="J277" s="1">
        <v>0</v>
      </c>
      <c r="K277" s="1">
        <v>0</v>
      </c>
      <c r="L277" s="1">
        <v>0</v>
      </c>
      <c r="M277" s="1">
        <v>0</v>
      </c>
      <c r="N277" s="1">
        <v>0</v>
      </c>
      <c r="O277" s="1">
        <v>0</v>
      </c>
      <c r="P277" s="1">
        <v>0</v>
      </c>
      <c r="Q277" s="1">
        <v>0</v>
      </c>
      <c r="R277" s="1">
        <v>0</v>
      </c>
      <c r="S277" s="1">
        <v>1</v>
      </c>
      <c r="T277" s="2">
        <v>1</v>
      </c>
      <c r="U277" s="2" t="s">
        <v>158</v>
      </c>
    </row>
    <row r="278" spans="1:21" ht="17.25" customHeight="1" x14ac:dyDescent="0.35">
      <c r="A278" s="1">
        <v>4</v>
      </c>
      <c r="B278" s="1">
        <v>6</v>
      </c>
      <c r="C278" s="12">
        <v>41</v>
      </c>
      <c r="D278" s="1">
        <v>277</v>
      </c>
      <c r="E278" s="1" t="s">
        <v>156</v>
      </c>
      <c r="F278" s="13" t="s">
        <v>434</v>
      </c>
      <c r="G278" s="1">
        <v>1</v>
      </c>
      <c r="H278" s="1">
        <v>1</v>
      </c>
      <c r="I278" s="1">
        <v>1</v>
      </c>
      <c r="J278" s="1">
        <v>60633331</v>
      </c>
      <c r="K278" s="1">
        <v>0</v>
      </c>
      <c r="L278" s="1">
        <v>0</v>
      </c>
      <c r="M278" s="1">
        <v>0</v>
      </c>
      <c r="N278" s="1">
        <v>0</v>
      </c>
      <c r="O278" s="1">
        <v>0</v>
      </c>
      <c r="P278" s="1">
        <v>0</v>
      </c>
      <c r="Q278" s="1">
        <v>0</v>
      </c>
      <c r="R278" s="1">
        <v>0</v>
      </c>
      <c r="S278" s="1">
        <v>1</v>
      </c>
      <c r="T278" s="2">
        <v>1</v>
      </c>
      <c r="U278" s="2" t="s">
        <v>158</v>
      </c>
    </row>
    <row r="279" spans="1:21" ht="17.25" customHeight="1" x14ac:dyDescent="0.35">
      <c r="A279" s="1">
        <v>4</v>
      </c>
      <c r="B279" s="1">
        <v>6</v>
      </c>
      <c r="C279" s="12">
        <v>41</v>
      </c>
      <c r="D279" s="1">
        <v>278</v>
      </c>
      <c r="E279" s="1" t="s">
        <v>156</v>
      </c>
      <c r="F279" s="13" t="s">
        <v>435</v>
      </c>
      <c r="G279" s="1">
        <v>1</v>
      </c>
      <c r="H279" s="1">
        <v>1</v>
      </c>
      <c r="I279" s="1">
        <v>0</v>
      </c>
      <c r="J279" s="1">
        <v>0</v>
      </c>
      <c r="K279" s="1">
        <v>0</v>
      </c>
      <c r="L279" s="1">
        <v>0</v>
      </c>
      <c r="M279" s="1">
        <v>0</v>
      </c>
      <c r="N279" s="1">
        <v>0</v>
      </c>
      <c r="O279" s="1">
        <v>0</v>
      </c>
      <c r="P279" s="1">
        <v>0</v>
      </c>
      <c r="Q279" s="1">
        <v>0</v>
      </c>
      <c r="R279" s="1">
        <v>0</v>
      </c>
      <c r="S279" s="1">
        <v>1</v>
      </c>
      <c r="T279" s="2">
        <v>1</v>
      </c>
      <c r="U279" s="2" t="s">
        <v>158</v>
      </c>
    </row>
    <row r="280" spans="1:21" ht="17.25" customHeight="1" x14ac:dyDescent="0.35">
      <c r="A280" s="1">
        <v>4</v>
      </c>
      <c r="B280" s="1">
        <v>6</v>
      </c>
      <c r="C280" s="12">
        <v>41</v>
      </c>
      <c r="D280" s="1">
        <v>279</v>
      </c>
      <c r="E280" s="1" t="s">
        <v>156</v>
      </c>
      <c r="F280" s="13" t="s">
        <v>436</v>
      </c>
      <c r="G280" s="1">
        <v>1</v>
      </c>
      <c r="H280" s="1">
        <v>0</v>
      </c>
      <c r="I280" s="1">
        <v>0</v>
      </c>
      <c r="J280" s="1">
        <v>0</v>
      </c>
      <c r="K280" s="1">
        <v>0</v>
      </c>
      <c r="L280" s="1">
        <v>0</v>
      </c>
      <c r="M280" s="1">
        <v>0</v>
      </c>
      <c r="N280" s="1">
        <v>0</v>
      </c>
      <c r="O280" s="1">
        <v>0</v>
      </c>
      <c r="P280" s="1">
        <v>0</v>
      </c>
      <c r="Q280" s="1">
        <v>0</v>
      </c>
      <c r="R280" s="1">
        <v>0</v>
      </c>
      <c r="S280" s="1">
        <v>3</v>
      </c>
      <c r="T280" s="2">
        <v>1</v>
      </c>
      <c r="U280" s="2" t="s">
        <v>158</v>
      </c>
    </row>
    <row r="281" spans="1:21" ht="17.25" customHeight="1" x14ac:dyDescent="0.35">
      <c r="A281" s="1">
        <v>4</v>
      </c>
      <c r="B281" s="1">
        <v>6</v>
      </c>
      <c r="C281" s="12">
        <v>41</v>
      </c>
      <c r="D281" s="1">
        <v>280</v>
      </c>
      <c r="E281" s="1" t="s">
        <v>156</v>
      </c>
      <c r="F281" s="13" t="s">
        <v>437</v>
      </c>
      <c r="G281" s="1">
        <v>1</v>
      </c>
      <c r="H281" s="1">
        <v>0</v>
      </c>
      <c r="I281" s="1">
        <v>0</v>
      </c>
      <c r="J281" s="1">
        <v>0</v>
      </c>
      <c r="K281" s="1">
        <v>0</v>
      </c>
      <c r="L281" s="1">
        <v>0</v>
      </c>
      <c r="M281" s="1">
        <v>0</v>
      </c>
      <c r="N281" s="1">
        <v>0</v>
      </c>
      <c r="O281" s="1">
        <v>0</v>
      </c>
      <c r="P281" s="1">
        <v>0</v>
      </c>
      <c r="Q281" s="1">
        <v>0</v>
      </c>
      <c r="R281" s="1">
        <v>0</v>
      </c>
      <c r="S281" s="1">
        <v>3</v>
      </c>
      <c r="T281" s="2">
        <v>1</v>
      </c>
      <c r="U281" s="2" t="s">
        <v>158</v>
      </c>
    </row>
    <row r="282" spans="1:21" ht="17.25" customHeight="1" x14ac:dyDescent="0.35">
      <c r="A282" s="1">
        <v>4</v>
      </c>
      <c r="B282" s="1">
        <v>6</v>
      </c>
      <c r="C282" s="12">
        <v>41</v>
      </c>
      <c r="D282" s="1">
        <v>281</v>
      </c>
      <c r="E282" s="1" t="s">
        <v>156</v>
      </c>
      <c r="F282" s="13" t="s">
        <v>438</v>
      </c>
      <c r="G282" s="1">
        <v>1</v>
      </c>
      <c r="H282" s="1">
        <v>0</v>
      </c>
      <c r="I282" s="1">
        <v>0</v>
      </c>
      <c r="J282" s="1">
        <v>0</v>
      </c>
      <c r="K282" s="1">
        <v>0</v>
      </c>
      <c r="L282" s="1">
        <v>0</v>
      </c>
      <c r="M282" s="1">
        <v>0</v>
      </c>
      <c r="N282" s="1">
        <v>0</v>
      </c>
      <c r="O282" s="1">
        <v>0</v>
      </c>
      <c r="P282" s="1">
        <v>0</v>
      </c>
      <c r="Q282" s="1">
        <v>0</v>
      </c>
      <c r="R282" s="1">
        <v>0</v>
      </c>
      <c r="S282" s="1">
        <v>1</v>
      </c>
      <c r="T282" s="2">
        <v>1</v>
      </c>
      <c r="U282" s="2" t="s">
        <v>158</v>
      </c>
    </row>
    <row r="283" spans="1:21" ht="17.25" customHeight="1" x14ac:dyDescent="0.35">
      <c r="A283" s="1">
        <v>4</v>
      </c>
      <c r="B283" s="1">
        <v>6</v>
      </c>
      <c r="C283" s="12">
        <v>41</v>
      </c>
      <c r="D283" s="1">
        <v>282</v>
      </c>
      <c r="E283" s="1" t="s">
        <v>156</v>
      </c>
      <c r="F283" s="13" t="s">
        <v>439</v>
      </c>
      <c r="G283" s="1">
        <v>1</v>
      </c>
      <c r="H283" s="1">
        <v>0</v>
      </c>
      <c r="I283" s="1">
        <v>0</v>
      </c>
      <c r="J283" s="1">
        <v>0</v>
      </c>
      <c r="K283" s="1">
        <v>0</v>
      </c>
      <c r="L283" s="1">
        <v>0</v>
      </c>
      <c r="M283" s="1">
        <v>0</v>
      </c>
      <c r="N283" s="1">
        <v>0</v>
      </c>
      <c r="O283" s="1">
        <v>0</v>
      </c>
      <c r="P283" s="1">
        <v>0</v>
      </c>
      <c r="Q283" s="1">
        <v>0</v>
      </c>
      <c r="R283" s="1">
        <v>0</v>
      </c>
      <c r="S283" s="1">
        <v>3</v>
      </c>
      <c r="T283" s="2">
        <v>1</v>
      </c>
      <c r="U283" s="2" t="s">
        <v>158</v>
      </c>
    </row>
    <row r="284" spans="1:21" ht="17.25" customHeight="1" x14ac:dyDescent="0.35">
      <c r="A284" s="1">
        <v>4</v>
      </c>
      <c r="B284" s="1">
        <v>6</v>
      </c>
      <c r="C284" s="12">
        <v>41</v>
      </c>
      <c r="D284" s="1">
        <v>283</v>
      </c>
      <c r="E284" s="1" t="s">
        <v>156</v>
      </c>
      <c r="F284" s="13" t="s">
        <v>440</v>
      </c>
      <c r="G284" s="1">
        <v>1</v>
      </c>
      <c r="H284" s="1">
        <v>1</v>
      </c>
      <c r="I284" s="1">
        <v>0</v>
      </c>
      <c r="J284" s="1">
        <v>0</v>
      </c>
      <c r="K284" s="1">
        <v>0</v>
      </c>
      <c r="L284" s="1">
        <v>0</v>
      </c>
      <c r="M284" s="1">
        <v>0</v>
      </c>
      <c r="N284" s="1">
        <v>0</v>
      </c>
      <c r="O284" s="1">
        <v>0</v>
      </c>
      <c r="P284" s="1">
        <v>0</v>
      </c>
      <c r="Q284" s="1">
        <v>0</v>
      </c>
      <c r="R284" s="1">
        <v>0</v>
      </c>
      <c r="S284" s="1">
        <v>3</v>
      </c>
      <c r="T284" s="2">
        <v>1</v>
      </c>
      <c r="U284" s="2" t="s">
        <v>158</v>
      </c>
    </row>
    <row r="285" spans="1:21" ht="17.25" customHeight="1" x14ac:dyDescent="0.35">
      <c r="A285" s="1">
        <v>4</v>
      </c>
      <c r="B285" s="1">
        <v>6</v>
      </c>
      <c r="C285" s="12">
        <v>41</v>
      </c>
      <c r="D285" s="1">
        <v>284</v>
      </c>
      <c r="E285" s="1" t="s">
        <v>156</v>
      </c>
      <c r="F285" s="13" t="s">
        <v>441</v>
      </c>
      <c r="G285" s="1">
        <v>1</v>
      </c>
      <c r="H285" s="1">
        <v>1</v>
      </c>
      <c r="I285" s="1">
        <v>0</v>
      </c>
      <c r="J285" s="1">
        <v>0</v>
      </c>
      <c r="K285" s="1">
        <v>0</v>
      </c>
      <c r="L285" s="1">
        <v>0</v>
      </c>
      <c r="M285" s="1">
        <v>0</v>
      </c>
      <c r="N285" s="1">
        <v>0</v>
      </c>
      <c r="O285" s="1">
        <v>0</v>
      </c>
      <c r="P285" s="1">
        <v>0</v>
      </c>
      <c r="Q285" s="1">
        <v>0</v>
      </c>
      <c r="R285" s="1">
        <v>0</v>
      </c>
      <c r="S285" s="1">
        <v>3</v>
      </c>
      <c r="T285" s="2">
        <v>1</v>
      </c>
      <c r="U285" s="2" t="s">
        <v>158</v>
      </c>
    </row>
    <row r="286" spans="1:21" ht="17.25" customHeight="1" x14ac:dyDescent="0.35">
      <c r="A286" s="1">
        <v>4</v>
      </c>
      <c r="B286" s="1">
        <v>6</v>
      </c>
      <c r="C286" s="12">
        <v>52</v>
      </c>
      <c r="D286" s="1">
        <v>285</v>
      </c>
      <c r="E286" s="1" t="s">
        <v>156</v>
      </c>
      <c r="F286" s="13" t="s">
        <v>442</v>
      </c>
      <c r="G286" s="1">
        <v>1</v>
      </c>
      <c r="H286" s="1">
        <v>0</v>
      </c>
      <c r="I286" s="1">
        <v>0</v>
      </c>
      <c r="J286" s="1">
        <v>0</v>
      </c>
      <c r="K286" s="1">
        <v>0</v>
      </c>
      <c r="L286" s="1">
        <v>0</v>
      </c>
      <c r="M286" s="1">
        <v>0</v>
      </c>
      <c r="N286" s="1">
        <v>0</v>
      </c>
      <c r="O286" s="1">
        <v>0</v>
      </c>
      <c r="P286" s="1">
        <v>0</v>
      </c>
      <c r="Q286" s="1">
        <v>0</v>
      </c>
      <c r="R286" s="1">
        <v>0</v>
      </c>
      <c r="S286" s="1">
        <v>3</v>
      </c>
      <c r="T286" s="1">
        <v>1</v>
      </c>
      <c r="U286" s="1" t="s">
        <v>168</v>
      </c>
    </row>
    <row r="287" spans="1:21" ht="17.25" customHeight="1" x14ac:dyDescent="0.35">
      <c r="A287" s="1">
        <v>4</v>
      </c>
      <c r="B287" s="1">
        <v>6</v>
      </c>
      <c r="C287" s="12">
        <v>97</v>
      </c>
      <c r="D287" s="1">
        <v>286</v>
      </c>
      <c r="E287" s="1" t="s">
        <v>156</v>
      </c>
      <c r="F287" s="15" t="s">
        <v>443</v>
      </c>
      <c r="G287" s="1">
        <v>1</v>
      </c>
      <c r="H287" s="1">
        <v>0</v>
      </c>
      <c r="I287" s="1">
        <v>0</v>
      </c>
      <c r="J287" s="1">
        <v>0</v>
      </c>
      <c r="K287" s="1">
        <v>0</v>
      </c>
      <c r="L287" s="1">
        <v>0</v>
      </c>
      <c r="M287" s="1">
        <v>0</v>
      </c>
      <c r="N287" s="1">
        <v>0</v>
      </c>
      <c r="O287" s="1">
        <v>0</v>
      </c>
      <c r="P287" s="1">
        <v>0</v>
      </c>
      <c r="Q287" s="1">
        <v>0</v>
      </c>
      <c r="R287" s="1">
        <v>0</v>
      </c>
      <c r="S287" s="1">
        <v>2</v>
      </c>
      <c r="T287" s="1" t="s">
        <v>156</v>
      </c>
      <c r="U287" s="1" t="s">
        <v>168</v>
      </c>
    </row>
    <row r="288" spans="1:21" ht="17.25" customHeight="1" x14ac:dyDescent="0.35">
      <c r="A288" s="1">
        <v>4</v>
      </c>
      <c r="B288" s="1">
        <v>6</v>
      </c>
      <c r="C288" s="12">
        <v>97</v>
      </c>
      <c r="D288" s="1">
        <v>287</v>
      </c>
      <c r="E288" s="1" t="s">
        <v>156</v>
      </c>
      <c r="F288" s="13" t="s">
        <v>444</v>
      </c>
      <c r="G288" s="1">
        <v>1</v>
      </c>
      <c r="H288" s="1">
        <v>0</v>
      </c>
      <c r="I288" s="1">
        <v>0</v>
      </c>
      <c r="J288" s="1">
        <v>0</v>
      </c>
      <c r="K288" s="1">
        <v>0</v>
      </c>
      <c r="L288" s="1">
        <v>0</v>
      </c>
      <c r="M288" s="1">
        <v>0</v>
      </c>
      <c r="N288" s="1">
        <v>0</v>
      </c>
      <c r="O288" s="1">
        <v>0</v>
      </c>
      <c r="P288" s="1">
        <v>0</v>
      </c>
      <c r="Q288" s="1">
        <v>0</v>
      </c>
      <c r="R288" s="1">
        <v>0</v>
      </c>
      <c r="S288" s="1">
        <v>1</v>
      </c>
      <c r="T288" s="1" t="s">
        <v>156</v>
      </c>
      <c r="U288" s="1" t="s">
        <v>168</v>
      </c>
    </row>
    <row r="289" spans="1:21" ht="17.25" customHeight="1" x14ac:dyDescent="0.35">
      <c r="A289" s="1">
        <v>4</v>
      </c>
      <c r="B289" s="1">
        <v>6</v>
      </c>
      <c r="C289" s="12">
        <v>97</v>
      </c>
      <c r="D289" s="1">
        <v>288</v>
      </c>
      <c r="E289" s="1" t="s">
        <v>156</v>
      </c>
      <c r="F289" s="13" t="s">
        <v>445</v>
      </c>
      <c r="G289" s="1">
        <v>1</v>
      </c>
      <c r="H289" s="1">
        <v>0</v>
      </c>
      <c r="I289" s="1">
        <v>0</v>
      </c>
      <c r="J289" s="1">
        <v>0</v>
      </c>
      <c r="K289" s="1">
        <v>0</v>
      </c>
      <c r="L289" s="1">
        <v>0</v>
      </c>
      <c r="M289" s="1">
        <v>0</v>
      </c>
      <c r="N289" s="1">
        <v>0</v>
      </c>
      <c r="O289" s="1">
        <v>0</v>
      </c>
      <c r="P289" s="1">
        <v>0</v>
      </c>
      <c r="Q289" s="1">
        <v>0</v>
      </c>
      <c r="R289" s="1">
        <v>0</v>
      </c>
      <c r="S289" s="1">
        <v>1</v>
      </c>
      <c r="T289" s="1" t="s">
        <v>156</v>
      </c>
      <c r="U289" s="1" t="s">
        <v>168</v>
      </c>
    </row>
    <row r="290" spans="1:21" ht="17.25" customHeight="1" x14ac:dyDescent="0.35">
      <c r="A290" s="1">
        <v>4</v>
      </c>
      <c r="B290" s="1">
        <v>6</v>
      </c>
      <c r="C290" s="12">
        <v>97</v>
      </c>
      <c r="D290" s="1">
        <v>289</v>
      </c>
      <c r="E290" s="1" t="s">
        <v>156</v>
      </c>
      <c r="F290" s="13" t="s">
        <v>446</v>
      </c>
      <c r="G290" s="1">
        <v>1</v>
      </c>
      <c r="H290" s="1">
        <v>0</v>
      </c>
      <c r="I290" s="1">
        <v>0</v>
      </c>
      <c r="J290" s="1">
        <v>0</v>
      </c>
      <c r="K290" s="1">
        <v>0</v>
      </c>
      <c r="L290" s="1">
        <v>0</v>
      </c>
      <c r="M290" s="1">
        <v>0</v>
      </c>
      <c r="N290" s="1">
        <v>0</v>
      </c>
      <c r="O290" s="1">
        <v>0</v>
      </c>
      <c r="P290" s="1">
        <v>0</v>
      </c>
      <c r="Q290" s="1">
        <v>0</v>
      </c>
      <c r="R290" s="1">
        <v>0</v>
      </c>
      <c r="S290" s="1">
        <v>2</v>
      </c>
      <c r="T290" s="1" t="s">
        <v>156</v>
      </c>
      <c r="U290" s="1" t="s">
        <v>168</v>
      </c>
    </row>
    <row r="291" spans="1:21" ht="17.25" customHeight="1" x14ac:dyDescent="0.35">
      <c r="A291" s="1">
        <v>4</v>
      </c>
      <c r="B291" s="1">
        <v>6</v>
      </c>
      <c r="C291" s="12">
        <v>97</v>
      </c>
      <c r="D291" s="1">
        <v>290</v>
      </c>
      <c r="E291" s="1" t="s">
        <v>156</v>
      </c>
      <c r="F291" s="13" t="s">
        <v>447</v>
      </c>
      <c r="G291" s="1">
        <v>1</v>
      </c>
      <c r="H291" s="1">
        <v>0</v>
      </c>
      <c r="I291" s="1">
        <v>0</v>
      </c>
      <c r="J291" s="1">
        <v>0</v>
      </c>
      <c r="K291" s="1">
        <v>0</v>
      </c>
      <c r="L291" s="1">
        <v>0</v>
      </c>
      <c r="M291" s="1">
        <v>0</v>
      </c>
      <c r="N291" s="1">
        <v>0</v>
      </c>
      <c r="O291" s="1">
        <v>0</v>
      </c>
      <c r="P291" s="1">
        <v>0</v>
      </c>
      <c r="Q291" s="1">
        <v>0</v>
      </c>
      <c r="R291" s="1">
        <v>0</v>
      </c>
      <c r="S291" s="1">
        <v>2</v>
      </c>
      <c r="T291" s="1" t="s">
        <v>156</v>
      </c>
      <c r="U291" s="1" t="s">
        <v>168</v>
      </c>
    </row>
    <row r="292" spans="1:21" ht="17.25" customHeight="1" x14ac:dyDescent="0.35">
      <c r="A292" s="1">
        <v>4</v>
      </c>
      <c r="B292" s="1">
        <v>6</v>
      </c>
      <c r="C292" s="12">
        <v>97</v>
      </c>
      <c r="D292" s="1">
        <v>291</v>
      </c>
      <c r="E292" s="1" t="s">
        <v>156</v>
      </c>
      <c r="F292" s="13" t="s">
        <v>448</v>
      </c>
      <c r="G292" s="1">
        <v>1</v>
      </c>
      <c r="H292" s="1">
        <v>0</v>
      </c>
      <c r="I292" s="1">
        <v>0</v>
      </c>
      <c r="J292" s="1">
        <v>0</v>
      </c>
      <c r="K292" s="1">
        <v>0</v>
      </c>
      <c r="L292" s="1">
        <v>0</v>
      </c>
      <c r="M292" s="1">
        <v>0</v>
      </c>
      <c r="N292" s="1">
        <v>0</v>
      </c>
      <c r="O292" s="1">
        <v>0</v>
      </c>
      <c r="P292" s="1">
        <v>0</v>
      </c>
      <c r="Q292" s="1">
        <v>0</v>
      </c>
      <c r="R292" s="1">
        <v>0</v>
      </c>
      <c r="S292" s="1">
        <v>2</v>
      </c>
      <c r="T292" s="1" t="s">
        <v>156</v>
      </c>
      <c r="U292" s="1" t="s">
        <v>168</v>
      </c>
    </row>
    <row r="293" spans="1:21" ht="17.25" customHeight="1" x14ac:dyDescent="0.35">
      <c r="A293" s="1">
        <v>4</v>
      </c>
      <c r="B293" s="1">
        <v>6</v>
      </c>
      <c r="C293" s="12">
        <v>97</v>
      </c>
      <c r="D293" s="1">
        <v>292</v>
      </c>
      <c r="E293" s="1" t="s">
        <v>156</v>
      </c>
      <c r="F293" s="13" t="s">
        <v>449</v>
      </c>
      <c r="G293" s="1">
        <v>1</v>
      </c>
      <c r="H293" s="1">
        <v>0</v>
      </c>
      <c r="I293" s="1">
        <v>0</v>
      </c>
      <c r="J293" s="1">
        <v>0</v>
      </c>
      <c r="K293" s="1">
        <v>0</v>
      </c>
      <c r="L293" s="1">
        <v>0</v>
      </c>
      <c r="M293" s="1">
        <v>0</v>
      </c>
      <c r="N293" s="1">
        <v>0</v>
      </c>
      <c r="O293" s="1">
        <v>0</v>
      </c>
      <c r="P293" s="1">
        <v>0</v>
      </c>
      <c r="Q293" s="1">
        <v>0</v>
      </c>
      <c r="R293" s="1">
        <v>0</v>
      </c>
      <c r="S293" s="1">
        <v>2</v>
      </c>
      <c r="T293" s="1" t="s">
        <v>156</v>
      </c>
      <c r="U293" s="1" t="s">
        <v>168</v>
      </c>
    </row>
    <row r="294" spans="1:21" ht="17.25" customHeight="1" x14ac:dyDescent="0.35">
      <c r="A294" s="1">
        <v>4</v>
      </c>
      <c r="B294" s="1">
        <v>6</v>
      </c>
      <c r="C294" s="12">
        <v>97</v>
      </c>
      <c r="D294" s="1">
        <v>293</v>
      </c>
      <c r="E294" s="1" t="s">
        <v>156</v>
      </c>
      <c r="F294" s="13" t="s">
        <v>450</v>
      </c>
      <c r="G294" s="1">
        <v>1</v>
      </c>
      <c r="H294" s="1">
        <v>0</v>
      </c>
      <c r="I294" s="1">
        <v>0</v>
      </c>
      <c r="J294" s="1">
        <v>0</v>
      </c>
      <c r="K294" s="1">
        <v>0</v>
      </c>
      <c r="L294" s="1">
        <v>0</v>
      </c>
      <c r="M294" s="1">
        <v>0</v>
      </c>
      <c r="N294" s="1">
        <v>0</v>
      </c>
      <c r="O294" s="1">
        <v>0</v>
      </c>
      <c r="P294" s="1">
        <v>0</v>
      </c>
      <c r="Q294" s="1">
        <v>0</v>
      </c>
      <c r="R294" s="1">
        <v>0</v>
      </c>
      <c r="S294" s="1">
        <v>2</v>
      </c>
      <c r="T294" s="1" t="s">
        <v>156</v>
      </c>
      <c r="U294" s="1" t="s">
        <v>168</v>
      </c>
    </row>
    <row r="295" spans="1:21" ht="17.25" customHeight="1" x14ac:dyDescent="0.35">
      <c r="A295" s="1">
        <v>4</v>
      </c>
      <c r="B295" s="1">
        <v>6</v>
      </c>
      <c r="C295" s="12">
        <v>94</v>
      </c>
      <c r="D295" s="1">
        <v>294</v>
      </c>
      <c r="E295" s="1" t="s">
        <v>156</v>
      </c>
      <c r="F295" s="15" t="s">
        <v>451</v>
      </c>
      <c r="G295" s="1">
        <v>1</v>
      </c>
      <c r="H295" s="1">
        <v>0</v>
      </c>
      <c r="I295" s="1">
        <v>0</v>
      </c>
      <c r="J295" s="1">
        <v>0</v>
      </c>
      <c r="K295" s="1">
        <v>0</v>
      </c>
      <c r="L295" s="1">
        <v>0</v>
      </c>
      <c r="M295" s="1">
        <v>0</v>
      </c>
      <c r="N295" s="1">
        <v>0</v>
      </c>
      <c r="O295" s="1">
        <v>0</v>
      </c>
      <c r="P295" s="1">
        <v>0</v>
      </c>
      <c r="Q295" s="1">
        <v>0</v>
      </c>
      <c r="R295" s="1">
        <v>0</v>
      </c>
      <c r="S295" s="1">
        <v>2</v>
      </c>
      <c r="T295" s="2">
        <v>1</v>
      </c>
      <c r="U295" s="1" t="s">
        <v>168</v>
      </c>
    </row>
    <row r="296" spans="1:21" ht="17.25" customHeight="1" x14ac:dyDescent="0.35">
      <c r="A296" s="1">
        <v>4</v>
      </c>
      <c r="B296" s="1">
        <v>6</v>
      </c>
      <c r="C296" s="12">
        <v>94</v>
      </c>
      <c r="D296" s="1">
        <v>295</v>
      </c>
      <c r="E296" s="1" t="s">
        <v>156</v>
      </c>
      <c r="F296" s="15" t="s">
        <v>452</v>
      </c>
      <c r="G296" s="1">
        <v>1</v>
      </c>
      <c r="H296" s="1">
        <v>1</v>
      </c>
      <c r="I296" s="1">
        <v>0</v>
      </c>
      <c r="J296" s="1">
        <v>0</v>
      </c>
      <c r="K296" s="1">
        <v>0</v>
      </c>
      <c r="L296" s="1">
        <v>0</v>
      </c>
      <c r="M296" s="1">
        <v>0</v>
      </c>
      <c r="N296" s="1">
        <v>0</v>
      </c>
      <c r="O296" s="1">
        <v>0</v>
      </c>
      <c r="P296" s="1">
        <v>0</v>
      </c>
      <c r="Q296" s="1">
        <v>0</v>
      </c>
      <c r="R296" s="1">
        <v>0</v>
      </c>
      <c r="S296" s="1">
        <v>1</v>
      </c>
      <c r="T296" s="2">
        <v>1</v>
      </c>
      <c r="U296" s="1" t="s">
        <v>168</v>
      </c>
    </row>
    <row r="297" spans="1:21" ht="17.25" customHeight="1" x14ac:dyDescent="0.35">
      <c r="A297" s="1">
        <v>4</v>
      </c>
      <c r="B297" s="1">
        <v>6</v>
      </c>
      <c r="C297" s="12">
        <v>94</v>
      </c>
      <c r="D297" s="1">
        <v>296</v>
      </c>
      <c r="E297" s="1" t="s">
        <v>156</v>
      </c>
      <c r="F297" s="13" t="s">
        <v>453</v>
      </c>
      <c r="G297" s="1">
        <v>1</v>
      </c>
      <c r="H297" s="1">
        <v>0</v>
      </c>
      <c r="I297" s="1">
        <v>0</v>
      </c>
      <c r="J297" s="1">
        <v>0</v>
      </c>
      <c r="K297" s="1">
        <v>0</v>
      </c>
      <c r="L297" s="1">
        <v>0</v>
      </c>
      <c r="M297" s="1">
        <v>0</v>
      </c>
      <c r="N297" s="1">
        <v>0</v>
      </c>
      <c r="O297" s="1">
        <v>0</v>
      </c>
      <c r="P297" s="1">
        <v>0</v>
      </c>
      <c r="Q297" s="1">
        <v>0</v>
      </c>
      <c r="R297" s="1">
        <v>0</v>
      </c>
      <c r="S297" s="1">
        <v>4</v>
      </c>
      <c r="T297" s="18">
        <v>0.88</v>
      </c>
      <c r="U297" s="1" t="s">
        <v>168</v>
      </c>
    </row>
    <row r="298" spans="1:21" ht="17.25" customHeight="1" x14ac:dyDescent="0.35">
      <c r="A298" s="1">
        <v>4</v>
      </c>
      <c r="B298" s="1">
        <v>6</v>
      </c>
      <c r="C298" s="12">
        <v>94</v>
      </c>
      <c r="D298" s="1">
        <v>297</v>
      </c>
      <c r="E298" s="1" t="s">
        <v>156</v>
      </c>
      <c r="F298" s="13" t="s">
        <v>454</v>
      </c>
      <c r="G298" s="1">
        <v>1</v>
      </c>
      <c r="H298" s="1">
        <v>1</v>
      </c>
      <c r="I298" s="1">
        <v>0</v>
      </c>
      <c r="J298" s="1">
        <v>0</v>
      </c>
      <c r="K298" s="1">
        <v>0</v>
      </c>
      <c r="L298" s="1">
        <v>0</v>
      </c>
      <c r="M298" s="1">
        <v>0</v>
      </c>
      <c r="N298" s="1">
        <v>0</v>
      </c>
      <c r="O298" s="1">
        <v>0</v>
      </c>
      <c r="P298" s="1">
        <v>0</v>
      </c>
      <c r="Q298" s="1">
        <v>0</v>
      </c>
      <c r="R298" s="1">
        <v>0</v>
      </c>
      <c r="S298" s="1">
        <v>1</v>
      </c>
      <c r="T298" s="2">
        <v>1</v>
      </c>
      <c r="U298" s="1" t="s">
        <v>168</v>
      </c>
    </row>
    <row r="299" spans="1:21" ht="17.25" customHeight="1" x14ac:dyDescent="0.35">
      <c r="A299" s="1">
        <v>4</v>
      </c>
      <c r="B299" s="1">
        <v>6</v>
      </c>
      <c r="C299" s="12">
        <v>94</v>
      </c>
      <c r="D299" s="1">
        <v>298</v>
      </c>
      <c r="E299" s="1" t="s">
        <v>156</v>
      </c>
      <c r="F299" s="15" t="s">
        <v>455</v>
      </c>
      <c r="G299" s="1">
        <v>1</v>
      </c>
      <c r="H299" s="1">
        <v>1</v>
      </c>
      <c r="I299" s="1">
        <v>0</v>
      </c>
      <c r="J299" s="1">
        <v>0</v>
      </c>
      <c r="K299" s="1">
        <v>0</v>
      </c>
      <c r="L299" s="1">
        <v>0</v>
      </c>
      <c r="M299" s="1">
        <v>0</v>
      </c>
      <c r="N299" s="1">
        <v>0</v>
      </c>
      <c r="O299" s="1">
        <v>0</v>
      </c>
      <c r="P299" s="1">
        <v>0</v>
      </c>
      <c r="Q299" s="1">
        <v>0</v>
      </c>
      <c r="R299" s="1">
        <v>0</v>
      </c>
      <c r="S299" s="1">
        <v>2</v>
      </c>
      <c r="T299" s="2">
        <v>1</v>
      </c>
      <c r="U299" s="1" t="s">
        <v>168</v>
      </c>
    </row>
    <row r="300" spans="1:21" ht="17.25" customHeight="1" x14ac:dyDescent="0.35">
      <c r="A300" s="1">
        <v>4</v>
      </c>
      <c r="B300" s="1">
        <v>6</v>
      </c>
      <c r="C300" s="12">
        <v>94</v>
      </c>
      <c r="D300" s="1">
        <v>299</v>
      </c>
      <c r="E300" s="1" t="s">
        <v>156</v>
      </c>
      <c r="F300" s="13" t="s">
        <v>456</v>
      </c>
      <c r="G300" s="1">
        <v>1</v>
      </c>
      <c r="H300" s="1">
        <v>0</v>
      </c>
      <c r="I300" s="1">
        <v>0</v>
      </c>
      <c r="J300" s="1">
        <v>0</v>
      </c>
      <c r="K300" s="1">
        <v>0</v>
      </c>
      <c r="L300" s="1">
        <v>0</v>
      </c>
      <c r="M300" s="1">
        <v>0</v>
      </c>
      <c r="N300" s="1">
        <v>0</v>
      </c>
      <c r="O300" s="1">
        <v>0</v>
      </c>
      <c r="P300" s="1">
        <v>0</v>
      </c>
      <c r="Q300" s="1">
        <v>0</v>
      </c>
      <c r="R300" s="1">
        <v>0</v>
      </c>
      <c r="S300" s="1">
        <v>1</v>
      </c>
      <c r="T300" s="2">
        <v>1</v>
      </c>
      <c r="U300" s="1" t="s">
        <v>168</v>
      </c>
    </row>
    <row r="301" spans="1:21" ht="17.25" customHeight="1" x14ac:dyDescent="0.35">
      <c r="A301" s="1">
        <v>4</v>
      </c>
      <c r="B301" s="1">
        <v>6</v>
      </c>
      <c r="C301" s="12">
        <v>94</v>
      </c>
      <c r="D301" s="1">
        <v>300</v>
      </c>
      <c r="E301" s="1" t="s">
        <v>156</v>
      </c>
      <c r="F301" s="13" t="s">
        <v>457</v>
      </c>
      <c r="G301" s="1">
        <v>1</v>
      </c>
      <c r="H301" s="1">
        <v>0</v>
      </c>
      <c r="I301" s="1">
        <v>0</v>
      </c>
      <c r="J301" s="1">
        <v>0</v>
      </c>
      <c r="K301" s="1">
        <v>0</v>
      </c>
      <c r="L301" s="1">
        <v>0</v>
      </c>
      <c r="M301" s="1">
        <v>0</v>
      </c>
      <c r="N301" s="1">
        <v>0</v>
      </c>
      <c r="O301" s="1">
        <v>0</v>
      </c>
      <c r="P301" s="1">
        <v>0</v>
      </c>
      <c r="Q301" s="1">
        <v>0</v>
      </c>
      <c r="R301" s="1">
        <v>0</v>
      </c>
      <c r="S301" s="1">
        <v>4</v>
      </c>
      <c r="T301" s="18">
        <v>0.88</v>
      </c>
      <c r="U301" s="1" t="s">
        <v>168</v>
      </c>
    </row>
    <row r="302" spans="1:21" ht="17.25" customHeight="1" x14ac:dyDescent="0.35">
      <c r="A302" s="1">
        <v>4</v>
      </c>
      <c r="B302" s="1">
        <v>6</v>
      </c>
      <c r="C302" s="12">
        <v>94</v>
      </c>
      <c r="D302" s="1">
        <v>301</v>
      </c>
      <c r="E302" s="1" t="s">
        <v>156</v>
      </c>
      <c r="F302" s="13" t="s">
        <v>458</v>
      </c>
      <c r="G302" s="1">
        <v>1</v>
      </c>
      <c r="H302" s="1">
        <v>0</v>
      </c>
      <c r="I302" s="1">
        <v>0</v>
      </c>
      <c r="J302" s="1">
        <v>0</v>
      </c>
      <c r="K302" s="1">
        <v>0</v>
      </c>
      <c r="L302" s="1">
        <v>0</v>
      </c>
      <c r="M302" s="1">
        <v>0</v>
      </c>
      <c r="N302" s="1">
        <v>0</v>
      </c>
      <c r="O302" s="1">
        <v>0</v>
      </c>
      <c r="P302" s="1">
        <v>0</v>
      </c>
      <c r="Q302" s="1">
        <v>0</v>
      </c>
      <c r="R302" s="1">
        <v>0</v>
      </c>
      <c r="S302" s="1">
        <v>4</v>
      </c>
      <c r="T302" s="18">
        <v>0.88</v>
      </c>
      <c r="U302" s="1" t="s">
        <v>168</v>
      </c>
    </row>
    <row r="303" spans="1:21" ht="17.25" customHeight="1" x14ac:dyDescent="0.35">
      <c r="A303" s="1">
        <v>4</v>
      </c>
      <c r="B303" s="1">
        <v>6</v>
      </c>
      <c r="C303" s="12">
        <v>94</v>
      </c>
      <c r="D303" s="1">
        <v>302</v>
      </c>
      <c r="E303" s="1" t="s">
        <v>156</v>
      </c>
      <c r="F303" s="13" t="s">
        <v>459</v>
      </c>
      <c r="G303" s="1">
        <v>1</v>
      </c>
      <c r="H303" s="1">
        <v>0</v>
      </c>
      <c r="I303" s="1">
        <v>0</v>
      </c>
      <c r="J303" s="1">
        <v>0</v>
      </c>
      <c r="K303" s="1">
        <v>0</v>
      </c>
      <c r="L303" s="1">
        <v>0</v>
      </c>
      <c r="M303" s="1">
        <v>0</v>
      </c>
      <c r="N303" s="1">
        <v>0</v>
      </c>
      <c r="O303" s="1">
        <v>0</v>
      </c>
      <c r="P303" s="1">
        <v>0</v>
      </c>
      <c r="Q303" s="1">
        <v>0</v>
      </c>
      <c r="R303" s="1">
        <v>0</v>
      </c>
      <c r="S303" s="1">
        <v>3</v>
      </c>
      <c r="T303" s="18">
        <v>0.88</v>
      </c>
      <c r="U303" s="1" t="s">
        <v>168</v>
      </c>
    </row>
    <row r="304" spans="1:21" ht="17.25" customHeight="1" x14ac:dyDescent="0.35">
      <c r="A304" s="1">
        <v>4</v>
      </c>
      <c r="B304" s="1">
        <v>6</v>
      </c>
      <c r="C304" s="12">
        <v>94</v>
      </c>
      <c r="D304" s="1">
        <v>303</v>
      </c>
      <c r="E304" s="1" t="s">
        <v>156</v>
      </c>
      <c r="F304" s="13" t="s">
        <v>460</v>
      </c>
      <c r="G304" s="1">
        <v>1</v>
      </c>
      <c r="H304" s="1">
        <v>0</v>
      </c>
      <c r="I304" s="1">
        <v>0</v>
      </c>
      <c r="J304" s="1">
        <v>0</v>
      </c>
      <c r="K304" s="1">
        <v>0</v>
      </c>
      <c r="L304" s="1">
        <v>0</v>
      </c>
      <c r="M304" s="1">
        <v>0</v>
      </c>
      <c r="N304" s="1">
        <v>0</v>
      </c>
      <c r="O304" s="1">
        <v>0</v>
      </c>
      <c r="P304" s="1">
        <v>0</v>
      </c>
      <c r="Q304" s="1">
        <v>0</v>
      </c>
      <c r="R304" s="1">
        <v>0</v>
      </c>
      <c r="S304" s="1">
        <v>4</v>
      </c>
      <c r="T304" s="18">
        <v>0.88</v>
      </c>
      <c r="U304" s="1" t="s">
        <v>168</v>
      </c>
    </row>
    <row r="305" spans="1:21" ht="17.25" customHeight="1" x14ac:dyDescent="0.35">
      <c r="A305" s="1">
        <v>4</v>
      </c>
      <c r="B305" s="1">
        <v>6</v>
      </c>
      <c r="C305" s="12">
        <v>94</v>
      </c>
      <c r="D305" s="1">
        <v>304</v>
      </c>
      <c r="E305" s="1" t="s">
        <v>156</v>
      </c>
      <c r="F305" s="13" t="s">
        <v>461</v>
      </c>
      <c r="G305" s="1">
        <v>1</v>
      </c>
      <c r="H305" s="1">
        <v>0</v>
      </c>
      <c r="I305" s="1">
        <v>0</v>
      </c>
      <c r="J305" s="1">
        <v>0</v>
      </c>
      <c r="K305" s="1">
        <v>0</v>
      </c>
      <c r="L305" s="1">
        <v>0</v>
      </c>
      <c r="M305" s="1">
        <v>0</v>
      </c>
      <c r="N305" s="1">
        <v>0</v>
      </c>
      <c r="O305" s="1">
        <v>0</v>
      </c>
      <c r="P305" s="1">
        <v>0</v>
      </c>
      <c r="Q305" s="1">
        <v>0</v>
      </c>
      <c r="R305" s="1">
        <v>0</v>
      </c>
      <c r="S305" s="1">
        <v>2</v>
      </c>
      <c r="T305" s="18">
        <v>0.88</v>
      </c>
      <c r="U305" s="1" t="s">
        <v>168</v>
      </c>
    </row>
    <row r="306" spans="1:21" ht="17.25" customHeight="1" x14ac:dyDescent="0.35">
      <c r="A306" s="1">
        <v>4</v>
      </c>
      <c r="B306" s="1">
        <v>6</v>
      </c>
      <c r="C306" s="12">
        <v>94</v>
      </c>
      <c r="D306" s="1">
        <v>305</v>
      </c>
      <c r="E306" s="1" t="s">
        <v>156</v>
      </c>
      <c r="F306" s="13" t="s">
        <v>462</v>
      </c>
      <c r="G306" s="1">
        <v>1</v>
      </c>
      <c r="H306" s="1">
        <v>0</v>
      </c>
      <c r="I306" s="1">
        <v>0</v>
      </c>
      <c r="J306" s="1">
        <v>0</v>
      </c>
      <c r="K306" s="1">
        <v>0</v>
      </c>
      <c r="L306" s="1">
        <v>0</v>
      </c>
      <c r="M306" s="1">
        <v>0</v>
      </c>
      <c r="N306" s="1">
        <v>0</v>
      </c>
      <c r="O306" s="1">
        <v>0</v>
      </c>
      <c r="P306" s="1">
        <v>0</v>
      </c>
      <c r="Q306" s="1">
        <v>0</v>
      </c>
      <c r="R306" s="1">
        <v>0</v>
      </c>
      <c r="S306" s="1">
        <v>2</v>
      </c>
      <c r="T306" s="2">
        <v>1</v>
      </c>
      <c r="U306" s="1" t="s">
        <v>168</v>
      </c>
    </row>
    <row r="307" spans="1:21" ht="17.25" customHeight="1" x14ac:dyDescent="0.35">
      <c r="A307" s="1">
        <v>4</v>
      </c>
      <c r="B307" s="1">
        <v>6</v>
      </c>
      <c r="C307" s="12">
        <v>94</v>
      </c>
      <c r="D307" s="1">
        <v>306</v>
      </c>
      <c r="E307" s="1" t="s">
        <v>156</v>
      </c>
      <c r="F307" s="13" t="s">
        <v>463</v>
      </c>
      <c r="G307" s="1">
        <v>1</v>
      </c>
      <c r="H307" s="1">
        <v>0</v>
      </c>
      <c r="I307" s="1">
        <v>0</v>
      </c>
      <c r="J307" s="1">
        <v>0</v>
      </c>
      <c r="K307" s="1">
        <v>0</v>
      </c>
      <c r="L307" s="1">
        <v>0</v>
      </c>
      <c r="M307" s="1">
        <v>0</v>
      </c>
      <c r="N307" s="1">
        <v>0</v>
      </c>
      <c r="O307" s="1">
        <v>0</v>
      </c>
      <c r="P307" s="1">
        <v>0</v>
      </c>
      <c r="Q307" s="1">
        <v>0</v>
      </c>
      <c r="R307" s="1">
        <v>0</v>
      </c>
      <c r="S307" s="1">
        <v>1</v>
      </c>
      <c r="T307" s="2">
        <v>1</v>
      </c>
      <c r="U307" s="1" t="s">
        <v>168</v>
      </c>
    </row>
    <row r="308" spans="1:21" ht="17.25" customHeight="1" x14ac:dyDescent="0.35">
      <c r="A308" s="1">
        <v>4</v>
      </c>
      <c r="B308" s="1">
        <v>6</v>
      </c>
      <c r="C308" s="12">
        <v>94</v>
      </c>
      <c r="D308" s="1">
        <v>307</v>
      </c>
      <c r="E308" s="1" t="s">
        <v>156</v>
      </c>
      <c r="F308" s="13" t="s">
        <v>464</v>
      </c>
      <c r="G308" s="1">
        <v>1</v>
      </c>
      <c r="H308" s="1">
        <v>0</v>
      </c>
      <c r="I308" s="1">
        <v>0</v>
      </c>
      <c r="J308" s="1">
        <v>0</v>
      </c>
      <c r="K308" s="1">
        <v>0</v>
      </c>
      <c r="L308" s="1">
        <v>0</v>
      </c>
      <c r="M308" s="1">
        <v>0</v>
      </c>
      <c r="N308" s="1">
        <v>0</v>
      </c>
      <c r="O308" s="1">
        <v>0</v>
      </c>
      <c r="P308" s="1">
        <v>0</v>
      </c>
      <c r="Q308" s="1">
        <v>0</v>
      </c>
      <c r="R308" s="1">
        <v>0</v>
      </c>
      <c r="S308" s="1">
        <v>2</v>
      </c>
      <c r="T308" s="2">
        <v>1</v>
      </c>
      <c r="U308" s="1" t="s">
        <v>168</v>
      </c>
    </row>
    <row r="309" spans="1:21" ht="17.25" customHeight="1" x14ac:dyDescent="0.35">
      <c r="A309" s="1">
        <v>4</v>
      </c>
      <c r="B309" s="1">
        <v>6</v>
      </c>
      <c r="C309" s="12">
        <v>94</v>
      </c>
      <c r="D309" s="1">
        <v>308</v>
      </c>
      <c r="E309" s="1" t="s">
        <v>156</v>
      </c>
      <c r="F309" s="13" t="s">
        <v>465</v>
      </c>
      <c r="G309" s="1">
        <v>1</v>
      </c>
      <c r="H309" s="1">
        <v>0</v>
      </c>
      <c r="I309" s="1">
        <v>0</v>
      </c>
      <c r="J309" s="1">
        <v>0</v>
      </c>
      <c r="K309" s="1">
        <v>0</v>
      </c>
      <c r="L309" s="1">
        <v>0</v>
      </c>
      <c r="M309" s="1">
        <v>0</v>
      </c>
      <c r="N309" s="1">
        <v>0</v>
      </c>
      <c r="O309" s="1">
        <v>0</v>
      </c>
      <c r="P309" s="1">
        <v>0</v>
      </c>
      <c r="Q309" s="1">
        <v>0</v>
      </c>
      <c r="R309" s="1">
        <v>0</v>
      </c>
      <c r="S309" s="1">
        <v>2</v>
      </c>
      <c r="T309" s="18">
        <v>0.92</v>
      </c>
      <c r="U309" s="1" t="s">
        <v>168</v>
      </c>
    </row>
    <row r="310" spans="1:21" ht="17.25" customHeight="1" x14ac:dyDescent="0.35">
      <c r="A310" s="1">
        <v>4</v>
      </c>
      <c r="B310" s="1">
        <v>6</v>
      </c>
      <c r="C310" s="12">
        <v>94</v>
      </c>
      <c r="D310" s="1">
        <v>309</v>
      </c>
      <c r="E310" s="1" t="s">
        <v>156</v>
      </c>
      <c r="F310" s="13" t="s">
        <v>466</v>
      </c>
      <c r="G310" s="1">
        <v>1</v>
      </c>
      <c r="H310" s="1">
        <v>0</v>
      </c>
      <c r="I310" s="1">
        <v>0</v>
      </c>
      <c r="J310" s="1">
        <v>0</v>
      </c>
      <c r="K310" s="1">
        <v>0</v>
      </c>
      <c r="L310" s="1">
        <v>0</v>
      </c>
      <c r="M310" s="1">
        <v>0</v>
      </c>
      <c r="N310" s="1">
        <v>0</v>
      </c>
      <c r="O310" s="1">
        <v>0</v>
      </c>
      <c r="P310" s="1">
        <v>0</v>
      </c>
      <c r="Q310" s="1">
        <v>0</v>
      </c>
      <c r="R310" s="1">
        <v>0</v>
      </c>
      <c r="S310" s="1">
        <v>2</v>
      </c>
      <c r="T310" s="2">
        <v>1</v>
      </c>
      <c r="U310" s="1" t="s">
        <v>168</v>
      </c>
    </row>
    <row r="311" spans="1:21" ht="17.25" customHeight="1" x14ac:dyDescent="0.35">
      <c r="A311" s="1">
        <v>4</v>
      </c>
      <c r="B311" s="1">
        <v>6</v>
      </c>
      <c r="C311" s="12">
        <v>94</v>
      </c>
      <c r="D311" s="1">
        <v>310</v>
      </c>
      <c r="E311" s="1" t="s">
        <v>156</v>
      </c>
      <c r="F311" s="13" t="s">
        <v>467</v>
      </c>
      <c r="G311" s="1">
        <v>1</v>
      </c>
      <c r="H311" s="1">
        <v>0</v>
      </c>
      <c r="I311" s="1">
        <v>0</v>
      </c>
      <c r="J311" s="1">
        <v>0</v>
      </c>
      <c r="K311" s="1">
        <v>0</v>
      </c>
      <c r="L311" s="1">
        <v>0</v>
      </c>
      <c r="M311" s="1">
        <v>0</v>
      </c>
      <c r="N311" s="1">
        <v>0</v>
      </c>
      <c r="O311" s="1">
        <v>0</v>
      </c>
      <c r="P311" s="1">
        <v>0</v>
      </c>
      <c r="Q311" s="1">
        <v>0</v>
      </c>
      <c r="R311" s="1">
        <v>0</v>
      </c>
      <c r="S311" s="1">
        <v>4</v>
      </c>
      <c r="T311" s="18">
        <v>0.88</v>
      </c>
      <c r="U311" s="1" t="s">
        <v>168</v>
      </c>
    </row>
    <row r="312" spans="1:21" ht="17.25" customHeight="1" x14ac:dyDescent="0.35">
      <c r="A312" s="1">
        <v>4</v>
      </c>
      <c r="B312" s="1">
        <v>6</v>
      </c>
      <c r="C312" s="12">
        <v>94</v>
      </c>
      <c r="D312" s="1">
        <v>311</v>
      </c>
      <c r="E312" s="1" t="s">
        <v>156</v>
      </c>
      <c r="F312" s="13" t="s">
        <v>468</v>
      </c>
      <c r="G312" s="1">
        <v>1</v>
      </c>
      <c r="H312" s="1">
        <v>0</v>
      </c>
      <c r="I312" s="1">
        <v>0</v>
      </c>
      <c r="J312" s="1">
        <v>0</v>
      </c>
      <c r="K312" s="1">
        <v>0</v>
      </c>
      <c r="L312" s="1">
        <v>0</v>
      </c>
      <c r="M312" s="1">
        <v>0</v>
      </c>
      <c r="N312" s="1">
        <v>0</v>
      </c>
      <c r="O312" s="1">
        <v>0</v>
      </c>
      <c r="P312" s="1">
        <v>0</v>
      </c>
      <c r="Q312" s="1">
        <v>0</v>
      </c>
      <c r="R312" s="1">
        <v>0</v>
      </c>
      <c r="S312" s="1">
        <v>2</v>
      </c>
      <c r="T312" s="2">
        <v>1</v>
      </c>
      <c r="U312" s="1" t="s">
        <v>168</v>
      </c>
    </row>
    <row r="313" spans="1:21" ht="17.25" customHeight="1" x14ac:dyDescent="0.35">
      <c r="A313" s="1">
        <v>4</v>
      </c>
      <c r="B313" s="1">
        <v>6</v>
      </c>
      <c r="C313" s="12">
        <v>94</v>
      </c>
      <c r="D313" s="1">
        <v>312</v>
      </c>
      <c r="E313" s="1" t="s">
        <v>156</v>
      </c>
      <c r="F313" s="13" t="s">
        <v>469</v>
      </c>
      <c r="G313" s="1">
        <v>1</v>
      </c>
      <c r="H313" s="1">
        <v>0</v>
      </c>
      <c r="I313" s="1">
        <v>0</v>
      </c>
      <c r="J313" s="1">
        <v>0</v>
      </c>
      <c r="K313" s="1">
        <v>0</v>
      </c>
      <c r="L313" s="1">
        <v>0</v>
      </c>
      <c r="M313" s="1">
        <v>0</v>
      </c>
      <c r="N313" s="1">
        <v>0</v>
      </c>
      <c r="O313" s="1">
        <v>0</v>
      </c>
      <c r="P313" s="1">
        <v>0</v>
      </c>
      <c r="Q313" s="1">
        <v>0</v>
      </c>
      <c r="R313" s="1">
        <v>0</v>
      </c>
      <c r="S313" s="1">
        <v>2</v>
      </c>
      <c r="T313" s="2">
        <v>1</v>
      </c>
      <c r="U313" s="1" t="s">
        <v>168</v>
      </c>
    </row>
    <row r="314" spans="1:21" ht="17.25" customHeight="1" x14ac:dyDescent="0.35">
      <c r="A314" s="1">
        <v>4</v>
      </c>
      <c r="B314" s="1">
        <v>6</v>
      </c>
      <c r="C314" s="12">
        <v>94</v>
      </c>
      <c r="D314" s="1">
        <v>313</v>
      </c>
      <c r="E314" s="1" t="s">
        <v>156</v>
      </c>
      <c r="F314" s="13" t="s">
        <v>470</v>
      </c>
      <c r="G314" s="1">
        <v>1</v>
      </c>
      <c r="H314" s="1">
        <v>0</v>
      </c>
      <c r="I314" s="1">
        <v>0</v>
      </c>
      <c r="J314" s="1">
        <v>0</v>
      </c>
      <c r="K314" s="1">
        <v>0</v>
      </c>
      <c r="L314" s="1">
        <v>0</v>
      </c>
      <c r="M314" s="1">
        <v>0</v>
      </c>
      <c r="N314" s="1">
        <v>0</v>
      </c>
      <c r="O314" s="1">
        <v>0</v>
      </c>
      <c r="P314" s="1">
        <v>0</v>
      </c>
      <c r="Q314" s="1">
        <v>0</v>
      </c>
      <c r="R314" s="1">
        <v>0</v>
      </c>
      <c r="S314" s="1">
        <v>2</v>
      </c>
      <c r="T314" s="2">
        <v>1</v>
      </c>
      <c r="U314" s="1" t="s">
        <v>168</v>
      </c>
    </row>
    <row r="315" spans="1:21" ht="17.25" customHeight="1" x14ac:dyDescent="0.35">
      <c r="A315" s="1">
        <v>4</v>
      </c>
      <c r="B315" s="1">
        <v>6</v>
      </c>
      <c r="C315" s="12">
        <v>94</v>
      </c>
      <c r="D315" s="1">
        <v>314</v>
      </c>
      <c r="E315" s="1" t="s">
        <v>156</v>
      </c>
      <c r="F315" s="13" t="s">
        <v>471</v>
      </c>
      <c r="G315" s="1">
        <v>1</v>
      </c>
      <c r="H315" s="1">
        <v>0</v>
      </c>
      <c r="I315" s="1">
        <v>0</v>
      </c>
      <c r="J315" s="1">
        <v>0</v>
      </c>
      <c r="K315" s="1">
        <v>0</v>
      </c>
      <c r="L315" s="1">
        <v>0</v>
      </c>
      <c r="M315" s="1">
        <v>0</v>
      </c>
      <c r="N315" s="1">
        <v>0</v>
      </c>
      <c r="O315" s="1">
        <v>0</v>
      </c>
      <c r="P315" s="1">
        <v>0</v>
      </c>
      <c r="Q315" s="1">
        <v>0</v>
      </c>
      <c r="R315" s="1">
        <v>0</v>
      </c>
      <c r="S315" s="1">
        <v>2</v>
      </c>
      <c r="T315" s="2">
        <v>1</v>
      </c>
      <c r="U315" s="1" t="s">
        <v>168</v>
      </c>
    </row>
    <row r="316" spans="1:21" ht="17.25" customHeight="1" x14ac:dyDescent="0.35">
      <c r="A316" s="1">
        <v>4</v>
      </c>
      <c r="B316" s="1">
        <v>6</v>
      </c>
      <c r="C316" s="12">
        <v>94</v>
      </c>
      <c r="D316" s="1">
        <v>315</v>
      </c>
      <c r="E316" s="1" t="s">
        <v>156</v>
      </c>
      <c r="F316" s="13" t="s">
        <v>472</v>
      </c>
      <c r="G316" s="1">
        <v>1</v>
      </c>
      <c r="H316" s="1">
        <v>0</v>
      </c>
      <c r="I316" s="1">
        <v>0</v>
      </c>
      <c r="J316" s="1">
        <v>0</v>
      </c>
      <c r="K316" s="1">
        <v>0</v>
      </c>
      <c r="L316" s="1">
        <v>0</v>
      </c>
      <c r="M316" s="1">
        <v>0</v>
      </c>
      <c r="N316" s="1">
        <v>0</v>
      </c>
      <c r="O316" s="1">
        <v>0</v>
      </c>
      <c r="P316" s="1">
        <v>0</v>
      </c>
      <c r="Q316" s="1">
        <v>0</v>
      </c>
      <c r="R316" s="1">
        <v>0</v>
      </c>
      <c r="S316" s="1">
        <v>2</v>
      </c>
      <c r="T316" s="2">
        <v>1</v>
      </c>
      <c r="U316" s="1" t="s">
        <v>168</v>
      </c>
    </row>
    <row r="317" spans="1:21" ht="17.25" customHeight="1" x14ac:dyDescent="0.35">
      <c r="A317" s="1">
        <v>4</v>
      </c>
      <c r="B317" s="1">
        <v>6</v>
      </c>
      <c r="C317" s="12">
        <v>94</v>
      </c>
      <c r="D317" s="1">
        <v>316</v>
      </c>
      <c r="E317" s="1" t="s">
        <v>156</v>
      </c>
      <c r="F317" s="13" t="s">
        <v>473</v>
      </c>
      <c r="G317" s="1">
        <v>1</v>
      </c>
      <c r="H317" s="1">
        <v>0</v>
      </c>
      <c r="I317" s="1">
        <v>0</v>
      </c>
      <c r="J317" s="1">
        <v>0</v>
      </c>
      <c r="K317" s="1">
        <v>0</v>
      </c>
      <c r="L317" s="1">
        <v>0</v>
      </c>
      <c r="M317" s="1">
        <v>0</v>
      </c>
      <c r="N317" s="1">
        <v>0</v>
      </c>
      <c r="O317" s="1">
        <v>0</v>
      </c>
      <c r="P317" s="1">
        <v>0</v>
      </c>
      <c r="Q317" s="1">
        <v>0</v>
      </c>
      <c r="R317" s="1">
        <v>0</v>
      </c>
      <c r="S317" s="1">
        <v>2</v>
      </c>
      <c r="T317" s="2">
        <v>1</v>
      </c>
      <c r="U317" s="1" t="s">
        <v>168</v>
      </c>
    </row>
    <row r="318" spans="1:21" ht="17.25" customHeight="1" x14ac:dyDescent="0.35">
      <c r="A318" s="1">
        <v>4</v>
      </c>
      <c r="B318" s="1">
        <v>6</v>
      </c>
      <c r="C318" s="12">
        <v>94</v>
      </c>
      <c r="D318" s="1">
        <v>317</v>
      </c>
      <c r="E318" s="1" t="s">
        <v>156</v>
      </c>
      <c r="F318" s="13" t="s">
        <v>474</v>
      </c>
      <c r="G318" s="1">
        <v>1</v>
      </c>
      <c r="H318" s="1">
        <v>0</v>
      </c>
      <c r="I318" s="1">
        <v>0</v>
      </c>
      <c r="J318" s="1">
        <v>0</v>
      </c>
      <c r="K318" s="1">
        <v>0</v>
      </c>
      <c r="L318" s="1">
        <v>0</v>
      </c>
      <c r="M318" s="1">
        <v>0</v>
      </c>
      <c r="N318" s="1">
        <v>0</v>
      </c>
      <c r="O318" s="1">
        <v>0</v>
      </c>
      <c r="P318" s="1">
        <v>0</v>
      </c>
      <c r="Q318" s="1">
        <v>0</v>
      </c>
      <c r="R318" s="1">
        <v>0</v>
      </c>
      <c r="S318" s="1">
        <v>2</v>
      </c>
      <c r="T318" s="2">
        <v>1</v>
      </c>
      <c r="U318" s="1" t="s">
        <v>168</v>
      </c>
    </row>
    <row r="319" spans="1:21" ht="17.25" customHeight="1" x14ac:dyDescent="0.35">
      <c r="A319" s="1">
        <v>4</v>
      </c>
      <c r="B319" s="1">
        <v>6</v>
      </c>
      <c r="C319" s="12">
        <v>94</v>
      </c>
      <c r="D319" s="1">
        <v>318</v>
      </c>
      <c r="E319" s="1" t="s">
        <v>156</v>
      </c>
      <c r="F319" s="13" t="s">
        <v>475</v>
      </c>
      <c r="G319" s="1">
        <v>1</v>
      </c>
      <c r="H319" s="1">
        <v>0</v>
      </c>
      <c r="I319" s="1">
        <v>0</v>
      </c>
      <c r="J319" s="1">
        <v>0</v>
      </c>
      <c r="K319" s="1">
        <v>0</v>
      </c>
      <c r="L319" s="1">
        <v>0</v>
      </c>
      <c r="M319" s="1">
        <v>0</v>
      </c>
      <c r="N319" s="1">
        <v>0</v>
      </c>
      <c r="O319" s="1">
        <v>0</v>
      </c>
      <c r="P319" s="1">
        <v>0</v>
      </c>
      <c r="Q319" s="1">
        <v>0</v>
      </c>
      <c r="R319" s="1">
        <v>0</v>
      </c>
      <c r="S319" s="1">
        <v>2</v>
      </c>
      <c r="T319" s="2">
        <v>1</v>
      </c>
      <c r="U319" s="1" t="s">
        <v>168</v>
      </c>
    </row>
    <row r="320" spans="1:21" ht="17.25" customHeight="1" x14ac:dyDescent="0.35">
      <c r="A320" s="1">
        <v>4</v>
      </c>
      <c r="B320" s="1">
        <v>6</v>
      </c>
      <c r="C320" s="12">
        <v>94</v>
      </c>
      <c r="D320" s="1">
        <v>319</v>
      </c>
      <c r="E320" s="1" t="s">
        <v>156</v>
      </c>
      <c r="F320" s="13" t="s">
        <v>476</v>
      </c>
      <c r="G320" s="1">
        <v>1</v>
      </c>
      <c r="H320" s="1">
        <v>0</v>
      </c>
      <c r="I320" s="1">
        <v>0</v>
      </c>
      <c r="J320" s="1">
        <v>0</v>
      </c>
      <c r="K320" s="1">
        <v>0</v>
      </c>
      <c r="L320" s="1">
        <v>0</v>
      </c>
      <c r="M320" s="1">
        <v>0</v>
      </c>
      <c r="N320" s="1">
        <v>0</v>
      </c>
      <c r="O320" s="1">
        <v>0</v>
      </c>
      <c r="P320" s="1">
        <v>0</v>
      </c>
      <c r="Q320" s="1">
        <v>0</v>
      </c>
      <c r="R320" s="1">
        <v>0</v>
      </c>
      <c r="S320" s="1">
        <v>2</v>
      </c>
      <c r="T320" s="2">
        <v>1</v>
      </c>
      <c r="U320" s="1" t="s">
        <v>168</v>
      </c>
    </row>
    <row r="321" spans="1:21" ht="17.25" customHeight="1" x14ac:dyDescent="0.35">
      <c r="A321" s="1">
        <v>4</v>
      </c>
      <c r="B321" s="1">
        <v>6</v>
      </c>
      <c r="C321" s="12">
        <v>94</v>
      </c>
      <c r="D321" s="1">
        <v>320</v>
      </c>
      <c r="E321" s="1" t="s">
        <v>156</v>
      </c>
      <c r="F321" s="13" t="s">
        <v>477</v>
      </c>
      <c r="G321" s="1">
        <v>1</v>
      </c>
      <c r="H321" s="1">
        <v>0</v>
      </c>
      <c r="I321" s="1">
        <v>0</v>
      </c>
      <c r="J321" s="1">
        <v>0</v>
      </c>
      <c r="K321" s="1">
        <v>0</v>
      </c>
      <c r="L321" s="1">
        <v>0</v>
      </c>
      <c r="M321" s="1">
        <v>0</v>
      </c>
      <c r="N321" s="1">
        <v>0</v>
      </c>
      <c r="O321" s="1">
        <v>0</v>
      </c>
      <c r="P321" s="1">
        <v>0</v>
      </c>
      <c r="Q321" s="1">
        <v>0</v>
      </c>
      <c r="R321" s="1">
        <v>0</v>
      </c>
      <c r="S321" s="1">
        <v>2</v>
      </c>
      <c r="T321" s="2">
        <v>1</v>
      </c>
      <c r="U321" s="1" t="s">
        <v>168</v>
      </c>
    </row>
    <row r="322" spans="1:21" ht="17.25" customHeight="1" x14ac:dyDescent="0.35">
      <c r="A322" s="1">
        <v>4</v>
      </c>
      <c r="B322" s="1">
        <v>10</v>
      </c>
      <c r="C322" s="12">
        <v>61</v>
      </c>
      <c r="D322" s="1">
        <v>321</v>
      </c>
      <c r="E322" s="1" t="s">
        <v>156</v>
      </c>
      <c r="F322" s="13" t="s">
        <v>478</v>
      </c>
      <c r="G322" s="1">
        <v>1</v>
      </c>
      <c r="H322" s="1">
        <v>0</v>
      </c>
      <c r="I322" s="1">
        <v>0</v>
      </c>
      <c r="J322" s="1">
        <v>0</v>
      </c>
      <c r="K322" s="1">
        <v>0</v>
      </c>
      <c r="L322" s="1">
        <v>0</v>
      </c>
      <c r="M322" s="1">
        <v>0</v>
      </c>
      <c r="N322" s="1">
        <v>0</v>
      </c>
      <c r="O322" s="1">
        <v>0</v>
      </c>
      <c r="P322" s="1">
        <v>0</v>
      </c>
      <c r="Q322" s="1">
        <v>0</v>
      </c>
      <c r="R322" s="1">
        <v>0</v>
      </c>
      <c r="S322" s="1">
        <v>1</v>
      </c>
      <c r="T322" s="1" t="s">
        <v>41</v>
      </c>
      <c r="U322" s="1" t="s">
        <v>158</v>
      </c>
    </row>
    <row r="323" spans="1:21" ht="17.25" customHeight="1" x14ac:dyDescent="0.35">
      <c r="A323" s="1">
        <v>4</v>
      </c>
      <c r="B323" s="1">
        <v>18</v>
      </c>
      <c r="C323" s="12">
        <v>82</v>
      </c>
      <c r="D323" s="1">
        <v>322</v>
      </c>
      <c r="E323" s="1" t="s">
        <v>156</v>
      </c>
      <c r="F323" s="13" t="s">
        <v>479</v>
      </c>
      <c r="G323" s="1">
        <v>1</v>
      </c>
      <c r="H323" s="1">
        <v>0</v>
      </c>
      <c r="I323" s="1">
        <v>0</v>
      </c>
      <c r="J323" s="1">
        <v>0</v>
      </c>
      <c r="K323" s="1">
        <v>0</v>
      </c>
      <c r="L323" s="1">
        <v>0</v>
      </c>
      <c r="M323" s="1">
        <v>0</v>
      </c>
      <c r="N323" s="1">
        <v>0</v>
      </c>
      <c r="O323" s="1">
        <v>0</v>
      </c>
      <c r="P323" s="1">
        <v>0</v>
      </c>
      <c r="Q323" s="1">
        <v>0</v>
      </c>
      <c r="R323" s="1">
        <v>0</v>
      </c>
      <c r="S323" s="1">
        <v>4</v>
      </c>
      <c r="T323" s="1">
        <v>0.17</v>
      </c>
      <c r="U323" s="2" t="s">
        <v>158</v>
      </c>
    </row>
    <row r="324" spans="1:21" ht="17.25" customHeight="1" x14ac:dyDescent="0.35">
      <c r="A324" s="1">
        <v>4</v>
      </c>
      <c r="B324" s="1">
        <v>18</v>
      </c>
      <c r="C324" s="12">
        <v>82</v>
      </c>
      <c r="D324" s="1">
        <v>323</v>
      </c>
      <c r="E324" s="1" t="s">
        <v>156</v>
      </c>
      <c r="F324" s="13" t="s">
        <v>480</v>
      </c>
      <c r="G324" s="1">
        <v>1</v>
      </c>
      <c r="H324" s="1">
        <v>0</v>
      </c>
      <c r="I324" s="1">
        <v>0</v>
      </c>
      <c r="J324" s="1">
        <v>0</v>
      </c>
      <c r="K324" s="1">
        <v>0</v>
      </c>
      <c r="L324" s="1">
        <v>0</v>
      </c>
      <c r="M324" s="1">
        <v>0</v>
      </c>
      <c r="N324" s="1">
        <v>0</v>
      </c>
      <c r="O324" s="1">
        <v>0</v>
      </c>
      <c r="P324" s="1">
        <v>0</v>
      </c>
      <c r="Q324" s="1">
        <v>0</v>
      </c>
      <c r="R324" s="1">
        <v>0</v>
      </c>
      <c r="S324" s="1">
        <v>2</v>
      </c>
      <c r="T324" s="1">
        <v>1</v>
      </c>
      <c r="U324" s="2" t="s">
        <v>158</v>
      </c>
    </row>
    <row r="325" spans="1:21" ht="17.25" customHeight="1" x14ac:dyDescent="0.35">
      <c r="A325" s="1">
        <v>4</v>
      </c>
      <c r="B325" s="1">
        <v>18</v>
      </c>
      <c r="C325" s="12">
        <v>82</v>
      </c>
      <c r="D325" s="1">
        <v>324</v>
      </c>
      <c r="E325" s="1" t="s">
        <v>156</v>
      </c>
      <c r="F325" s="13" t="s">
        <v>481</v>
      </c>
      <c r="G325" s="1">
        <v>1</v>
      </c>
      <c r="H325" s="1">
        <v>0</v>
      </c>
      <c r="I325" s="1">
        <v>0</v>
      </c>
      <c r="J325" s="1">
        <v>0</v>
      </c>
      <c r="K325" s="1">
        <v>0</v>
      </c>
      <c r="L325" s="1">
        <v>0</v>
      </c>
      <c r="M325" s="1">
        <v>0</v>
      </c>
      <c r="N325" s="1">
        <v>0</v>
      </c>
      <c r="O325" s="1">
        <v>0</v>
      </c>
      <c r="P325" s="1">
        <v>0</v>
      </c>
      <c r="Q325" s="1">
        <v>0</v>
      </c>
      <c r="R325" s="1">
        <v>0</v>
      </c>
      <c r="S325" s="1">
        <v>3</v>
      </c>
      <c r="T325" s="1">
        <v>1</v>
      </c>
      <c r="U325" s="2" t="s">
        <v>158</v>
      </c>
    </row>
    <row r="326" spans="1:21" ht="17.25" customHeight="1" x14ac:dyDescent="0.35">
      <c r="A326" s="1">
        <v>4</v>
      </c>
      <c r="B326" s="1">
        <v>12</v>
      </c>
      <c r="C326" s="12">
        <v>83</v>
      </c>
      <c r="D326" s="1">
        <v>325</v>
      </c>
      <c r="E326" s="1" t="s">
        <v>156</v>
      </c>
      <c r="F326" s="13" t="s">
        <v>482</v>
      </c>
      <c r="G326" s="1">
        <v>1</v>
      </c>
      <c r="H326" s="1">
        <v>0</v>
      </c>
      <c r="I326" s="1">
        <v>0</v>
      </c>
      <c r="J326" s="1">
        <v>0</v>
      </c>
      <c r="K326" s="1">
        <v>0</v>
      </c>
      <c r="L326" s="1">
        <v>0</v>
      </c>
      <c r="M326" s="1">
        <v>0</v>
      </c>
      <c r="N326" s="1">
        <v>0</v>
      </c>
      <c r="O326" s="1">
        <v>0</v>
      </c>
      <c r="P326" s="1">
        <v>0</v>
      </c>
      <c r="Q326" s="1">
        <v>0</v>
      </c>
      <c r="R326" s="1">
        <v>0</v>
      </c>
      <c r="S326" s="1">
        <v>1</v>
      </c>
      <c r="T326" s="1">
        <v>1</v>
      </c>
      <c r="U326" s="2" t="s">
        <v>158</v>
      </c>
    </row>
    <row r="327" spans="1:21" ht="17.25" customHeight="1" x14ac:dyDescent="0.35">
      <c r="A327" s="1">
        <v>4</v>
      </c>
      <c r="B327" s="1">
        <v>12</v>
      </c>
      <c r="C327" s="12">
        <v>83</v>
      </c>
      <c r="D327" s="1">
        <v>326</v>
      </c>
      <c r="E327" s="1" t="s">
        <v>156</v>
      </c>
      <c r="F327" s="13" t="s">
        <v>483</v>
      </c>
      <c r="G327" s="1">
        <v>1</v>
      </c>
      <c r="H327" s="1">
        <v>0</v>
      </c>
      <c r="I327" s="1">
        <v>0</v>
      </c>
      <c r="J327" s="1">
        <v>0</v>
      </c>
      <c r="K327" s="1">
        <v>0</v>
      </c>
      <c r="L327" s="1">
        <v>0</v>
      </c>
      <c r="M327" s="1">
        <v>0</v>
      </c>
      <c r="N327" s="1">
        <v>0</v>
      </c>
      <c r="O327" s="1">
        <v>0</v>
      </c>
      <c r="P327" s="1">
        <v>0</v>
      </c>
      <c r="Q327" s="1">
        <v>0</v>
      </c>
      <c r="R327" s="1">
        <v>0</v>
      </c>
      <c r="S327" s="1">
        <v>2</v>
      </c>
      <c r="T327" s="1">
        <v>1</v>
      </c>
      <c r="U327" s="2" t="s">
        <v>158</v>
      </c>
    </row>
    <row r="328" spans="1:21" ht="17.25" customHeight="1" x14ac:dyDescent="0.35">
      <c r="A328" s="1">
        <v>4</v>
      </c>
      <c r="B328" s="1">
        <v>12</v>
      </c>
      <c r="C328" s="12">
        <v>83</v>
      </c>
      <c r="D328" s="1">
        <v>327</v>
      </c>
      <c r="E328" s="1" t="s">
        <v>156</v>
      </c>
      <c r="F328" s="13" t="s">
        <v>484</v>
      </c>
      <c r="G328" s="1">
        <v>1</v>
      </c>
      <c r="H328" s="1">
        <v>0</v>
      </c>
      <c r="I328" s="1">
        <v>0</v>
      </c>
      <c r="J328" s="1">
        <v>0</v>
      </c>
      <c r="K328" s="1">
        <v>0</v>
      </c>
      <c r="L328" s="1">
        <v>0</v>
      </c>
      <c r="M328" s="1">
        <v>0</v>
      </c>
      <c r="N328" s="1">
        <v>0</v>
      </c>
      <c r="O328" s="1">
        <v>0</v>
      </c>
      <c r="P328" s="1">
        <v>0</v>
      </c>
      <c r="Q328" s="1">
        <v>0</v>
      </c>
      <c r="R328" s="1">
        <v>0</v>
      </c>
      <c r="S328" s="1">
        <v>3</v>
      </c>
      <c r="T328" s="1">
        <v>1</v>
      </c>
      <c r="U328" s="2" t="s">
        <v>158</v>
      </c>
    </row>
    <row r="329" spans="1:21" ht="17.25" customHeight="1" x14ac:dyDescent="0.35">
      <c r="A329" s="1">
        <v>4</v>
      </c>
      <c r="B329" s="1">
        <v>12</v>
      </c>
      <c r="C329" s="12">
        <v>83</v>
      </c>
      <c r="D329" s="1">
        <v>328</v>
      </c>
      <c r="E329" s="1" t="s">
        <v>156</v>
      </c>
      <c r="F329" s="13" t="s">
        <v>485</v>
      </c>
      <c r="G329" s="1">
        <v>1</v>
      </c>
      <c r="H329" s="1">
        <v>0</v>
      </c>
      <c r="I329" s="1">
        <v>0</v>
      </c>
      <c r="J329" s="1">
        <v>0</v>
      </c>
      <c r="K329" s="1">
        <v>0</v>
      </c>
      <c r="L329" s="1">
        <v>0</v>
      </c>
      <c r="M329" s="1">
        <v>0</v>
      </c>
      <c r="N329" s="1">
        <v>0</v>
      </c>
      <c r="O329" s="1">
        <v>0</v>
      </c>
      <c r="P329" s="1">
        <v>0</v>
      </c>
      <c r="Q329" s="1">
        <v>0</v>
      </c>
      <c r="R329" s="1">
        <v>0</v>
      </c>
      <c r="S329" s="1">
        <v>3</v>
      </c>
      <c r="T329" s="1">
        <v>0.75</v>
      </c>
      <c r="U329" s="2" t="s">
        <v>158</v>
      </c>
    </row>
    <row r="330" spans="1:21" ht="17.25" customHeight="1" x14ac:dyDescent="0.35">
      <c r="A330" s="1">
        <v>4</v>
      </c>
      <c r="B330" s="1">
        <v>12</v>
      </c>
      <c r="C330" s="12">
        <v>83</v>
      </c>
      <c r="D330" s="1">
        <v>329</v>
      </c>
      <c r="E330" s="1" t="s">
        <v>156</v>
      </c>
      <c r="F330" s="13" t="s">
        <v>486</v>
      </c>
      <c r="G330" s="1">
        <v>1</v>
      </c>
      <c r="H330" s="1">
        <v>0</v>
      </c>
      <c r="I330" s="1">
        <v>0</v>
      </c>
      <c r="J330" s="1">
        <v>0</v>
      </c>
      <c r="K330" s="1">
        <v>0</v>
      </c>
      <c r="L330" s="1">
        <v>0</v>
      </c>
      <c r="M330" s="1">
        <v>0</v>
      </c>
      <c r="N330" s="1">
        <v>0</v>
      </c>
      <c r="O330" s="1">
        <v>0</v>
      </c>
      <c r="P330" s="1">
        <v>0</v>
      </c>
      <c r="Q330" s="1">
        <v>0</v>
      </c>
      <c r="R330" s="1">
        <v>0</v>
      </c>
      <c r="S330" s="1">
        <v>1</v>
      </c>
      <c r="T330" s="1">
        <v>1</v>
      </c>
      <c r="U330" s="2" t="s">
        <v>158</v>
      </c>
    </row>
    <row r="331" spans="1:21" ht="17.25" customHeight="1" x14ac:dyDescent="0.35">
      <c r="A331" s="1">
        <v>4</v>
      </c>
      <c r="B331" s="1">
        <v>12</v>
      </c>
      <c r="C331" s="12">
        <v>83</v>
      </c>
      <c r="D331" s="1">
        <v>330</v>
      </c>
      <c r="E331" s="1" t="s">
        <v>156</v>
      </c>
      <c r="F331" s="13" t="s">
        <v>487</v>
      </c>
      <c r="G331" s="1">
        <v>1</v>
      </c>
      <c r="H331" s="1">
        <v>0</v>
      </c>
      <c r="I331" s="1">
        <v>0</v>
      </c>
      <c r="J331" s="1">
        <v>0</v>
      </c>
      <c r="K331" s="1">
        <v>0</v>
      </c>
      <c r="L331" s="1">
        <v>0</v>
      </c>
      <c r="M331" s="1">
        <v>0</v>
      </c>
      <c r="N331" s="1">
        <v>0</v>
      </c>
      <c r="O331" s="1">
        <v>0</v>
      </c>
      <c r="P331" s="1">
        <v>0</v>
      </c>
      <c r="Q331" s="1">
        <v>0</v>
      </c>
      <c r="R331" s="1">
        <v>0</v>
      </c>
      <c r="S331" s="1">
        <v>1</v>
      </c>
      <c r="T331" s="1">
        <v>0.66</v>
      </c>
      <c r="U331" s="2" t="s">
        <v>158</v>
      </c>
    </row>
    <row r="332" spans="1:21" ht="17.25" customHeight="1" x14ac:dyDescent="0.35">
      <c r="A332" s="1">
        <v>4</v>
      </c>
      <c r="B332" s="1">
        <v>13</v>
      </c>
      <c r="C332" s="12">
        <v>84</v>
      </c>
      <c r="D332" s="1">
        <v>331</v>
      </c>
      <c r="E332" s="1" t="s">
        <v>156</v>
      </c>
      <c r="F332" s="13" t="s">
        <v>488</v>
      </c>
      <c r="G332" s="1">
        <v>1</v>
      </c>
      <c r="H332" s="1">
        <v>0</v>
      </c>
      <c r="I332" s="1">
        <v>0</v>
      </c>
      <c r="J332" s="1">
        <v>0</v>
      </c>
      <c r="K332" s="1">
        <v>0</v>
      </c>
      <c r="L332" s="1">
        <v>0</v>
      </c>
      <c r="M332" s="1">
        <v>0</v>
      </c>
      <c r="N332" s="1">
        <v>0</v>
      </c>
      <c r="O332" s="1">
        <v>0</v>
      </c>
      <c r="P332" s="1">
        <v>0</v>
      </c>
      <c r="Q332" s="1">
        <v>0</v>
      </c>
      <c r="R332" s="1">
        <v>0</v>
      </c>
      <c r="S332" s="1">
        <v>2</v>
      </c>
      <c r="T332" s="2">
        <v>1</v>
      </c>
      <c r="U332" s="1" t="s">
        <v>168</v>
      </c>
    </row>
    <row r="333" spans="1:21" ht="17.25" customHeight="1" x14ac:dyDescent="0.35">
      <c r="A333" s="1">
        <v>4</v>
      </c>
      <c r="B333" s="1">
        <v>13</v>
      </c>
      <c r="C333" s="12">
        <v>84</v>
      </c>
      <c r="D333" s="1">
        <v>332</v>
      </c>
      <c r="E333" s="1" t="s">
        <v>156</v>
      </c>
      <c r="F333" s="13" t="s">
        <v>489</v>
      </c>
      <c r="G333" s="1">
        <v>1</v>
      </c>
      <c r="H333" s="1">
        <v>0</v>
      </c>
      <c r="I333" s="1">
        <v>0</v>
      </c>
      <c r="J333" s="1">
        <v>0</v>
      </c>
      <c r="K333" s="1">
        <v>0</v>
      </c>
      <c r="L333" s="1">
        <v>0</v>
      </c>
      <c r="M333" s="1">
        <v>0</v>
      </c>
      <c r="N333" s="1">
        <v>0</v>
      </c>
      <c r="O333" s="1">
        <v>0</v>
      </c>
      <c r="P333" s="1">
        <v>0</v>
      </c>
      <c r="Q333" s="1">
        <v>0</v>
      </c>
      <c r="R333" s="1">
        <v>0</v>
      </c>
      <c r="S333" s="1">
        <v>2</v>
      </c>
      <c r="T333" s="2">
        <v>0.92</v>
      </c>
      <c r="U333" s="1" t="s">
        <v>168</v>
      </c>
    </row>
    <row r="334" spans="1:21" ht="17.25" customHeight="1" x14ac:dyDescent="0.35">
      <c r="A334" s="1">
        <v>4</v>
      </c>
      <c r="B334" s="1">
        <v>13</v>
      </c>
      <c r="C334" s="12">
        <v>84</v>
      </c>
      <c r="D334" s="1">
        <v>333</v>
      </c>
      <c r="E334" s="1" t="s">
        <v>156</v>
      </c>
      <c r="F334" s="13" t="s">
        <v>490</v>
      </c>
      <c r="G334" s="1">
        <v>1</v>
      </c>
      <c r="H334" s="1">
        <v>0</v>
      </c>
      <c r="I334" s="1">
        <v>0</v>
      </c>
      <c r="J334" s="1">
        <v>0</v>
      </c>
      <c r="K334" s="1">
        <v>0</v>
      </c>
      <c r="L334" s="1">
        <v>0</v>
      </c>
      <c r="M334" s="1">
        <v>0</v>
      </c>
      <c r="N334" s="1">
        <v>0</v>
      </c>
      <c r="O334" s="1">
        <v>0</v>
      </c>
      <c r="P334" s="1">
        <v>0</v>
      </c>
      <c r="Q334" s="1">
        <v>0</v>
      </c>
      <c r="R334" s="1">
        <v>0</v>
      </c>
      <c r="S334" s="1">
        <v>2</v>
      </c>
      <c r="T334" s="2">
        <v>1</v>
      </c>
      <c r="U334" s="1" t="s">
        <v>168</v>
      </c>
    </row>
    <row r="335" spans="1:21" ht="17.25" customHeight="1" x14ac:dyDescent="0.35">
      <c r="A335" s="1">
        <v>4</v>
      </c>
      <c r="B335" s="1">
        <v>13</v>
      </c>
      <c r="C335" s="12">
        <v>84</v>
      </c>
      <c r="D335" s="1">
        <v>334</v>
      </c>
      <c r="E335" s="1" t="s">
        <v>156</v>
      </c>
      <c r="F335" s="13" t="s">
        <v>491</v>
      </c>
      <c r="G335" s="1">
        <v>1</v>
      </c>
      <c r="H335" s="1">
        <v>0</v>
      </c>
      <c r="I335" s="1">
        <v>0</v>
      </c>
      <c r="J335" s="1">
        <v>0</v>
      </c>
      <c r="K335" s="1">
        <v>0</v>
      </c>
      <c r="L335" s="1">
        <v>0</v>
      </c>
      <c r="M335" s="1">
        <v>0</v>
      </c>
      <c r="N335" s="1">
        <v>0</v>
      </c>
      <c r="O335" s="1">
        <v>0</v>
      </c>
      <c r="P335" s="1">
        <v>0</v>
      </c>
      <c r="Q335" s="1">
        <v>0</v>
      </c>
      <c r="R335" s="1">
        <v>0</v>
      </c>
      <c r="S335" s="1">
        <v>5</v>
      </c>
      <c r="T335" s="2">
        <v>1</v>
      </c>
      <c r="U335" s="1" t="s">
        <v>168</v>
      </c>
    </row>
    <row r="336" spans="1:21" ht="17.25" customHeight="1" x14ac:dyDescent="0.35">
      <c r="A336" s="1">
        <v>4</v>
      </c>
      <c r="B336" s="1">
        <v>13</v>
      </c>
      <c r="C336" s="12">
        <v>84</v>
      </c>
      <c r="D336" s="1">
        <v>335</v>
      </c>
      <c r="E336" s="1" t="s">
        <v>156</v>
      </c>
      <c r="F336" s="13" t="s">
        <v>492</v>
      </c>
      <c r="G336" s="1">
        <v>1</v>
      </c>
      <c r="H336" s="1">
        <v>0</v>
      </c>
      <c r="I336" s="1">
        <v>0</v>
      </c>
      <c r="J336" s="1">
        <v>0</v>
      </c>
      <c r="K336" s="1">
        <v>0</v>
      </c>
      <c r="L336" s="1">
        <v>0</v>
      </c>
      <c r="M336" s="1">
        <v>0</v>
      </c>
      <c r="N336" s="1">
        <v>0</v>
      </c>
      <c r="O336" s="1">
        <v>0</v>
      </c>
      <c r="P336" s="1">
        <v>0</v>
      </c>
      <c r="Q336" s="1">
        <v>0</v>
      </c>
      <c r="R336" s="1">
        <v>0</v>
      </c>
      <c r="S336" s="1">
        <v>2</v>
      </c>
      <c r="T336" s="2">
        <v>1</v>
      </c>
      <c r="U336" s="1" t="s">
        <v>168</v>
      </c>
    </row>
    <row r="337" spans="1:26" ht="17.25" customHeight="1" x14ac:dyDescent="0.35">
      <c r="A337" s="1">
        <v>4</v>
      </c>
      <c r="B337" s="1">
        <v>13</v>
      </c>
      <c r="C337" s="12">
        <v>84</v>
      </c>
      <c r="D337" s="1">
        <v>336</v>
      </c>
      <c r="E337" s="1" t="s">
        <v>156</v>
      </c>
      <c r="F337" s="13" t="s">
        <v>493</v>
      </c>
      <c r="G337" s="1">
        <v>1</v>
      </c>
      <c r="H337" s="1">
        <v>0</v>
      </c>
      <c r="I337" s="1">
        <v>0</v>
      </c>
      <c r="J337" s="1">
        <v>0</v>
      </c>
      <c r="K337" s="1">
        <v>0</v>
      </c>
      <c r="L337" s="1">
        <v>0</v>
      </c>
      <c r="M337" s="1">
        <v>0</v>
      </c>
      <c r="N337" s="1">
        <v>0</v>
      </c>
      <c r="O337" s="1">
        <v>0</v>
      </c>
      <c r="P337" s="1">
        <v>0</v>
      </c>
      <c r="Q337" s="1">
        <v>0</v>
      </c>
      <c r="R337" s="1">
        <v>0</v>
      </c>
      <c r="S337" s="1">
        <v>2</v>
      </c>
      <c r="T337" s="1">
        <v>1</v>
      </c>
      <c r="U337" s="1" t="s">
        <v>168</v>
      </c>
    </row>
    <row r="338" spans="1:26" ht="17.25" customHeight="1" x14ac:dyDescent="0.35">
      <c r="A338" s="1">
        <v>4</v>
      </c>
      <c r="B338" s="1">
        <v>13</v>
      </c>
      <c r="C338" s="12">
        <v>84</v>
      </c>
      <c r="D338" s="1">
        <v>337</v>
      </c>
      <c r="E338" s="1" t="s">
        <v>156</v>
      </c>
      <c r="F338" s="13" t="s">
        <v>494</v>
      </c>
      <c r="G338" s="1">
        <v>1</v>
      </c>
      <c r="H338" s="1">
        <v>0</v>
      </c>
      <c r="I338" s="1">
        <v>0</v>
      </c>
      <c r="J338" s="1">
        <v>0</v>
      </c>
      <c r="K338" s="1">
        <v>0</v>
      </c>
      <c r="L338" s="1">
        <v>0</v>
      </c>
      <c r="M338" s="1">
        <v>0</v>
      </c>
      <c r="N338" s="1">
        <v>0</v>
      </c>
      <c r="O338" s="1">
        <v>0</v>
      </c>
      <c r="P338" s="1">
        <v>0</v>
      </c>
      <c r="Q338" s="1">
        <v>0</v>
      </c>
      <c r="R338" s="1">
        <v>0</v>
      </c>
      <c r="S338" s="1">
        <v>3</v>
      </c>
      <c r="T338" s="2">
        <v>1</v>
      </c>
      <c r="U338" s="1" t="s">
        <v>168</v>
      </c>
    </row>
    <row r="339" spans="1:26" ht="17.25" customHeight="1" x14ac:dyDescent="0.35">
      <c r="A339" s="1">
        <v>4</v>
      </c>
      <c r="B339" s="1">
        <v>13</v>
      </c>
      <c r="C339" s="12">
        <v>84</v>
      </c>
      <c r="D339" s="1">
        <v>338</v>
      </c>
      <c r="E339" s="1" t="s">
        <v>156</v>
      </c>
      <c r="F339" s="13" t="s">
        <v>495</v>
      </c>
      <c r="G339" s="1">
        <v>1</v>
      </c>
      <c r="H339" s="1">
        <v>0</v>
      </c>
      <c r="I339" s="1">
        <v>0</v>
      </c>
      <c r="J339" s="1">
        <v>0</v>
      </c>
      <c r="K339" s="1">
        <v>0</v>
      </c>
      <c r="L339" s="1">
        <v>0</v>
      </c>
      <c r="M339" s="1">
        <v>0</v>
      </c>
      <c r="N339" s="1">
        <v>0</v>
      </c>
      <c r="O339" s="1">
        <v>0</v>
      </c>
      <c r="P339" s="1">
        <v>0</v>
      </c>
      <c r="Q339" s="1">
        <v>0</v>
      </c>
      <c r="R339" s="1">
        <v>0</v>
      </c>
      <c r="S339" s="1">
        <v>4</v>
      </c>
      <c r="T339" s="2">
        <v>1</v>
      </c>
      <c r="U339" s="1" t="s">
        <v>168</v>
      </c>
    </row>
    <row r="340" spans="1:26" ht="17.25" customHeight="1" x14ac:dyDescent="0.35">
      <c r="A340" s="1">
        <v>4</v>
      </c>
      <c r="B340" s="1">
        <v>12</v>
      </c>
      <c r="C340" s="12">
        <v>85</v>
      </c>
      <c r="D340" s="1">
        <v>339</v>
      </c>
      <c r="E340" s="1" t="s">
        <v>156</v>
      </c>
      <c r="F340" s="13" t="s">
        <v>496</v>
      </c>
      <c r="G340" s="1">
        <v>1</v>
      </c>
      <c r="H340" s="1">
        <v>0</v>
      </c>
      <c r="I340" s="1">
        <v>0</v>
      </c>
      <c r="J340" s="1">
        <v>0</v>
      </c>
      <c r="K340" s="1">
        <v>0</v>
      </c>
      <c r="L340" s="1">
        <v>0</v>
      </c>
      <c r="M340" s="1">
        <v>0</v>
      </c>
      <c r="N340" s="1">
        <v>0</v>
      </c>
      <c r="O340" s="1">
        <v>0</v>
      </c>
      <c r="P340" s="1">
        <v>0</v>
      </c>
      <c r="Q340" s="1">
        <v>0</v>
      </c>
      <c r="R340" s="1">
        <v>0</v>
      </c>
      <c r="S340" s="1" t="s">
        <v>156</v>
      </c>
      <c r="T340" s="2">
        <v>1</v>
      </c>
      <c r="U340" s="1" t="s">
        <v>168</v>
      </c>
    </row>
    <row r="341" spans="1:26" ht="17.25" customHeight="1" x14ac:dyDescent="0.35">
      <c r="A341" s="1">
        <v>4</v>
      </c>
      <c r="B341" s="1">
        <v>10</v>
      </c>
      <c r="C341" s="1">
        <v>28</v>
      </c>
      <c r="D341" s="1">
        <v>340</v>
      </c>
      <c r="E341" s="1" t="s">
        <v>156</v>
      </c>
      <c r="F341" s="13" t="s">
        <v>497</v>
      </c>
      <c r="G341" s="1">
        <v>1</v>
      </c>
      <c r="H341" s="1">
        <v>0</v>
      </c>
      <c r="I341" s="1">
        <v>0</v>
      </c>
      <c r="J341" s="1">
        <v>0</v>
      </c>
      <c r="K341" s="1">
        <v>0</v>
      </c>
      <c r="L341" s="1">
        <v>0</v>
      </c>
      <c r="M341" s="1">
        <v>0</v>
      </c>
      <c r="N341" s="1">
        <v>0</v>
      </c>
      <c r="O341" s="1">
        <v>0</v>
      </c>
      <c r="P341" s="1">
        <v>0</v>
      </c>
      <c r="Q341" s="1">
        <v>0</v>
      </c>
      <c r="R341" s="1">
        <v>0</v>
      </c>
      <c r="S341" s="1">
        <v>1</v>
      </c>
      <c r="T341" s="1">
        <v>1</v>
      </c>
      <c r="U341" s="1" t="s">
        <v>158</v>
      </c>
    </row>
    <row r="342" spans="1:26" ht="17.25" customHeight="1" x14ac:dyDescent="0.35">
      <c r="A342" s="1">
        <v>4</v>
      </c>
      <c r="B342" s="1">
        <v>10</v>
      </c>
      <c r="C342" s="1">
        <v>28</v>
      </c>
      <c r="D342" s="1">
        <v>341</v>
      </c>
      <c r="E342" s="1" t="s">
        <v>156</v>
      </c>
      <c r="F342" s="13" t="s">
        <v>498</v>
      </c>
      <c r="G342" s="1">
        <v>1</v>
      </c>
      <c r="H342" s="1">
        <v>0</v>
      </c>
      <c r="I342" s="1">
        <v>0</v>
      </c>
      <c r="J342" s="1">
        <v>0</v>
      </c>
      <c r="K342" s="1">
        <v>0</v>
      </c>
      <c r="L342" s="1">
        <v>0</v>
      </c>
      <c r="M342" s="1">
        <v>0</v>
      </c>
      <c r="N342" s="1">
        <v>0</v>
      </c>
      <c r="O342" s="1">
        <v>0</v>
      </c>
      <c r="P342" s="1">
        <v>0</v>
      </c>
      <c r="Q342" s="1">
        <v>0</v>
      </c>
      <c r="R342" s="1">
        <v>0</v>
      </c>
      <c r="S342" s="1">
        <v>1</v>
      </c>
      <c r="T342" s="1">
        <v>1</v>
      </c>
      <c r="U342" s="1" t="s">
        <v>158</v>
      </c>
    </row>
    <row r="343" spans="1:26" ht="17.25" customHeight="1" x14ac:dyDescent="0.35">
      <c r="A343" s="1">
        <v>4</v>
      </c>
      <c r="B343" s="1">
        <v>10</v>
      </c>
      <c r="C343" s="1">
        <v>28</v>
      </c>
      <c r="D343" s="1">
        <v>342</v>
      </c>
      <c r="E343" s="1" t="s">
        <v>156</v>
      </c>
      <c r="F343" s="13" t="s">
        <v>499</v>
      </c>
      <c r="G343" s="1">
        <v>1</v>
      </c>
      <c r="H343" s="1">
        <v>0</v>
      </c>
      <c r="I343" s="1">
        <v>0</v>
      </c>
      <c r="J343" s="1">
        <v>0</v>
      </c>
      <c r="K343" s="1">
        <v>0</v>
      </c>
      <c r="L343" s="1">
        <v>0</v>
      </c>
      <c r="M343" s="1">
        <v>0</v>
      </c>
      <c r="N343" s="1">
        <v>0</v>
      </c>
      <c r="O343" s="1">
        <v>0</v>
      </c>
      <c r="P343" s="1">
        <v>0</v>
      </c>
      <c r="Q343" s="1">
        <v>0</v>
      </c>
      <c r="R343" s="1">
        <v>0</v>
      </c>
      <c r="S343" s="1">
        <v>1</v>
      </c>
      <c r="T343" s="1">
        <v>1</v>
      </c>
      <c r="U343" s="1" t="s">
        <v>158</v>
      </c>
    </row>
    <row r="344" spans="1:26" ht="17.25" customHeight="1" x14ac:dyDescent="0.35">
      <c r="A344" s="10">
        <v>4</v>
      </c>
      <c r="B344" s="10">
        <v>10</v>
      </c>
      <c r="C344" s="10">
        <v>28</v>
      </c>
      <c r="D344" s="10">
        <v>343</v>
      </c>
      <c r="E344" s="10" t="s">
        <v>156</v>
      </c>
      <c r="F344" s="10" t="s">
        <v>500</v>
      </c>
      <c r="G344" s="10">
        <v>1</v>
      </c>
      <c r="H344" s="10">
        <v>0</v>
      </c>
      <c r="I344" s="10">
        <v>0</v>
      </c>
      <c r="J344" s="10">
        <v>0</v>
      </c>
      <c r="K344" s="10">
        <v>0</v>
      </c>
      <c r="L344" s="10">
        <v>0</v>
      </c>
      <c r="M344" s="10">
        <v>0</v>
      </c>
      <c r="N344" s="10">
        <v>0</v>
      </c>
      <c r="O344" s="10">
        <v>0</v>
      </c>
      <c r="P344" s="10">
        <v>0</v>
      </c>
      <c r="Q344" s="10">
        <v>0</v>
      </c>
      <c r="R344" s="10">
        <v>0</v>
      </c>
      <c r="S344" s="10">
        <v>1</v>
      </c>
      <c r="T344" s="10">
        <v>1</v>
      </c>
      <c r="U344" s="10" t="s">
        <v>158</v>
      </c>
      <c r="V344" s="10"/>
      <c r="W344" s="10"/>
      <c r="X344" s="10"/>
      <c r="Y344" s="10"/>
      <c r="Z344" s="10"/>
    </row>
    <row r="345" spans="1:26" ht="17.25" customHeight="1" x14ac:dyDescent="0.35">
      <c r="A345" s="1">
        <v>4</v>
      </c>
      <c r="B345" s="1">
        <v>10</v>
      </c>
      <c r="C345" s="12">
        <v>42</v>
      </c>
      <c r="D345" s="1">
        <v>344</v>
      </c>
      <c r="E345" s="1" t="s">
        <v>156</v>
      </c>
      <c r="F345" s="10" t="s">
        <v>501</v>
      </c>
      <c r="G345" s="1">
        <v>1</v>
      </c>
      <c r="H345" s="1">
        <v>0</v>
      </c>
      <c r="I345" s="1">
        <v>0</v>
      </c>
      <c r="J345" s="1">
        <v>0</v>
      </c>
      <c r="K345" s="1">
        <v>0</v>
      </c>
      <c r="L345" s="1">
        <v>0</v>
      </c>
      <c r="M345" s="1">
        <v>0</v>
      </c>
      <c r="N345" s="1">
        <v>0</v>
      </c>
      <c r="O345" s="1">
        <v>0</v>
      </c>
      <c r="P345" s="1">
        <v>0</v>
      </c>
      <c r="Q345" s="1">
        <v>0</v>
      </c>
      <c r="R345" s="1">
        <v>0</v>
      </c>
      <c r="S345" s="1">
        <v>1</v>
      </c>
      <c r="T345" s="1">
        <v>1</v>
      </c>
      <c r="U345" s="1" t="s">
        <v>158</v>
      </c>
    </row>
    <row r="346" spans="1:26" ht="17.25" customHeight="1" x14ac:dyDescent="0.35">
      <c r="A346" s="1">
        <v>4</v>
      </c>
      <c r="B346" s="1">
        <v>10</v>
      </c>
      <c r="C346" s="12">
        <v>42</v>
      </c>
      <c r="D346" s="1">
        <v>345</v>
      </c>
      <c r="E346" s="1" t="s">
        <v>156</v>
      </c>
      <c r="F346" s="13" t="s">
        <v>502</v>
      </c>
      <c r="G346" s="1">
        <v>1</v>
      </c>
      <c r="H346" s="1">
        <v>0</v>
      </c>
      <c r="I346" s="1">
        <v>0</v>
      </c>
      <c r="J346" s="1">
        <v>0</v>
      </c>
      <c r="K346" s="1">
        <v>0</v>
      </c>
      <c r="L346" s="1">
        <v>0</v>
      </c>
      <c r="M346" s="1">
        <v>0</v>
      </c>
      <c r="N346" s="1">
        <v>0</v>
      </c>
      <c r="O346" s="1">
        <v>0</v>
      </c>
      <c r="P346" s="1">
        <v>0</v>
      </c>
      <c r="Q346" s="1">
        <v>0</v>
      </c>
      <c r="R346" s="1">
        <v>0</v>
      </c>
      <c r="S346" s="1">
        <v>1</v>
      </c>
      <c r="T346" s="1">
        <v>1</v>
      </c>
      <c r="U346" s="1" t="s">
        <v>158</v>
      </c>
    </row>
    <row r="347" spans="1:26" ht="17.25" customHeight="1" x14ac:dyDescent="0.35">
      <c r="A347" s="1">
        <v>4</v>
      </c>
      <c r="B347" s="1">
        <v>10</v>
      </c>
      <c r="C347" s="12">
        <v>42</v>
      </c>
      <c r="D347" s="1">
        <v>346</v>
      </c>
      <c r="E347" s="1" t="s">
        <v>156</v>
      </c>
      <c r="F347" s="13" t="s">
        <v>503</v>
      </c>
      <c r="G347" s="1">
        <v>1</v>
      </c>
      <c r="H347" s="1">
        <v>0</v>
      </c>
      <c r="I347" s="1">
        <v>0</v>
      </c>
      <c r="J347" s="1">
        <v>0</v>
      </c>
      <c r="K347" s="1">
        <v>0</v>
      </c>
      <c r="L347" s="1">
        <v>0</v>
      </c>
      <c r="M347" s="1">
        <v>0</v>
      </c>
      <c r="N347" s="1">
        <v>0</v>
      </c>
      <c r="O347" s="1">
        <v>0</v>
      </c>
      <c r="P347" s="1">
        <v>0</v>
      </c>
      <c r="Q347" s="1">
        <v>0</v>
      </c>
      <c r="R347" s="1">
        <v>0</v>
      </c>
      <c r="S347" s="1">
        <v>1</v>
      </c>
      <c r="T347" s="1">
        <v>1</v>
      </c>
      <c r="U347" s="1" t="s">
        <v>158</v>
      </c>
    </row>
    <row r="348" spans="1:26" ht="17.25" customHeight="1" x14ac:dyDescent="0.35">
      <c r="A348" s="1">
        <v>4</v>
      </c>
      <c r="B348" s="1">
        <v>10</v>
      </c>
      <c r="C348" s="12">
        <v>42</v>
      </c>
      <c r="D348" s="1">
        <v>347</v>
      </c>
      <c r="E348" s="1" t="s">
        <v>156</v>
      </c>
      <c r="F348" s="13" t="s">
        <v>504</v>
      </c>
      <c r="G348" s="1">
        <v>1</v>
      </c>
      <c r="H348" s="1">
        <v>0</v>
      </c>
      <c r="I348" s="1">
        <v>0</v>
      </c>
      <c r="J348" s="1">
        <v>0</v>
      </c>
      <c r="K348" s="1">
        <v>0</v>
      </c>
      <c r="L348" s="1">
        <v>0</v>
      </c>
      <c r="M348" s="1">
        <v>0</v>
      </c>
      <c r="N348" s="1">
        <v>0</v>
      </c>
      <c r="O348" s="1">
        <v>0</v>
      </c>
      <c r="P348" s="1">
        <v>0</v>
      </c>
      <c r="Q348" s="1">
        <v>0</v>
      </c>
      <c r="R348" s="1">
        <v>0</v>
      </c>
      <c r="S348" s="1">
        <v>1</v>
      </c>
      <c r="T348" s="1">
        <v>1</v>
      </c>
      <c r="U348" s="1" t="s">
        <v>158</v>
      </c>
    </row>
    <row r="349" spans="1:26" ht="17.25" customHeight="1" x14ac:dyDescent="0.35">
      <c r="A349" s="1">
        <v>4</v>
      </c>
      <c r="B349" s="1">
        <v>10</v>
      </c>
      <c r="C349" s="12">
        <v>86</v>
      </c>
      <c r="D349" s="1">
        <v>348</v>
      </c>
      <c r="E349" s="1" t="s">
        <v>156</v>
      </c>
      <c r="F349" s="13" t="s">
        <v>505</v>
      </c>
      <c r="G349" s="1">
        <v>1</v>
      </c>
      <c r="H349" s="1">
        <v>0</v>
      </c>
      <c r="I349" s="1">
        <v>0</v>
      </c>
      <c r="J349" s="1">
        <v>0</v>
      </c>
      <c r="K349" s="1">
        <v>0</v>
      </c>
      <c r="L349" s="1">
        <v>0</v>
      </c>
      <c r="M349" s="1">
        <v>0</v>
      </c>
      <c r="N349" s="1">
        <v>0</v>
      </c>
      <c r="O349" s="1">
        <v>0</v>
      </c>
      <c r="P349" s="1">
        <v>0</v>
      </c>
      <c r="Q349" s="1">
        <v>0</v>
      </c>
      <c r="R349" s="1">
        <v>0</v>
      </c>
      <c r="S349" s="2">
        <v>9</v>
      </c>
      <c r="T349" s="2">
        <v>0.78</v>
      </c>
      <c r="U349" s="1" t="s">
        <v>168</v>
      </c>
    </row>
    <row r="350" spans="1:26" ht="17.25" customHeight="1" x14ac:dyDescent="0.35">
      <c r="A350" s="1">
        <v>4</v>
      </c>
      <c r="B350" s="1">
        <v>10</v>
      </c>
      <c r="C350" s="12">
        <v>86</v>
      </c>
      <c r="D350" s="1">
        <v>349</v>
      </c>
      <c r="E350" s="1" t="s">
        <v>156</v>
      </c>
      <c r="F350" s="13" t="s">
        <v>506</v>
      </c>
      <c r="G350" s="1">
        <v>1</v>
      </c>
      <c r="H350" s="1">
        <v>0</v>
      </c>
      <c r="I350" s="1">
        <v>0</v>
      </c>
      <c r="J350" s="1">
        <v>0</v>
      </c>
      <c r="K350" s="1">
        <v>0</v>
      </c>
      <c r="L350" s="1">
        <v>0</v>
      </c>
      <c r="M350" s="1">
        <v>0</v>
      </c>
      <c r="N350" s="1">
        <v>0</v>
      </c>
      <c r="O350" s="1">
        <v>0</v>
      </c>
      <c r="P350" s="1">
        <v>0</v>
      </c>
      <c r="Q350" s="1">
        <v>0</v>
      </c>
      <c r="R350" s="1">
        <v>0</v>
      </c>
      <c r="S350" s="1">
        <v>2</v>
      </c>
      <c r="T350" s="2">
        <v>1</v>
      </c>
      <c r="U350" s="1" t="s">
        <v>168</v>
      </c>
    </row>
    <row r="351" spans="1:26" ht="17.25" customHeight="1" x14ac:dyDescent="0.35">
      <c r="A351" s="1">
        <v>4</v>
      </c>
      <c r="B351" s="1">
        <v>14</v>
      </c>
      <c r="C351" s="12">
        <v>87</v>
      </c>
      <c r="D351" s="1">
        <v>350</v>
      </c>
      <c r="E351" s="1" t="s">
        <v>156</v>
      </c>
      <c r="F351" s="13" t="s">
        <v>507</v>
      </c>
      <c r="G351" s="1">
        <v>1</v>
      </c>
      <c r="H351" s="1">
        <v>0</v>
      </c>
      <c r="I351" s="1">
        <v>0</v>
      </c>
      <c r="J351" s="1">
        <v>0</v>
      </c>
      <c r="K351" s="1">
        <v>0</v>
      </c>
      <c r="L351" s="1">
        <v>0</v>
      </c>
      <c r="M351" s="1">
        <v>0</v>
      </c>
      <c r="N351" s="1">
        <v>0</v>
      </c>
      <c r="O351" s="1">
        <v>0</v>
      </c>
      <c r="P351" s="1">
        <v>0</v>
      </c>
      <c r="Q351" s="1">
        <v>0</v>
      </c>
      <c r="R351" s="1">
        <v>0</v>
      </c>
      <c r="S351" s="1">
        <v>2</v>
      </c>
      <c r="T351" s="2">
        <v>1</v>
      </c>
      <c r="U351" s="1" t="s">
        <v>168</v>
      </c>
    </row>
    <row r="352" spans="1:26" ht="17.25" customHeight="1" x14ac:dyDescent="0.35">
      <c r="A352" s="1">
        <v>4</v>
      </c>
      <c r="B352" s="1">
        <v>14</v>
      </c>
      <c r="C352" s="12">
        <v>87</v>
      </c>
      <c r="D352" s="1">
        <v>351</v>
      </c>
      <c r="E352" s="1" t="s">
        <v>156</v>
      </c>
      <c r="F352" s="13" t="s">
        <v>508</v>
      </c>
      <c r="G352" s="1">
        <v>1</v>
      </c>
      <c r="H352" s="1">
        <v>0</v>
      </c>
      <c r="I352" s="1">
        <v>0</v>
      </c>
      <c r="J352" s="1">
        <v>0</v>
      </c>
      <c r="K352" s="1">
        <v>0</v>
      </c>
      <c r="L352" s="1">
        <v>0</v>
      </c>
      <c r="M352" s="1">
        <v>0</v>
      </c>
      <c r="N352" s="1">
        <v>0</v>
      </c>
      <c r="O352" s="1">
        <v>0</v>
      </c>
      <c r="P352" s="1">
        <v>0</v>
      </c>
      <c r="Q352" s="1">
        <v>0</v>
      </c>
      <c r="R352" s="1">
        <v>0</v>
      </c>
      <c r="S352" s="1">
        <v>2</v>
      </c>
      <c r="T352" s="2">
        <v>1</v>
      </c>
      <c r="U352" s="1" t="s">
        <v>168</v>
      </c>
    </row>
    <row r="353" spans="1:21" ht="17.25" customHeight="1" x14ac:dyDescent="0.35">
      <c r="A353" s="1">
        <v>4</v>
      </c>
      <c r="B353" s="1">
        <v>14</v>
      </c>
      <c r="C353" s="12">
        <v>87</v>
      </c>
      <c r="D353" s="1">
        <v>352</v>
      </c>
      <c r="E353" s="1" t="s">
        <v>156</v>
      </c>
      <c r="F353" s="13" t="s">
        <v>509</v>
      </c>
      <c r="G353" s="1">
        <v>1</v>
      </c>
      <c r="H353" s="1">
        <v>0</v>
      </c>
      <c r="I353" s="1">
        <v>0</v>
      </c>
      <c r="J353" s="1">
        <v>0</v>
      </c>
      <c r="K353" s="1">
        <v>0</v>
      </c>
      <c r="L353" s="1">
        <v>0</v>
      </c>
      <c r="M353" s="1">
        <v>0</v>
      </c>
      <c r="N353" s="1">
        <v>0</v>
      </c>
      <c r="O353" s="1">
        <v>0</v>
      </c>
      <c r="P353" s="1">
        <v>0</v>
      </c>
      <c r="Q353" s="1">
        <v>0</v>
      </c>
      <c r="R353" s="1">
        <v>0</v>
      </c>
      <c r="S353" s="1">
        <v>3</v>
      </c>
      <c r="T353" s="2">
        <v>1</v>
      </c>
      <c r="U353" s="1" t="s">
        <v>168</v>
      </c>
    </row>
    <row r="354" spans="1:21" ht="17.25" customHeight="1" x14ac:dyDescent="0.35">
      <c r="A354" s="1">
        <v>4</v>
      </c>
      <c r="B354" s="1">
        <v>14</v>
      </c>
      <c r="C354" s="12">
        <v>87</v>
      </c>
      <c r="D354" s="1">
        <v>353</v>
      </c>
      <c r="E354" s="1" t="s">
        <v>156</v>
      </c>
      <c r="F354" s="13" t="s">
        <v>510</v>
      </c>
      <c r="G354" s="1">
        <v>1</v>
      </c>
      <c r="H354" s="1">
        <v>0</v>
      </c>
      <c r="I354" s="1">
        <v>0</v>
      </c>
      <c r="J354" s="1">
        <v>0</v>
      </c>
      <c r="K354" s="1">
        <v>0</v>
      </c>
      <c r="L354" s="1">
        <v>0</v>
      </c>
      <c r="M354" s="1">
        <v>0</v>
      </c>
      <c r="N354" s="1">
        <v>0</v>
      </c>
      <c r="O354" s="1">
        <v>0</v>
      </c>
      <c r="P354" s="1">
        <v>0</v>
      </c>
      <c r="Q354" s="1">
        <v>0</v>
      </c>
      <c r="R354" s="1">
        <v>0</v>
      </c>
      <c r="S354" s="1">
        <v>2</v>
      </c>
      <c r="T354" s="2">
        <v>1</v>
      </c>
      <c r="U354" s="1" t="s">
        <v>168</v>
      </c>
    </row>
    <row r="355" spans="1:21" ht="17.25" customHeight="1" x14ac:dyDescent="0.35">
      <c r="A355" s="1">
        <v>4</v>
      </c>
      <c r="B355" s="1">
        <v>14</v>
      </c>
      <c r="C355" s="12">
        <v>87</v>
      </c>
      <c r="D355" s="1">
        <v>354</v>
      </c>
      <c r="E355" s="1" t="s">
        <v>156</v>
      </c>
      <c r="F355" s="13" t="s">
        <v>511</v>
      </c>
      <c r="G355" s="1">
        <v>1</v>
      </c>
      <c r="H355" s="1">
        <v>0</v>
      </c>
      <c r="I355" s="1">
        <v>0</v>
      </c>
      <c r="J355" s="1">
        <v>0</v>
      </c>
      <c r="K355" s="1">
        <v>0</v>
      </c>
      <c r="L355" s="1">
        <v>0</v>
      </c>
      <c r="M355" s="1">
        <v>0</v>
      </c>
      <c r="N355" s="1">
        <v>0</v>
      </c>
      <c r="O355" s="1">
        <v>0</v>
      </c>
      <c r="P355" s="1">
        <v>0</v>
      </c>
      <c r="Q355" s="1">
        <v>0</v>
      </c>
      <c r="R355" s="1">
        <v>0</v>
      </c>
      <c r="S355" s="1">
        <v>1</v>
      </c>
      <c r="T355" s="2">
        <v>1</v>
      </c>
      <c r="U355" s="1" t="s">
        <v>168</v>
      </c>
    </row>
    <row r="356" spans="1:21" ht="17.25" customHeight="1" x14ac:dyDescent="0.35">
      <c r="A356" s="1">
        <v>4</v>
      </c>
      <c r="B356" s="1">
        <v>14</v>
      </c>
      <c r="C356" s="12">
        <v>87</v>
      </c>
      <c r="D356" s="1">
        <v>355</v>
      </c>
      <c r="E356" s="1" t="s">
        <v>156</v>
      </c>
      <c r="F356" s="13" t="s">
        <v>512</v>
      </c>
      <c r="G356" s="1">
        <v>1</v>
      </c>
      <c r="H356" s="1">
        <v>0</v>
      </c>
      <c r="I356" s="1">
        <v>0</v>
      </c>
      <c r="J356" s="1">
        <v>0</v>
      </c>
      <c r="K356" s="1">
        <v>0</v>
      </c>
      <c r="L356" s="1">
        <v>0</v>
      </c>
      <c r="M356" s="1">
        <v>0</v>
      </c>
      <c r="N356" s="1">
        <v>0</v>
      </c>
      <c r="O356" s="1">
        <v>0</v>
      </c>
      <c r="P356" s="1">
        <v>0</v>
      </c>
      <c r="Q356" s="1">
        <v>0</v>
      </c>
      <c r="R356" s="1">
        <v>0</v>
      </c>
      <c r="S356" s="1">
        <v>2</v>
      </c>
      <c r="T356" s="2">
        <v>1</v>
      </c>
      <c r="U356" s="1" t="s">
        <v>168</v>
      </c>
    </row>
    <row r="357" spans="1:21" ht="17.25" customHeight="1" x14ac:dyDescent="0.35">
      <c r="A357" s="1">
        <v>4</v>
      </c>
      <c r="B357" s="1">
        <v>14</v>
      </c>
      <c r="C357" s="12">
        <v>87</v>
      </c>
      <c r="D357" s="1">
        <v>356</v>
      </c>
      <c r="E357" s="1" t="s">
        <v>156</v>
      </c>
      <c r="F357" s="13" t="s">
        <v>513</v>
      </c>
      <c r="G357" s="1">
        <v>1</v>
      </c>
      <c r="H357" s="1">
        <v>0</v>
      </c>
      <c r="I357" s="1">
        <v>0</v>
      </c>
      <c r="J357" s="1">
        <v>0</v>
      </c>
      <c r="K357" s="1">
        <v>0</v>
      </c>
      <c r="L357" s="1">
        <v>0</v>
      </c>
      <c r="M357" s="1">
        <v>0</v>
      </c>
      <c r="N357" s="1">
        <v>0</v>
      </c>
      <c r="O357" s="1">
        <v>0</v>
      </c>
      <c r="P357" s="1">
        <v>0</v>
      </c>
      <c r="Q357" s="1">
        <v>0</v>
      </c>
      <c r="R357" s="1">
        <v>0</v>
      </c>
      <c r="S357" s="1">
        <v>2</v>
      </c>
      <c r="T357" s="2">
        <v>1</v>
      </c>
      <c r="U357" s="1" t="s">
        <v>168</v>
      </c>
    </row>
    <row r="358" spans="1:21" ht="17.25" customHeight="1" x14ac:dyDescent="0.35">
      <c r="A358" s="1">
        <v>4</v>
      </c>
      <c r="B358" s="1">
        <v>14</v>
      </c>
      <c r="C358" s="12">
        <v>87</v>
      </c>
      <c r="D358" s="1">
        <v>357</v>
      </c>
      <c r="E358" s="1" t="s">
        <v>156</v>
      </c>
      <c r="F358" s="13" t="s">
        <v>514</v>
      </c>
      <c r="G358" s="1">
        <v>1</v>
      </c>
      <c r="H358" s="1">
        <v>0</v>
      </c>
      <c r="I358" s="1">
        <v>0</v>
      </c>
      <c r="J358" s="1">
        <v>0</v>
      </c>
      <c r="K358" s="1">
        <v>0</v>
      </c>
      <c r="L358" s="1">
        <v>0</v>
      </c>
      <c r="M358" s="1">
        <v>0</v>
      </c>
      <c r="N358" s="1">
        <v>0</v>
      </c>
      <c r="O358" s="1">
        <v>0</v>
      </c>
      <c r="P358" s="1">
        <v>0</v>
      </c>
      <c r="Q358" s="1">
        <v>0</v>
      </c>
      <c r="R358" s="1">
        <v>0</v>
      </c>
      <c r="S358" s="1">
        <v>1</v>
      </c>
      <c r="T358" s="2">
        <v>1</v>
      </c>
      <c r="U358" s="1" t="s">
        <v>168</v>
      </c>
    </row>
    <row r="359" spans="1:21" ht="17.25" customHeight="1" x14ac:dyDescent="0.35">
      <c r="A359" s="1">
        <v>4</v>
      </c>
      <c r="B359" s="1">
        <v>13</v>
      </c>
      <c r="C359" s="12">
        <v>88</v>
      </c>
      <c r="D359" s="1">
        <v>358</v>
      </c>
      <c r="E359" s="1" t="s">
        <v>156</v>
      </c>
      <c r="F359" s="13" t="s">
        <v>515</v>
      </c>
      <c r="G359" s="1">
        <v>1</v>
      </c>
      <c r="H359" s="1">
        <v>0</v>
      </c>
      <c r="I359" s="1">
        <v>0</v>
      </c>
      <c r="J359" s="1">
        <v>0</v>
      </c>
      <c r="K359" s="1">
        <v>0</v>
      </c>
      <c r="L359" s="1">
        <v>0</v>
      </c>
      <c r="M359" s="1">
        <v>0</v>
      </c>
      <c r="N359" s="1">
        <v>0</v>
      </c>
      <c r="O359" s="1">
        <v>0</v>
      </c>
      <c r="P359" s="1">
        <v>0</v>
      </c>
      <c r="Q359" s="1">
        <v>0</v>
      </c>
      <c r="R359" s="1">
        <v>0</v>
      </c>
      <c r="S359" s="1">
        <v>4</v>
      </c>
      <c r="T359" s="2">
        <v>1</v>
      </c>
      <c r="U359" s="1" t="s">
        <v>168</v>
      </c>
    </row>
    <row r="360" spans="1:21" ht="17.25" customHeight="1" x14ac:dyDescent="0.35">
      <c r="A360" s="1">
        <v>4</v>
      </c>
      <c r="B360" s="1">
        <v>13</v>
      </c>
      <c r="C360" s="12">
        <v>88</v>
      </c>
      <c r="D360" s="1">
        <v>359</v>
      </c>
      <c r="E360" s="1" t="s">
        <v>156</v>
      </c>
      <c r="F360" s="13" t="s">
        <v>516</v>
      </c>
      <c r="G360" s="1">
        <v>1</v>
      </c>
      <c r="H360" s="1">
        <v>0</v>
      </c>
      <c r="I360" s="1">
        <v>0</v>
      </c>
      <c r="J360" s="1">
        <v>0</v>
      </c>
      <c r="K360" s="1">
        <v>0</v>
      </c>
      <c r="L360" s="1">
        <v>0</v>
      </c>
      <c r="M360" s="1">
        <v>0</v>
      </c>
      <c r="N360" s="1">
        <v>0</v>
      </c>
      <c r="O360" s="1">
        <v>0</v>
      </c>
      <c r="P360" s="1">
        <v>0</v>
      </c>
      <c r="Q360" s="1">
        <v>0</v>
      </c>
      <c r="R360" s="1">
        <v>0</v>
      </c>
      <c r="S360" s="1">
        <v>4</v>
      </c>
      <c r="T360" s="2">
        <v>1</v>
      </c>
      <c r="U360" s="1" t="s">
        <v>168</v>
      </c>
    </row>
    <row r="361" spans="1:21" ht="17.25" customHeight="1" x14ac:dyDescent="0.35">
      <c r="A361" s="1">
        <v>4</v>
      </c>
      <c r="B361" s="1">
        <v>13</v>
      </c>
      <c r="C361" s="12">
        <v>88</v>
      </c>
      <c r="D361" s="1">
        <v>360</v>
      </c>
      <c r="E361" s="1" t="s">
        <v>156</v>
      </c>
      <c r="F361" s="13" t="s">
        <v>517</v>
      </c>
      <c r="G361" s="1">
        <v>1</v>
      </c>
      <c r="H361" s="1">
        <v>0</v>
      </c>
      <c r="I361" s="1">
        <v>0</v>
      </c>
      <c r="J361" s="1">
        <v>0</v>
      </c>
      <c r="K361" s="1">
        <v>0</v>
      </c>
      <c r="L361" s="1">
        <v>0</v>
      </c>
      <c r="M361" s="1">
        <v>0</v>
      </c>
      <c r="N361" s="1">
        <v>0</v>
      </c>
      <c r="O361" s="1">
        <v>0</v>
      </c>
      <c r="P361" s="1">
        <v>0</v>
      </c>
      <c r="Q361" s="1">
        <v>0</v>
      </c>
      <c r="R361" s="1">
        <v>0</v>
      </c>
      <c r="S361" s="1">
        <v>3</v>
      </c>
      <c r="T361" s="2">
        <v>1</v>
      </c>
      <c r="U361" s="1" t="s">
        <v>168</v>
      </c>
    </row>
    <row r="362" spans="1:21" ht="17.25" customHeight="1" x14ac:dyDescent="0.35">
      <c r="A362" s="1">
        <v>4</v>
      </c>
      <c r="B362" s="1">
        <v>14</v>
      </c>
      <c r="C362" s="12">
        <v>89</v>
      </c>
      <c r="D362" s="1">
        <v>361</v>
      </c>
      <c r="E362" s="1" t="s">
        <v>156</v>
      </c>
      <c r="F362" s="13" t="s">
        <v>518</v>
      </c>
      <c r="G362" s="1">
        <v>1</v>
      </c>
      <c r="H362" s="1">
        <v>0</v>
      </c>
      <c r="I362" s="1">
        <v>0</v>
      </c>
      <c r="J362" s="1">
        <v>0</v>
      </c>
      <c r="K362" s="1">
        <v>0</v>
      </c>
      <c r="L362" s="1">
        <v>0</v>
      </c>
      <c r="M362" s="1">
        <v>0</v>
      </c>
      <c r="N362" s="1">
        <v>0</v>
      </c>
      <c r="O362" s="1">
        <v>0</v>
      </c>
      <c r="P362" s="1">
        <v>0</v>
      </c>
      <c r="Q362" s="1">
        <v>0</v>
      </c>
      <c r="R362" s="1">
        <v>0</v>
      </c>
      <c r="S362" s="1">
        <v>2</v>
      </c>
      <c r="T362" s="2">
        <v>1</v>
      </c>
      <c r="U362" s="1" t="s">
        <v>168</v>
      </c>
    </row>
    <row r="363" spans="1:21" ht="17.25" customHeight="1" x14ac:dyDescent="0.35">
      <c r="A363" s="1">
        <v>4</v>
      </c>
      <c r="B363" s="1">
        <v>14</v>
      </c>
      <c r="C363" s="12">
        <v>89</v>
      </c>
      <c r="D363" s="1">
        <v>362</v>
      </c>
      <c r="E363" s="1" t="s">
        <v>156</v>
      </c>
      <c r="F363" s="13" t="s">
        <v>519</v>
      </c>
      <c r="G363" s="1">
        <v>1</v>
      </c>
      <c r="H363" s="1">
        <v>0</v>
      </c>
      <c r="I363" s="1">
        <v>0</v>
      </c>
      <c r="J363" s="1">
        <v>0</v>
      </c>
      <c r="K363" s="1">
        <v>0</v>
      </c>
      <c r="L363" s="1">
        <v>0</v>
      </c>
      <c r="M363" s="1">
        <v>0</v>
      </c>
      <c r="N363" s="1">
        <v>0</v>
      </c>
      <c r="O363" s="1">
        <v>0</v>
      </c>
      <c r="P363" s="1">
        <v>0</v>
      </c>
      <c r="Q363" s="1">
        <v>0</v>
      </c>
      <c r="R363" s="1">
        <v>0</v>
      </c>
      <c r="S363" s="1">
        <v>1</v>
      </c>
      <c r="T363" s="2">
        <v>1</v>
      </c>
      <c r="U363" s="1" t="s">
        <v>168</v>
      </c>
    </row>
    <row r="364" spans="1:21" ht="17.25" customHeight="1" x14ac:dyDescent="0.35">
      <c r="A364" s="1">
        <v>4</v>
      </c>
      <c r="B364" s="1">
        <v>14</v>
      </c>
      <c r="C364" s="12">
        <v>89</v>
      </c>
      <c r="D364" s="1">
        <v>363</v>
      </c>
      <c r="E364" s="1" t="s">
        <v>156</v>
      </c>
      <c r="F364" s="13" t="s">
        <v>520</v>
      </c>
      <c r="G364" s="1">
        <v>1</v>
      </c>
      <c r="H364" s="1">
        <v>0</v>
      </c>
      <c r="I364" s="1">
        <v>0</v>
      </c>
      <c r="J364" s="1">
        <v>0</v>
      </c>
      <c r="K364" s="1">
        <v>0</v>
      </c>
      <c r="L364" s="1">
        <v>0</v>
      </c>
      <c r="M364" s="1">
        <v>0</v>
      </c>
      <c r="N364" s="1">
        <v>0</v>
      </c>
      <c r="O364" s="1">
        <v>0</v>
      </c>
      <c r="P364" s="1">
        <v>0</v>
      </c>
      <c r="Q364" s="1">
        <v>0</v>
      </c>
      <c r="R364" s="1">
        <v>0</v>
      </c>
      <c r="S364" s="1">
        <v>4</v>
      </c>
      <c r="T364" s="2">
        <v>1</v>
      </c>
      <c r="U364" s="1" t="s">
        <v>168</v>
      </c>
    </row>
    <row r="365" spans="1:21" ht="17.25" customHeight="1" x14ac:dyDescent="0.35">
      <c r="A365" s="1">
        <v>4</v>
      </c>
      <c r="B365" s="1">
        <v>14</v>
      </c>
      <c r="C365" s="12">
        <v>89</v>
      </c>
      <c r="D365" s="1">
        <v>364</v>
      </c>
      <c r="E365" s="1" t="s">
        <v>156</v>
      </c>
      <c r="F365" s="13" t="s">
        <v>521</v>
      </c>
      <c r="G365" s="1">
        <v>1</v>
      </c>
      <c r="H365" s="1">
        <v>0</v>
      </c>
      <c r="I365" s="1">
        <v>0</v>
      </c>
      <c r="J365" s="1">
        <v>0</v>
      </c>
      <c r="K365" s="1">
        <v>0</v>
      </c>
      <c r="L365" s="1">
        <v>0</v>
      </c>
      <c r="M365" s="1">
        <v>0</v>
      </c>
      <c r="N365" s="1">
        <v>0</v>
      </c>
      <c r="O365" s="1">
        <v>0</v>
      </c>
      <c r="P365" s="1">
        <v>0</v>
      </c>
      <c r="Q365" s="1">
        <v>0</v>
      </c>
      <c r="R365" s="1">
        <v>0</v>
      </c>
      <c r="S365" s="1">
        <v>3</v>
      </c>
      <c r="T365" s="2">
        <v>1</v>
      </c>
      <c r="U365" s="1" t="s">
        <v>168</v>
      </c>
    </row>
    <row r="366" spans="1:21" ht="17.25" customHeight="1" x14ac:dyDescent="0.35">
      <c r="A366" s="1">
        <v>4</v>
      </c>
      <c r="B366" s="1">
        <v>14</v>
      </c>
      <c r="C366" s="12">
        <v>89</v>
      </c>
      <c r="D366" s="1">
        <v>365</v>
      </c>
      <c r="E366" s="1" t="s">
        <v>156</v>
      </c>
      <c r="F366" s="13" t="s">
        <v>522</v>
      </c>
      <c r="G366" s="1">
        <v>1</v>
      </c>
      <c r="H366" s="1">
        <v>0</v>
      </c>
      <c r="I366" s="1">
        <v>0</v>
      </c>
      <c r="J366" s="1">
        <v>0</v>
      </c>
      <c r="K366" s="1">
        <v>0</v>
      </c>
      <c r="L366" s="1">
        <v>0</v>
      </c>
      <c r="M366" s="1">
        <v>0</v>
      </c>
      <c r="N366" s="1">
        <v>0</v>
      </c>
      <c r="O366" s="1">
        <v>0</v>
      </c>
      <c r="P366" s="1">
        <v>0</v>
      </c>
      <c r="Q366" s="1">
        <v>0</v>
      </c>
      <c r="R366" s="1">
        <v>0</v>
      </c>
      <c r="S366" s="1">
        <v>2</v>
      </c>
      <c r="T366" s="2">
        <v>1</v>
      </c>
      <c r="U366" s="1" t="s">
        <v>168</v>
      </c>
    </row>
    <row r="367" spans="1:21" ht="17.25" customHeight="1" x14ac:dyDescent="0.35">
      <c r="A367" s="1">
        <v>4</v>
      </c>
      <c r="B367" s="1">
        <v>14</v>
      </c>
      <c r="C367" s="12">
        <v>89</v>
      </c>
      <c r="D367" s="1">
        <v>366</v>
      </c>
      <c r="E367" s="1" t="s">
        <v>156</v>
      </c>
      <c r="F367" s="13" t="s">
        <v>523</v>
      </c>
      <c r="G367" s="1">
        <v>1</v>
      </c>
      <c r="H367" s="1">
        <v>0</v>
      </c>
      <c r="I367" s="1">
        <v>0</v>
      </c>
      <c r="J367" s="1">
        <v>0</v>
      </c>
      <c r="K367" s="1">
        <v>0</v>
      </c>
      <c r="L367" s="1">
        <v>0</v>
      </c>
      <c r="M367" s="1">
        <v>0</v>
      </c>
      <c r="N367" s="1">
        <v>0</v>
      </c>
      <c r="O367" s="1">
        <v>0</v>
      </c>
      <c r="P367" s="1">
        <v>0</v>
      </c>
      <c r="Q367" s="1">
        <v>0</v>
      </c>
      <c r="R367" s="1">
        <v>0</v>
      </c>
      <c r="S367" s="1">
        <v>1</v>
      </c>
      <c r="T367" s="2">
        <v>1</v>
      </c>
      <c r="U367" s="1" t="s">
        <v>168</v>
      </c>
    </row>
    <row r="368" spans="1:21" ht="17.25" customHeight="1" x14ac:dyDescent="0.35">
      <c r="A368" s="1">
        <v>4</v>
      </c>
      <c r="B368" s="1">
        <v>14</v>
      </c>
      <c r="C368" s="12">
        <v>89</v>
      </c>
      <c r="D368" s="1">
        <v>367</v>
      </c>
      <c r="E368" s="1" t="s">
        <v>156</v>
      </c>
      <c r="F368" s="13" t="s">
        <v>524</v>
      </c>
      <c r="G368" s="1">
        <v>1</v>
      </c>
      <c r="H368" s="1">
        <v>0</v>
      </c>
      <c r="I368" s="1">
        <v>0</v>
      </c>
      <c r="J368" s="1">
        <v>0</v>
      </c>
      <c r="K368" s="1">
        <v>0</v>
      </c>
      <c r="L368" s="1">
        <v>0</v>
      </c>
      <c r="M368" s="1">
        <v>0</v>
      </c>
      <c r="N368" s="1">
        <v>0</v>
      </c>
      <c r="O368" s="1">
        <v>0</v>
      </c>
      <c r="P368" s="1">
        <v>0</v>
      </c>
      <c r="Q368" s="1">
        <v>0</v>
      </c>
      <c r="R368" s="1">
        <v>0</v>
      </c>
      <c r="S368" s="1">
        <v>2</v>
      </c>
      <c r="T368" s="2">
        <v>1</v>
      </c>
      <c r="U368" s="1" t="s">
        <v>168</v>
      </c>
    </row>
    <row r="369" spans="1:21" ht="17.25" customHeight="1" x14ac:dyDescent="0.35">
      <c r="A369" s="1">
        <v>4</v>
      </c>
      <c r="B369" s="1">
        <v>14</v>
      </c>
      <c r="C369" s="12">
        <v>89</v>
      </c>
      <c r="D369" s="1">
        <v>368</v>
      </c>
      <c r="E369" s="1" t="s">
        <v>156</v>
      </c>
      <c r="F369" s="13" t="s">
        <v>525</v>
      </c>
      <c r="G369" s="1">
        <v>1</v>
      </c>
      <c r="H369" s="1">
        <v>0</v>
      </c>
      <c r="I369" s="1">
        <v>0</v>
      </c>
      <c r="J369" s="1">
        <v>0</v>
      </c>
      <c r="K369" s="1">
        <v>0</v>
      </c>
      <c r="L369" s="1">
        <v>0</v>
      </c>
      <c r="M369" s="1">
        <v>0</v>
      </c>
      <c r="N369" s="1">
        <v>0</v>
      </c>
      <c r="O369" s="1">
        <v>0</v>
      </c>
      <c r="P369" s="1">
        <v>0</v>
      </c>
      <c r="Q369" s="1">
        <v>0</v>
      </c>
      <c r="R369" s="1">
        <v>0</v>
      </c>
      <c r="S369" s="1">
        <v>3</v>
      </c>
      <c r="T369" s="2">
        <v>1</v>
      </c>
      <c r="U369" s="1" t="s">
        <v>168</v>
      </c>
    </row>
    <row r="370" spans="1:21" ht="17.25" customHeight="1" x14ac:dyDescent="0.35">
      <c r="A370" s="1">
        <v>4</v>
      </c>
      <c r="B370" s="1">
        <v>14</v>
      </c>
      <c r="C370" s="12">
        <v>89</v>
      </c>
      <c r="D370" s="1">
        <v>369</v>
      </c>
      <c r="E370" s="1" t="s">
        <v>156</v>
      </c>
      <c r="F370" s="13" t="s">
        <v>526</v>
      </c>
      <c r="G370" s="1">
        <v>1</v>
      </c>
      <c r="H370" s="1">
        <v>0</v>
      </c>
      <c r="I370" s="1">
        <v>0</v>
      </c>
      <c r="J370" s="1">
        <v>0</v>
      </c>
      <c r="K370" s="1">
        <v>0</v>
      </c>
      <c r="L370" s="1">
        <v>0</v>
      </c>
      <c r="M370" s="1">
        <v>0</v>
      </c>
      <c r="N370" s="1">
        <v>0</v>
      </c>
      <c r="O370" s="1">
        <v>0</v>
      </c>
      <c r="P370" s="1">
        <v>0</v>
      </c>
      <c r="Q370" s="1">
        <v>0</v>
      </c>
      <c r="R370" s="1">
        <v>0</v>
      </c>
      <c r="S370" s="1">
        <v>1</v>
      </c>
      <c r="T370" s="2">
        <v>1</v>
      </c>
      <c r="U370" s="1" t="s">
        <v>168</v>
      </c>
    </row>
    <row r="371" spans="1:21" ht="17.25" customHeight="1" x14ac:dyDescent="0.35">
      <c r="A371" s="1">
        <v>4</v>
      </c>
      <c r="B371" s="1">
        <v>14</v>
      </c>
      <c r="C371" s="12">
        <v>89</v>
      </c>
      <c r="D371" s="1">
        <v>370</v>
      </c>
      <c r="E371" s="1" t="s">
        <v>156</v>
      </c>
      <c r="F371" s="13" t="s">
        <v>527</v>
      </c>
      <c r="G371" s="1">
        <v>1</v>
      </c>
      <c r="H371" s="1">
        <v>0</v>
      </c>
      <c r="I371" s="1">
        <v>0</v>
      </c>
      <c r="J371" s="1">
        <v>0</v>
      </c>
      <c r="K371" s="1">
        <v>0</v>
      </c>
      <c r="L371" s="1">
        <v>0</v>
      </c>
      <c r="M371" s="1">
        <v>0</v>
      </c>
      <c r="N371" s="1">
        <v>0</v>
      </c>
      <c r="O371" s="1">
        <v>0</v>
      </c>
      <c r="P371" s="1">
        <v>0</v>
      </c>
      <c r="Q371" s="1">
        <v>0</v>
      </c>
      <c r="R371" s="1">
        <v>0</v>
      </c>
      <c r="S371" s="1">
        <v>3</v>
      </c>
      <c r="T371" s="2">
        <v>1</v>
      </c>
      <c r="U371" s="1" t="s">
        <v>168</v>
      </c>
    </row>
    <row r="372" spans="1:21" ht="17.25" customHeight="1" x14ac:dyDescent="0.35">
      <c r="A372" s="1">
        <v>4</v>
      </c>
      <c r="B372" s="1">
        <v>14</v>
      </c>
      <c r="C372" s="12">
        <v>89</v>
      </c>
      <c r="D372" s="1">
        <v>371</v>
      </c>
      <c r="E372" s="1" t="s">
        <v>156</v>
      </c>
      <c r="F372" s="13" t="s">
        <v>528</v>
      </c>
      <c r="G372" s="1">
        <v>1</v>
      </c>
      <c r="H372" s="1">
        <v>0</v>
      </c>
      <c r="I372" s="1">
        <v>0</v>
      </c>
      <c r="J372" s="1">
        <v>0</v>
      </c>
      <c r="K372" s="1">
        <v>0</v>
      </c>
      <c r="L372" s="1">
        <v>0</v>
      </c>
      <c r="M372" s="1">
        <v>0</v>
      </c>
      <c r="N372" s="1">
        <v>0</v>
      </c>
      <c r="O372" s="1">
        <v>0</v>
      </c>
      <c r="P372" s="1">
        <v>0</v>
      </c>
      <c r="Q372" s="1">
        <v>0</v>
      </c>
      <c r="R372" s="1">
        <v>0</v>
      </c>
      <c r="S372" s="1">
        <v>3</v>
      </c>
      <c r="T372" s="2">
        <v>1</v>
      </c>
      <c r="U372" s="1" t="s">
        <v>168</v>
      </c>
    </row>
    <row r="373" spans="1:21" ht="17.25" customHeight="1" x14ac:dyDescent="0.35">
      <c r="A373" s="1">
        <v>4</v>
      </c>
      <c r="B373" s="1">
        <v>14</v>
      </c>
      <c r="C373" s="12">
        <v>89</v>
      </c>
      <c r="D373" s="1">
        <v>372</v>
      </c>
      <c r="E373" s="1" t="s">
        <v>156</v>
      </c>
      <c r="F373" s="13" t="s">
        <v>529</v>
      </c>
      <c r="G373" s="1">
        <v>1</v>
      </c>
      <c r="H373" s="1">
        <v>0</v>
      </c>
      <c r="I373" s="1">
        <v>0</v>
      </c>
      <c r="J373" s="1">
        <v>0</v>
      </c>
      <c r="K373" s="1">
        <v>0</v>
      </c>
      <c r="L373" s="1">
        <v>0</v>
      </c>
      <c r="M373" s="1">
        <v>0</v>
      </c>
      <c r="N373" s="1">
        <v>0</v>
      </c>
      <c r="O373" s="1">
        <v>0</v>
      </c>
      <c r="P373" s="1">
        <v>0</v>
      </c>
      <c r="Q373" s="1">
        <v>0</v>
      </c>
      <c r="R373" s="1">
        <v>0</v>
      </c>
      <c r="S373" s="1">
        <v>2</v>
      </c>
      <c r="T373" s="2">
        <v>1</v>
      </c>
      <c r="U373" s="1" t="s">
        <v>168</v>
      </c>
    </row>
    <row r="374" spans="1:21" ht="17.25" customHeight="1" x14ac:dyDescent="0.35">
      <c r="A374" s="1">
        <v>4</v>
      </c>
      <c r="B374" s="1">
        <v>14</v>
      </c>
      <c r="C374" s="12">
        <v>89</v>
      </c>
      <c r="D374" s="1">
        <v>373</v>
      </c>
      <c r="E374" s="1" t="s">
        <v>156</v>
      </c>
      <c r="F374" s="13" t="s">
        <v>530</v>
      </c>
      <c r="G374" s="1">
        <v>1</v>
      </c>
      <c r="H374" s="1">
        <v>0</v>
      </c>
      <c r="I374" s="1">
        <v>0</v>
      </c>
      <c r="J374" s="1">
        <v>0</v>
      </c>
      <c r="K374" s="1">
        <v>0</v>
      </c>
      <c r="L374" s="1">
        <v>0</v>
      </c>
      <c r="M374" s="1">
        <v>0</v>
      </c>
      <c r="N374" s="1">
        <v>0</v>
      </c>
      <c r="O374" s="1">
        <v>0</v>
      </c>
      <c r="P374" s="1">
        <v>0</v>
      </c>
      <c r="Q374" s="1">
        <v>0</v>
      </c>
      <c r="R374" s="1">
        <v>0</v>
      </c>
      <c r="S374" s="1">
        <v>2</v>
      </c>
      <c r="T374" s="2">
        <v>1</v>
      </c>
      <c r="U374" s="1" t="s">
        <v>168</v>
      </c>
    </row>
    <row r="375" spans="1:21" ht="17.25" customHeight="1" x14ac:dyDescent="0.35">
      <c r="A375" s="1">
        <v>4</v>
      </c>
      <c r="B375" s="1">
        <v>14</v>
      </c>
      <c r="C375" s="12">
        <v>89</v>
      </c>
      <c r="D375" s="1">
        <v>374</v>
      </c>
      <c r="E375" s="1" t="s">
        <v>156</v>
      </c>
      <c r="F375" s="13" t="s">
        <v>531</v>
      </c>
      <c r="G375" s="1">
        <v>1</v>
      </c>
      <c r="H375" s="1">
        <v>0</v>
      </c>
      <c r="I375" s="1">
        <v>0</v>
      </c>
      <c r="J375" s="1">
        <v>0</v>
      </c>
      <c r="K375" s="1">
        <v>0</v>
      </c>
      <c r="L375" s="1">
        <v>0</v>
      </c>
      <c r="M375" s="1">
        <v>0</v>
      </c>
      <c r="N375" s="1">
        <v>0</v>
      </c>
      <c r="O375" s="1">
        <v>0</v>
      </c>
      <c r="P375" s="1">
        <v>0</v>
      </c>
      <c r="Q375" s="1">
        <v>0</v>
      </c>
      <c r="R375" s="1">
        <v>0</v>
      </c>
      <c r="S375" s="1">
        <v>2</v>
      </c>
      <c r="T375" s="2">
        <v>1</v>
      </c>
      <c r="U375" s="1" t="s">
        <v>168</v>
      </c>
    </row>
    <row r="376" spans="1:21" ht="17.25" customHeight="1" x14ac:dyDescent="0.35">
      <c r="A376" s="1">
        <v>4</v>
      </c>
      <c r="B376" s="1">
        <v>14</v>
      </c>
      <c r="C376" s="12">
        <v>89</v>
      </c>
      <c r="D376" s="1">
        <v>375</v>
      </c>
      <c r="E376" s="1" t="s">
        <v>156</v>
      </c>
      <c r="F376" s="13" t="s">
        <v>532</v>
      </c>
      <c r="G376" s="1">
        <v>1</v>
      </c>
      <c r="H376" s="1">
        <v>0</v>
      </c>
      <c r="I376" s="1">
        <v>0</v>
      </c>
      <c r="J376" s="1">
        <v>0</v>
      </c>
      <c r="K376" s="1">
        <v>0</v>
      </c>
      <c r="L376" s="1">
        <v>0</v>
      </c>
      <c r="M376" s="1">
        <v>0</v>
      </c>
      <c r="N376" s="1">
        <v>0</v>
      </c>
      <c r="O376" s="1">
        <v>0</v>
      </c>
      <c r="P376" s="1">
        <v>0</v>
      </c>
      <c r="Q376" s="1">
        <v>0</v>
      </c>
      <c r="R376" s="1">
        <v>0</v>
      </c>
      <c r="S376" s="1">
        <v>3</v>
      </c>
      <c r="T376" s="2">
        <v>1</v>
      </c>
      <c r="U376" s="1" t="s">
        <v>168</v>
      </c>
    </row>
    <row r="377" spans="1:21" ht="17.25" customHeight="1" x14ac:dyDescent="0.35">
      <c r="A377" s="1">
        <v>4</v>
      </c>
      <c r="B377" s="1">
        <v>14</v>
      </c>
      <c r="C377" s="12">
        <v>89</v>
      </c>
      <c r="D377" s="1">
        <v>376</v>
      </c>
      <c r="E377" s="1" t="s">
        <v>156</v>
      </c>
      <c r="F377" s="13" t="s">
        <v>533</v>
      </c>
      <c r="G377" s="1">
        <v>1</v>
      </c>
      <c r="H377" s="1">
        <v>0</v>
      </c>
      <c r="I377" s="1">
        <v>0</v>
      </c>
      <c r="J377" s="1">
        <v>0</v>
      </c>
      <c r="K377" s="1">
        <v>0</v>
      </c>
      <c r="L377" s="1">
        <v>0</v>
      </c>
      <c r="M377" s="1">
        <v>0</v>
      </c>
      <c r="N377" s="1">
        <v>0</v>
      </c>
      <c r="O377" s="1">
        <v>0</v>
      </c>
      <c r="P377" s="1">
        <v>0</v>
      </c>
      <c r="Q377" s="1">
        <v>0</v>
      </c>
      <c r="R377" s="1">
        <v>0</v>
      </c>
      <c r="S377" s="1">
        <v>2</v>
      </c>
      <c r="T377" s="2">
        <v>1</v>
      </c>
      <c r="U377" s="1" t="s">
        <v>168</v>
      </c>
    </row>
    <row r="378" spans="1:21" ht="17.25" customHeight="1" x14ac:dyDescent="0.35">
      <c r="A378" s="1">
        <v>3</v>
      </c>
      <c r="B378" s="1">
        <v>5</v>
      </c>
      <c r="C378" s="1">
        <v>20</v>
      </c>
      <c r="D378" s="1">
        <v>377</v>
      </c>
      <c r="E378" s="1" t="s">
        <v>156</v>
      </c>
      <c r="F378" s="10" t="s">
        <v>534</v>
      </c>
      <c r="G378" s="1">
        <v>1</v>
      </c>
      <c r="H378" s="1">
        <v>1</v>
      </c>
      <c r="I378" s="1">
        <v>0</v>
      </c>
      <c r="J378" s="1">
        <v>0</v>
      </c>
      <c r="K378" s="1">
        <v>0</v>
      </c>
      <c r="L378" s="1">
        <v>0</v>
      </c>
      <c r="M378" s="1">
        <v>0</v>
      </c>
      <c r="N378" s="1">
        <v>0</v>
      </c>
      <c r="O378" s="1">
        <v>0</v>
      </c>
      <c r="P378" s="1">
        <v>0</v>
      </c>
      <c r="Q378" s="1">
        <v>0</v>
      </c>
      <c r="R378" s="1">
        <v>0</v>
      </c>
      <c r="S378" s="1">
        <v>1</v>
      </c>
      <c r="T378" s="1">
        <v>1</v>
      </c>
      <c r="U378" s="1" t="s">
        <v>158</v>
      </c>
    </row>
    <row r="379" spans="1:21" ht="17.25" customHeight="1" x14ac:dyDescent="0.35">
      <c r="A379" s="1">
        <v>3</v>
      </c>
      <c r="B379" s="1">
        <v>5</v>
      </c>
      <c r="C379" s="1">
        <v>20</v>
      </c>
      <c r="D379" s="1">
        <v>378</v>
      </c>
      <c r="E379" s="1" t="s">
        <v>156</v>
      </c>
      <c r="F379" s="10" t="s">
        <v>535</v>
      </c>
      <c r="G379" s="1">
        <v>1</v>
      </c>
      <c r="H379" s="1">
        <v>0</v>
      </c>
      <c r="I379" s="1">
        <v>0</v>
      </c>
      <c r="J379" s="1">
        <v>0</v>
      </c>
      <c r="K379" s="1">
        <v>0</v>
      </c>
      <c r="L379" s="1">
        <v>0</v>
      </c>
      <c r="M379" s="1">
        <v>0</v>
      </c>
      <c r="N379" s="1">
        <v>0</v>
      </c>
      <c r="O379" s="1">
        <v>0</v>
      </c>
      <c r="P379" s="1">
        <v>0</v>
      </c>
      <c r="Q379" s="1">
        <v>0</v>
      </c>
      <c r="R379" s="1">
        <v>0</v>
      </c>
      <c r="S379" s="1">
        <v>1</v>
      </c>
      <c r="T379" s="1">
        <v>1</v>
      </c>
      <c r="U379" s="1" t="s">
        <v>158</v>
      </c>
    </row>
    <row r="380" spans="1:21" ht="17.25" customHeight="1" x14ac:dyDescent="0.35">
      <c r="A380" s="1">
        <v>3</v>
      </c>
      <c r="B380" s="1">
        <v>5</v>
      </c>
      <c r="C380" s="1">
        <v>20</v>
      </c>
      <c r="D380" s="1">
        <v>379</v>
      </c>
      <c r="E380" s="1" t="s">
        <v>156</v>
      </c>
      <c r="F380" s="10" t="s">
        <v>536</v>
      </c>
      <c r="G380" s="1">
        <v>1</v>
      </c>
      <c r="H380" s="1">
        <v>1</v>
      </c>
      <c r="I380" s="1">
        <v>0</v>
      </c>
      <c r="J380" s="1">
        <v>0</v>
      </c>
      <c r="K380" s="1">
        <v>0</v>
      </c>
      <c r="L380" s="1">
        <v>0</v>
      </c>
      <c r="M380" s="1">
        <v>0</v>
      </c>
      <c r="N380" s="1">
        <v>0</v>
      </c>
      <c r="O380" s="1">
        <v>0</v>
      </c>
      <c r="P380" s="1">
        <v>0</v>
      </c>
      <c r="Q380" s="1">
        <v>0</v>
      </c>
      <c r="R380" s="1">
        <v>0</v>
      </c>
      <c r="S380" s="1">
        <v>1</v>
      </c>
      <c r="T380" s="1">
        <v>1</v>
      </c>
      <c r="U380" s="1" t="s">
        <v>158</v>
      </c>
    </row>
    <row r="381" spans="1:21" ht="17.25" customHeight="1" x14ac:dyDescent="0.35">
      <c r="A381" s="1">
        <v>3</v>
      </c>
      <c r="B381" s="1">
        <v>5</v>
      </c>
      <c r="C381" s="1">
        <v>20</v>
      </c>
      <c r="D381" s="1">
        <v>380</v>
      </c>
      <c r="E381" s="1" t="s">
        <v>156</v>
      </c>
      <c r="F381" s="10" t="s">
        <v>537</v>
      </c>
      <c r="G381" s="1">
        <v>1</v>
      </c>
      <c r="H381" s="1">
        <v>0</v>
      </c>
      <c r="I381" s="1">
        <v>0</v>
      </c>
      <c r="J381" s="1">
        <v>0</v>
      </c>
      <c r="K381" s="1">
        <v>0</v>
      </c>
      <c r="L381" s="1">
        <v>0</v>
      </c>
      <c r="M381" s="1">
        <v>0</v>
      </c>
      <c r="N381" s="1">
        <v>0</v>
      </c>
      <c r="O381" s="1">
        <v>0</v>
      </c>
      <c r="P381" s="1">
        <v>0</v>
      </c>
      <c r="Q381" s="1">
        <v>0</v>
      </c>
      <c r="R381" s="1">
        <v>0</v>
      </c>
      <c r="S381" s="1">
        <v>1</v>
      </c>
      <c r="T381" s="1">
        <v>1</v>
      </c>
      <c r="U381" s="1" t="s">
        <v>158</v>
      </c>
    </row>
    <row r="382" spans="1:21" ht="17.25" customHeight="1" x14ac:dyDescent="0.35">
      <c r="A382" s="1">
        <v>3</v>
      </c>
      <c r="B382" s="1">
        <v>5</v>
      </c>
      <c r="C382" s="1">
        <v>20</v>
      </c>
      <c r="D382" s="1">
        <v>381</v>
      </c>
      <c r="E382" s="1" t="s">
        <v>156</v>
      </c>
      <c r="F382" s="10" t="s">
        <v>538</v>
      </c>
      <c r="G382" s="1">
        <v>1</v>
      </c>
      <c r="H382" s="1">
        <v>0</v>
      </c>
      <c r="I382" s="1">
        <v>0</v>
      </c>
      <c r="J382" s="1">
        <v>0</v>
      </c>
      <c r="K382" s="1">
        <v>0</v>
      </c>
      <c r="L382" s="1">
        <v>0</v>
      </c>
      <c r="M382" s="1">
        <v>0</v>
      </c>
      <c r="N382" s="1">
        <v>0</v>
      </c>
      <c r="O382" s="1">
        <v>0</v>
      </c>
      <c r="P382" s="1">
        <v>0</v>
      </c>
      <c r="Q382" s="1">
        <v>0</v>
      </c>
      <c r="R382" s="1">
        <v>0</v>
      </c>
      <c r="S382" s="1">
        <v>1</v>
      </c>
      <c r="T382" s="1">
        <v>1</v>
      </c>
      <c r="U382" s="1" t="s">
        <v>158</v>
      </c>
    </row>
    <row r="383" spans="1:21" ht="17.25" customHeight="1" x14ac:dyDescent="0.35">
      <c r="A383" s="1">
        <v>3</v>
      </c>
      <c r="B383" s="1">
        <v>5</v>
      </c>
      <c r="C383" s="1">
        <v>20</v>
      </c>
      <c r="D383" s="1">
        <v>382</v>
      </c>
      <c r="E383" s="1" t="s">
        <v>156</v>
      </c>
      <c r="F383" s="10" t="s">
        <v>539</v>
      </c>
      <c r="G383" s="1">
        <v>1</v>
      </c>
      <c r="H383" s="1">
        <v>1</v>
      </c>
      <c r="I383" s="1">
        <v>0</v>
      </c>
      <c r="J383" s="1">
        <v>0</v>
      </c>
      <c r="K383" s="1">
        <v>0</v>
      </c>
      <c r="L383" s="1">
        <v>0</v>
      </c>
      <c r="M383" s="1">
        <v>0</v>
      </c>
      <c r="N383" s="1">
        <v>0</v>
      </c>
      <c r="O383" s="1">
        <v>0</v>
      </c>
      <c r="P383" s="1">
        <v>0</v>
      </c>
      <c r="Q383" s="1">
        <v>0</v>
      </c>
      <c r="R383" s="1">
        <v>0</v>
      </c>
      <c r="S383" s="1">
        <v>1</v>
      </c>
      <c r="T383" s="1">
        <v>1</v>
      </c>
      <c r="U383" s="1" t="s">
        <v>158</v>
      </c>
    </row>
    <row r="384" spans="1:21" ht="17.25" customHeight="1" x14ac:dyDescent="0.35">
      <c r="A384" s="1">
        <v>3</v>
      </c>
      <c r="B384" s="1">
        <v>5</v>
      </c>
      <c r="C384" s="1">
        <v>20</v>
      </c>
      <c r="D384" s="1">
        <v>383</v>
      </c>
      <c r="E384" s="1" t="s">
        <v>156</v>
      </c>
      <c r="F384" s="10" t="s">
        <v>540</v>
      </c>
      <c r="G384" s="1">
        <v>1</v>
      </c>
      <c r="H384" s="1">
        <v>1</v>
      </c>
      <c r="I384" s="1">
        <v>0</v>
      </c>
      <c r="J384" s="1">
        <v>0</v>
      </c>
      <c r="K384" s="1">
        <v>0</v>
      </c>
      <c r="L384" s="1">
        <v>0</v>
      </c>
      <c r="M384" s="1">
        <v>0</v>
      </c>
      <c r="N384" s="1">
        <v>0</v>
      </c>
      <c r="O384" s="1">
        <v>0</v>
      </c>
      <c r="P384" s="1">
        <v>0</v>
      </c>
      <c r="Q384" s="1">
        <v>0</v>
      </c>
      <c r="R384" s="1">
        <v>0</v>
      </c>
      <c r="S384" s="1">
        <v>1</v>
      </c>
      <c r="T384" s="1">
        <v>1</v>
      </c>
      <c r="U384" s="1" t="s">
        <v>158</v>
      </c>
    </row>
    <row r="385" spans="1:21" ht="17.25" customHeight="1" x14ac:dyDescent="0.35">
      <c r="A385" s="1">
        <v>3</v>
      </c>
      <c r="B385" s="1">
        <v>5</v>
      </c>
      <c r="C385" s="1">
        <v>20</v>
      </c>
      <c r="D385" s="1">
        <v>384</v>
      </c>
      <c r="E385" s="1" t="s">
        <v>156</v>
      </c>
      <c r="F385" s="10" t="s">
        <v>541</v>
      </c>
      <c r="G385" s="1">
        <v>1</v>
      </c>
      <c r="H385" s="1">
        <v>1</v>
      </c>
      <c r="I385" s="1">
        <v>0</v>
      </c>
      <c r="J385" s="1">
        <v>0</v>
      </c>
      <c r="K385" s="1">
        <v>0</v>
      </c>
      <c r="L385" s="1">
        <v>0</v>
      </c>
      <c r="M385" s="1">
        <v>0</v>
      </c>
      <c r="N385" s="1">
        <v>0</v>
      </c>
      <c r="O385" s="1">
        <v>0</v>
      </c>
      <c r="P385" s="1">
        <v>0</v>
      </c>
      <c r="Q385" s="1">
        <v>0</v>
      </c>
      <c r="R385" s="1">
        <v>0</v>
      </c>
      <c r="S385" s="1">
        <v>6</v>
      </c>
      <c r="T385" s="1">
        <v>1</v>
      </c>
      <c r="U385" s="1" t="s">
        <v>168</v>
      </c>
    </row>
    <row r="386" spans="1:21" ht="17.25" customHeight="1" x14ac:dyDescent="0.35">
      <c r="A386" s="1">
        <v>3</v>
      </c>
      <c r="B386" s="1">
        <v>5</v>
      </c>
      <c r="C386" s="1">
        <v>20</v>
      </c>
      <c r="D386" s="1">
        <v>385</v>
      </c>
      <c r="E386" s="1" t="s">
        <v>156</v>
      </c>
      <c r="F386" s="10" t="s">
        <v>542</v>
      </c>
      <c r="G386" s="1">
        <v>1</v>
      </c>
      <c r="H386" s="1">
        <v>1</v>
      </c>
      <c r="I386" s="1">
        <v>0</v>
      </c>
      <c r="J386" s="1">
        <v>0</v>
      </c>
      <c r="K386" s="1">
        <v>0</v>
      </c>
      <c r="L386" s="1">
        <v>0</v>
      </c>
      <c r="M386" s="1">
        <v>0</v>
      </c>
      <c r="N386" s="1">
        <v>0</v>
      </c>
      <c r="O386" s="1">
        <v>0</v>
      </c>
      <c r="P386" s="1">
        <v>0</v>
      </c>
      <c r="Q386" s="1">
        <v>0</v>
      </c>
      <c r="R386" s="1">
        <v>0</v>
      </c>
      <c r="S386" s="1">
        <v>1</v>
      </c>
      <c r="T386" s="1" t="s">
        <v>41</v>
      </c>
      <c r="U386" s="1" t="s">
        <v>168</v>
      </c>
    </row>
    <row r="387" spans="1:21" ht="17.25" customHeight="1" x14ac:dyDescent="0.35">
      <c r="A387" s="1">
        <v>3</v>
      </c>
      <c r="B387" s="1">
        <v>5</v>
      </c>
      <c r="C387" s="1">
        <v>20</v>
      </c>
      <c r="D387" s="1">
        <v>386</v>
      </c>
      <c r="E387" s="1" t="s">
        <v>156</v>
      </c>
      <c r="F387" s="10" t="s">
        <v>543</v>
      </c>
      <c r="G387" s="1">
        <v>1</v>
      </c>
      <c r="H387" s="1">
        <v>1</v>
      </c>
      <c r="I387" s="1">
        <v>0</v>
      </c>
      <c r="J387" s="1">
        <v>0</v>
      </c>
      <c r="K387" s="1">
        <v>0</v>
      </c>
      <c r="L387" s="1">
        <v>0</v>
      </c>
      <c r="M387" s="1">
        <v>0</v>
      </c>
      <c r="N387" s="1">
        <v>0</v>
      </c>
      <c r="O387" s="1">
        <v>0</v>
      </c>
      <c r="P387" s="1">
        <v>0</v>
      </c>
      <c r="Q387" s="1">
        <v>0</v>
      </c>
      <c r="R387" s="1">
        <v>0</v>
      </c>
      <c r="S387" s="1">
        <v>1</v>
      </c>
      <c r="T387" s="1">
        <v>1</v>
      </c>
      <c r="U387" s="1" t="s">
        <v>158</v>
      </c>
    </row>
    <row r="388" spans="1:21" ht="17.25" customHeight="1" x14ac:dyDescent="0.35">
      <c r="A388" s="1">
        <v>3</v>
      </c>
      <c r="B388" s="1">
        <v>5</v>
      </c>
      <c r="C388" s="1">
        <v>20</v>
      </c>
      <c r="D388" s="1">
        <v>387</v>
      </c>
      <c r="E388" s="1" t="s">
        <v>156</v>
      </c>
      <c r="F388" s="10" t="s">
        <v>544</v>
      </c>
      <c r="G388" s="1">
        <v>1</v>
      </c>
      <c r="H388" s="1">
        <v>1</v>
      </c>
      <c r="I388" s="1">
        <v>0</v>
      </c>
      <c r="J388" s="1">
        <v>0</v>
      </c>
      <c r="K388" s="1">
        <v>0</v>
      </c>
      <c r="L388" s="1">
        <v>0</v>
      </c>
      <c r="M388" s="1">
        <v>0</v>
      </c>
      <c r="N388" s="1">
        <v>0</v>
      </c>
      <c r="O388" s="1">
        <v>0</v>
      </c>
      <c r="P388" s="1">
        <v>0</v>
      </c>
      <c r="Q388" s="1">
        <v>0</v>
      </c>
      <c r="R388" s="1">
        <v>0</v>
      </c>
      <c r="S388" s="1">
        <v>1</v>
      </c>
      <c r="T388" s="1">
        <v>1</v>
      </c>
      <c r="U388" s="1" t="s">
        <v>158</v>
      </c>
    </row>
    <row r="389" spans="1:21" ht="17.25" customHeight="1" x14ac:dyDescent="0.35">
      <c r="A389" s="1">
        <v>3</v>
      </c>
      <c r="B389" s="1">
        <v>5</v>
      </c>
      <c r="C389" s="1">
        <v>20</v>
      </c>
      <c r="D389" s="1">
        <v>388</v>
      </c>
      <c r="E389" s="1" t="s">
        <v>156</v>
      </c>
      <c r="F389" s="10" t="s">
        <v>545</v>
      </c>
      <c r="G389" s="1">
        <v>1</v>
      </c>
      <c r="H389" s="1">
        <v>1</v>
      </c>
      <c r="I389" s="1">
        <v>0</v>
      </c>
      <c r="J389" s="1">
        <v>0</v>
      </c>
      <c r="K389" s="1">
        <v>0</v>
      </c>
      <c r="L389" s="1">
        <v>0</v>
      </c>
      <c r="M389" s="1">
        <v>0</v>
      </c>
      <c r="N389" s="1">
        <v>0</v>
      </c>
      <c r="O389" s="1">
        <v>0</v>
      </c>
      <c r="P389" s="1">
        <v>0</v>
      </c>
      <c r="Q389" s="1">
        <v>0</v>
      </c>
      <c r="R389" s="1">
        <v>0</v>
      </c>
      <c r="S389" s="1">
        <v>1</v>
      </c>
      <c r="T389" s="1">
        <v>1</v>
      </c>
      <c r="U389" s="1" t="s">
        <v>158</v>
      </c>
    </row>
    <row r="390" spans="1:21" ht="17.25" customHeight="1" x14ac:dyDescent="0.35">
      <c r="A390" s="1">
        <v>3</v>
      </c>
      <c r="B390" s="1">
        <v>5</v>
      </c>
      <c r="C390" s="1">
        <v>20</v>
      </c>
      <c r="D390" s="1">
        <v>389</v>
      </c>
      <c r="E390" s="1" t="s">
        <v>156</v>
      </c>
      <c r="F390" s="10" t="s">
        <v>546</v>
      </c>
      <c r="G390" s="1">
        <v>1</v>
      </c>
      <c r="H390" s="1">
        <v>1</v>
      </c>
      <c r="I390" s="1">
        <v>0</v>
      </c>
      <c r="J390" s="1">
        <v>0</v>
      </c>
      <c r="K390" s="1">
        <v>0</v>
      </c>
      <c r="L390" s="1">
        <v>0</v>
      </c>
      <c r="M390" s="1">
        <v>0</v>
      </c>
      <c r="N390" s="1">
        <v>0</v>
      </c>
      <c r="O390" s="1">
        <v>0</v>
      </c>
      <c r="P390" s="1">
        <v>0</v>
      </c>
      <c r="Q390" s="1">
        <v>0</v>
      </c>
      <c r="R390" s="1">
        <v>0</v>
      </c>
      <c r="S390" s="1">
        <v>2</v>
      </c>
      <c r="T390" s="1">
        <v>1</v>
      </c>
      <c r="U390" s="1" t="s">
        <v>158</v>
      </c>
    </row>
    <row r="391" spans="1:21" ht="17.25" customHeight="1" x14ac:dyDescent="0.35">
      <c r="A391" s="1">
        <v>3</v>
      </c>
      <c r="B391" s="1">
        <v>5</v>
      </c>
      <c r="C391" s="1">
        <v>20</v>
      </c>
      <c r="D391" s="1">
        <v>390</v>
      </c>
      <c r="E391" s="1" t="s">
        <v>156</v>
      </c>
      <c r="F391" s="10" t="s">
        <v>547</v>
      </c>
      <c r="G391" s="1">
        <v>1</v>
      </c>
      <c r="H391" s="1">
        <v>1</v>
      </c>
      <c r="I391" s="1">
        <v>0</v>
      </c>
      <c r="J391" s="1">
        <v>0</v>
      </c>
      <c r="K391" s="1">
        <v>0</v>
      </c>
      <c r="L391" s="1">
        <v>0</v>
      </c>
      <c r="M391" s="1">
        <v>0</v>
      </c>
      <c r="N391" s="1">
        <v>0</v>
      </c>
      <c r="O391" s="1">
        <v>0</v>
      </c>
      <c r="P391" s="1">
        <v>0</v>
      </c>
      <c r="Q391" s="1">
        <v>0</v>
      </c>
      <c r="R391" s="1">
        <v>0</v>
      </c>
      <c r="S391" s="1">
        <v>2</v>
      </c>
      <c r="T391" s="1">
        <v>1</v>
      </c>
      <c r="U391" s="1" t="s">
        <v>158</v>
      </c>
    </row>
    <row r="392" spans="1:21" ht="17.25" customHeight="1" x14ac:dyDescent="0.35">
      <c r="A392" s="1">
        <v>3</v>
      </c>
      <c r="B392" s="1">
        <v>5</v>
      </c>
      <c r="C392" s="1">
        <v>20</v>
      </c>
      <c r="D392" s="1">
        <v>391</v>
      </c>
      <c r="E392" s="1" t="s">
        <v>156</v>
      </c>
      <c r="F392" s="10" t="s">
        <v>548</v>
      </c>
      <c r="G392" s="1">
        <v>1</v>
      </c>
      <c r="H392" s="1">
        <v>0</v>
      </c>
      <c r="I392" s="1">
        <v>0</v>
      </c>
      <c r="J392" s="1">
        <v>0</v>
      </c>
      <c r="K392" s="1">
        <v>0</v>
      </c>
      <c r="L392" s="1">
        <v>0</v>
      </c>
      <c r="M392" s="1">
        <v>0</v>
      </c>
      <c r="N392" s="1">
        <v>0</v>
      </c>
      <c r="O392" s="1">
        <v>0</v>
      </c>
      <c r="P392" s="1">
        <v>0</v>
      </c>
      <c r="Q392" s="1">
        <v>0</v>
      </c>
      <c r="R392" s="1">
        <v>0</v>
      </c>
      <c r="S392" s="1">
        <v>1</v>
      </c>
      <c r="T392" s="1">
        <v>1</v>
      </c>
      <c r="U392" s="1" t="s">
        <v>168</v>
      </c>
    </row>
    <row r="393" spans="1:21" ht="17.25" customHeight="1" x14ac:dyDescent="0.35">
      <c r="A393" s="1">
        <v>3</v>
      </c>
      <c r="B393" s="1">
        <v>5</v>
      </c>
      <c r="C393" s="1">
        <v>20</v>
      </c>
      <c r="D393" s="1">
        <v>392</v>
      </c>
      <c r="E393" s="1" t="s">
        <v>156</v>
      </c>
      <c r="F393" s="10" t="s">
        <v>549</v>
      </c>
      <c r="G393" s="1">
        <v>1</v>
      </c>
      <c r="H393" s="1">
        <v>1</v>
      </c>
      <c r="I393" s="1">
        <v>0</v>
      </c>
      <c r="J393" s="1">
        <v>0</v>
      </c>
      <c r="K393" s="1">
        <v>0</v>
      </c>
      <c r="L393" s="1">
        <v>0</v>
      </c>
      <c r="M393" s="1">
        <v>0</v>
      </c>
      <c r="N393" s="1">
        <v>0</v>
      </c>
      <c r="O393" s="1">
        <v>0</v>
      </c>
      <c r="P393" s="1">
        <v>0</v>
      </c>
      <c r="Q393" s="1">
        <v>0</v>
      </c>
      <c r="R393" s="1">
        <v>0</v>
      </c>
      <c r="S393" s="1">
        <v>1</v>
      </c>
      <c r="T393" s="1">
        <v>1</v>
      </c>
      <c r="U393" s="1" t="s">
        <v>158</v>
      </c>
    </row>
    <row r="394" spans="1:21" ht="17.25" customHeight="1" x14ac:dyDescent="0.35">
      <c r="A394" s="1">
        <v>3</v>
      </c>
      <c r="B394" s="1">
        <v>5</v>
      </c>
      <c r="C394" s="1">
        <v>20</v>
      </c>
      <c r="D394" s="1">
        <v>393</v>
      </c>
      <c r="E394" s="1" t="s">
        <v>156</v>
      </c>
      <c r="F394" s="10" t="s">
        <v>550</v>
      </c>
      <c r="G394" s="1">
        <v>1</v>
      </c>
      <c r="H394" s="1">
        <v>1</v>
      </c>
      <c r="I394" s="1">
        <v>0</v>
      </c>
      <c r="J394" s="1">
        <v>0</v>
      </c>
      <c r="K394" s="1">
        <v>0</v>
      </c>
      <c r="L394" s="1">
        <v>0</v>
      </c>
      <c r="M394" s="1">
        <v>0</v>
      </c>
      <c r="N394" s="1">
        <v>0</v>
      </c>
      <c r="O394" s="1">
        <v>0</v>
      </c>
      <c r="P394" s="1">
        <v>0</v>
      </c>
      <c r="Q394" s="1">
        <v>0</v>
      </c>
      <c r="R394" s="1">
        <v>0</v>
      </c>
      <c r="S394" s="1">
        <v>1</v>
      </c>
      <c r="T394" s="1">
        <v>1</v>
      </c>
      <c r="U394" s="1" t="s">
        <v>158</v>
      </c>
    </row>
    <row r="395" spans="1:21" ht="17.25" customHeight="1" x14ac:dyDescent="0.35">
      <c r="A395" s="1">
        <v>3</v>
      </c>
      <c r="B395" s="1">
        <v>5</v>
      </c>
      <c r="C395" s="1">
        <v>20</v>
      </c>
      <c r="D395" s="1">
        <v>394</v>
      </c>
      <c r="E395" s="1" t="s">
        <v>156</v>
      </c>
      <c r="F395" s="10" t="s">
        <v>551</v>
      </c>
      <c r="G395" s="1">
        <v>1</v>
      </c>
      <c r="H395" s="1">
        <v>0</v>
      </c>
      <c r="I395" s="1">
        <v>0</v>
      </c>
      <c r="J395" s="1">
        <v>0</v>
      </c>
      <c r="K395" s="1">
        <v>0</v>
      </c>
      <c r="L395" s="1">
        <v>0</v>
      </c>
      <c r="M395" s="1">
        <v>0</v>
      </c>
      <c r="N395" s="1">
        <v>0</v>
      </c>
      <c r="O395" s="1">
        <v>0</v>
      </c>
      <c r="P395" s="1">
        <v>0</v>
      </c>
      <c r="Q395" s="1">
        <v>0</v>
      </c>
      <c r="R395" s="1">
        <v>0</v>
      </c>
      <c r="S395" s="1">
        <v>1</v>
      </c>
      <c r="T395" s="1">
        <v>1</v>
      </c>
      <c r="U395" s="1" t="s">
        <v>168</v>
      </c>
    </row>
    <row r="396" spans="1:21" ht="17.25" customHeight="1" x14ac:dyDescent="0.35">
      <c r="A396" s="1">
        <v>3</v>
      </c>
      <c r="B396" s="1">
        <v>5</v>
      </c>
      <c r="C396" s="1">
        <v>20</v>
      </c>
      <c r="D396" s="1">
        <v>395</v>
      </c>
      <c r="E396" s="1" t="s">
        <v>156</v>
      </c>
      <c r="F396" s="10" t="s">
        <v>552</v>
      </c>
      <c r="G396" s="1">
        <v>1</v>
      </c>
      <c r="H396" s="1">
        <v>1</v>
      </c>
      <c r="I396" s="1">
        <v>1</v>
      </c>
      <c r="J396" s="1">
        <v>16475622.800000001</v>
      </c>
      <c r="K396" s="1">
        <v>0</v>
      </c>
      <c r="L396" s="1">
        <v>0</v>
      </c>
      <c r="M396" s="1">
        <v>0</v>
      </c>
      <c r="N396" s="1">
        <v>0</v>
      </c>
      <c r="O396" s="1">
        <v>0</v>
      </c>
      <c r="P396" s="1">
        <v>0</v>
      </c>
      <c r="Q396" s="1">
        <v>0</v>
      </c>
      <c r="R396" s="1">
        <v>0</v>
      </c>
      <c r="S396" s="1">
        <v>3</v>
      </c>
      <c r="T396" s="1">
        <v>1</v>
      </c>
      <c r="U396" s="1" t="s">
        <v>168</v>
      </c>
    </row>
    <row r="397" spans="1:21" ht="17.25" customHeight="1" x14ac:dyDescent="0.35">
      <c r="A397" s="1">
        <v>3</v>
      </c>
      <c r="B397" s="1">
        <v>5</v>
      </c>
      <c r="C397" s="1">
        <v>20</v>
      </c>
      <c r="D397" s="1">
        <v>396</v>
      </c>
      <c r="E397" s="1" t="s">
        <v>156</v>
      </c>
      <c r="F397" s="10" t="s">
        <v>553</v>
      </c>
      <c r="G397" s="1">
        <v>1</v>
      </c>
      <c r="H397" s="1">
        <v>1</v>
      </c>
      <c r="I397" s="1">
        <v>1</v>
      </c>
      <c r="J397" s="1">
        <v>516882716</v>
      </c>
      <c r="K397" s="1">
        <v>0</v>
      </c>
      <c r="L397" s="1">
        <v>0</v>
      </c>
      <c r="M397" s="1">
        <v>0</v>
      </c>
      <c r="N397" s="1">
        <v>0</v>
      </c>
      <c r="O397" s="1">
        <v>0</v>
      </c>
      <c r="P397" s="1">
        <v>0</v>
      </c>
      <c r="Q397" s="1">
        <v>0</v>
      </c>
      <c r="R397" s="1">
        <v>0</v>
      </c>
      <c r="S397" s="1">
        <v>5</v>
      </c>
      <c r="T397" s="1">
        <v>1</v>
      </c>
      <c r="U397" s="1" t="s">
        <v>168</v>
      </c>
    </row>
    <row r="398" spans="1:21" ht="17.25" customHeight="1" x14ac:dyDescent="0.35">
      <c r="A398" s="1">
        <v>3</v>
      </c>
      <c r="B398" s="1">
        <v>5</v>
      </c>
      <c r="C398" s="1">
        <v>20</v>
      </c>
      <c r="D398" s="1">
        <v>397</v>
      </c>
      <c r="E398" s="1" t="s">
        <v>156</v>
      </c>
      <c r="F398" s="10" t="s">
        <v>554</v>
      </c>
      <c r="G398" s="1">
        <v>1</v>
      </c>
      <c r="H398" s="1">
        <v>1</v>
      </c>
      <c r="I398" s="1">
        <v>1</v>
      </c>
      <c r="J398" s="1">
        <v>329628</v>
      </c>
      <c r="K398" s="1">
        <v>0</v>
      </c>
      <c r="L398" s="1">
        <v>0</v>
      </c>
      <c r="M398" s="1">
        <v>0</v>
      </c>
      <c r="N398" s="1">
        <v>0</v>
      </c>
      <c r="O398" s="1">
        <v>0</v>
      </c>
      <c r="P398" s="1">
        <v>0</v>
      </c>
      <c r="Q398" s="1">
        <v>0</v>
      </c>
      <c r="R398" s="1">
        <v>0</v>
      </c>
      <c r="S398" s="1">
        <v>1</v>
      </c>
      <c r="T398" s="1">
        <v>1</v>
      </c>
      <c r="U398" s="1" t="s">
        <v>168</v>
      </c>
    </row>
    <row r="399" spans="1:21" ht="17.25" customHeight="1" x14ac:dyDescent="0.35">
      <c r="A399" s="1">
        <v>3</v>
      </c>
      <c r="B399" s="1">
        <v>5</v>
      </c>
      <c r="C399" s="1">
        <v>20</v>
      </c>
      <c r="D399" s="1">
        <v>398</v>
      </c>
      <c r="E399" s="1" t="s">
        <v>156</v>
      </c>
      <c r="F399" s="10" t="s">
        <v>555</v>
      </c>
      <c r="G399" s="1">
        <v>1</v>
      </c>
      <c r="H399" s="1">
        <v>1</v>
      </c>
      <c r="I399" s="1">
        <v>0</v>
      </c>
      <c r="J399" s="1">
        <v>0</v>
      </c>
      <c r="K399" s="1">
        <v>0</v>
      </c>
      <c r="L399" s="1">
        <v>0</v>
      </c>
      <c r="M399" s="1">
        <v>0</v>
      </c>
      <c r="N399" s="1">
        <v>0</v>
      </c>
      <c r="O399" s="1">
        <v>0</v>
      </c>
      <c r="P399" s="1">
        <v>0</v>
      </c>
      <c r="Q399" s="1">
        <v>0</v>
      </c>
      <c r="R399" s="1">
        <v>0</v>
      </c>
      <c r="S399" s="1">
        <v>1</v>
      </c>
      <c r="T399" s="1">
        <v>1</v>
      </c>
      <c r="U399" s="1" t="s">
        <v>168</v>
      </c>
    </row>
    <row r="400" spans="1:21" ht="17.25" customHeight="1" x14ac:dyDescent="0.35">
      <c r="A400" s="1">
        <v>3</v>
      </c>
      <c r="B400" s="1">
        <v>5</v>
      </c>
      <c r="C400" s="1">
        <v>20</v>
      </c>
      <c r="D400" s="1">
        <v>399</v>
      </c>
      <c r="E400" s="1" t="s">
        <v>156</v>
      </c>
      <c r="F400" s="10" t="s">
        <v>556</v>
      </c>
      <c r="G400" s="1">
        <v>1</v>
      </c>
      <c r="H400" s="1">
        <v>0</v>
      </c>
      <c r="I400" s="1">
        <v>0</v>
      </c>
      <c r="J400" s="1">
        <v>0</v>
      </c>
      <c r="K400" s="1">
        <v>0</v>
      </c>
      <c r="L400" s="1">
        <v>0</v>
      </c>
      <c r="M400" s="1">
        <v>0</v>
      </c>
      <c r="N400" s="1">
        <v>0</v>
      </c>
      <c r="O400" s="1">
        <v>0</v>
      </c>
      <c r="P400" s="1">
        <v>0</v>
      </c>
      <c r="Q400" s="1">
        <v>0</v>
      </c>
      <c r="R400" s="1">
        <v>0</v>
      </c>
      <c r="S400" s="1">
        <v>1</v>
      </c>
      <c r="T400" s="1">
        <v>1</v>
      </c>
      <c r="U400" s="1" t="s">
        <v>158</v>
      </c>
    </row>
    <row r="401" spans="1:21" ht="17.25" customHeight="1" x14ac:dyDescent="0.35">
      <c r="A401" s="1">
        <v>3</v>
      </c>
      <c r="B401" s="1">
        <v>5</v>
      </c>
      <c r="C401" s="1">
        <v>20</v>
      </c>
      <c r="D401" s="1">
        <v>400</v>
      </c>
      <c r="E401" s="1" t="s">
        <v>156</v>
      </c>
      <c r="F401" s="10" t="s">
        <v>557</v>
      </c>
      <c r="G401" s="1">
        <v>1</v>
      </c>
      <c r="H401" s="1">
        <v>1</v>
      </c>
      <c r="I401" s="1">
        <v>0</v>
      </c>
      <c r="J401" s="1">
        <v>0</v>
      </c>
      <c r="K401" s="1">
        <v>0</v>
      </c>
      <c r="L401" s="1">
        <v>0</v>
      </c>
      <c r="M401" s="1">
        <v>0</v>
      </c>
      <c r="N401" s="1">
        <v>0</v>
      </c>
      <c r="O401" s="1">
        <v>0</v>
      </c>
      <c r="P401" s="1">
        <v>0</v>
      </c>
      <c r="Q401" s="1">
        <v>0</v>
      </c>
      <c r="R401" s="1">
        <v>0</v>
      </c>
      <c r="S401" s="1">
        <v>1</v>
      </c>
      <c r="T401" s="1" t="s">
        <v>41</v>
      </c>
      <c r="U401" s="1" t="s">
        <v>168</v>
      </c>
    </row>
    <row r="402" spans="1:21" ht="17.25" customHeight="1" x14ac:dyDescent="0.35">
      <c r="A402" s="1">
        <v>3</v>
      </c>
      <c r="B402" s="1">
        <v>5</v>
      </c>
      <c r="C402" s="1">
        <v>20</v>
      </c>
      <c r="D402" s="1">
        <v>401</v>
      </c>
      <c r="E402" s="1" t="s">
        <v>156</v>
      </c>
      <c r="F402" s="10" t="s">
        <v>558</v>
      </c>
      <c r="G402" s="1">
        <v>1</v>
      </c>
      <c r="H402" s="1">
        <v>1</v>
      </c>
      <c r="I402" s="1">
        <v>0</v>
      </c>
      <c r="J402" s="1">
        <v>0</v>
      </c>
      <c r="K402" s="1">
        <v>0</v>
      </c>
      <c r="L402" s="1">
        <v>0</v>
      </c>
      <c r="M402" s="1">
        <v>0</v>
      </c>
      <c r="N402" s="1">
        <v>0</v>
      </c>
      <c r="O402" s="1">
        <v>0</v>
      </c>
      <c r="P402" s="1">
        <v>0</v>
      </c>
      <c r="Q402" s="1">
        <v>0</v>
      </c>
      <c r="R402" s="1">
        <v>0</v>
      </c>
      <c r="S402" s="1">
        <v>1</v>
      </c>
      <c r="T402" s="1">
        <v>1</v>
      </c>
      <c r="U402" s="1" t="s">
        <v>158</v>
      </c>
    </row>
    <row r="403" spans="1:21" ht="17.25" customHeight="1" x14ac:dyDescent="0.35">
      <c r="A403" s="1">
        <v>3</v>
      </c>
      <c r="B403" s="1">
        <v>5</v>
      </c>
      <c r="C403" s="1">
        <v>20</v>
      </c>
      <c r="D403" s="1">
        <v>402</v>
      </c>
      <c r="E403" s="1" t="s">
        <v>156</v>
      </c>
      <c r="F403" s="10" t="s">
        <v>559</v>
      </c>
      <c r="G403" s="1">
        <v>1</v>
      </c>
      <c r="H403" s="1">
        <v>1</v>
      </c>
      <c r="I403" s="1">
        <v>0</v>
      </c>
      <c r="J403" s="1">
        <v>0</v>
      </c>
      <c r="K403" s="1">
        <v>0</v>
      </c>
      <c r="L403" s="1">
        <v>0</v>
      </c>
      <c r="M403" s="1">
        <v>0</v>
      </c>
      <c r="N403" s="1">
        <v>0</v>
      </c>
      <c r="O403" s="1">
        <v>0</v>
      </c>
      <c r="P403" s="1">
        <v>0</v>
      </c>
      <c r="Q403" s="1">
        <v>0</v>
      </c>
      <c r="R403" s="1">
        <v>0</v>
      </c>
      <c r="S403" s="1">
        <v>1</v>
      </c>
      <c r="T403" s="1" t="s">
        <v>41</v>
      </c>
      <c r="U403" s="1" t="s">
        <v>168</v>
      </c>
    </row>
    <row r="404" spans="1:21" ht="17.25" customHeight="1" x14ac:dyDescent="0.35">
      <c r="A404" s="1">
        <v>3</v>
      </c>
      <c r="B404" s="1">
        <v>5</v>
      </c>
      <c r="C404" s="1">
        <v>20</v>
      </c>
      <c r="D404" s="1">
        <v>403</v>
      </c>
      <c r="E404" s="1" t="s">
        <v>156</v>
      </c>
      <c r="F404" s="10" t="s">
        <v>560</v>
      </c>
      <c r="G404" s="1">
        <v>1</v>
      </c>
      <c r="H404" s="1">
        <v>1</v>
      </c>
      <c r="I404" s="1">
        <v>0</v>
      </c>
      <c r="J404" s="1">
        <v>0</v>
      </c>
      <c r="K404" s="1">
        <v>0</v>
      </c>
      <c r="L404" s="1">
        <v>0</v>
      </c>
      <c r="M404" s="1">
        <v>0</v>
      </c>
      <c r="N404" s="1">
        <v>0</v>
      </c>
      <c r="O404" s="1">
        <v>0</v>
      </c>
      <c r="P404" s="1">
        <v>0</v>
      </c>
      <c r="Q404" s="1">
        <v>0</v>
      </c>
      <c r="R404" s="1">
        <v>0</v>
      </c>
      <c r="S404" s="1">
        <v>1</v>
      </c>
      <c r="T404" s="1">
        <v>1</v>
      </c>
      <c r="U404" s="1" t="s">
        <v>158</v>
      </c>
    </row>
    <row r="405" spans="1:21" ht="17.25" customHeight="1" x14ac:dyDescent="0.35">
      <c r="A405" s="1">
        <v>3</v>
      </c>
      <c r="B405" s="1">
        <v>5</v>
      </c>
      <c r="C405" s="1">
        <v>14</v>
      </c>
      <c r="D405" s="1">
        <v>404</v>
      </c>
      <c r="E405" s="1" t="s">
        <v>156</v>
      </c>
      <c r="F405" s="13" t="s">
        <v>561</v>
      </c>
      <c r="G405" s="1">
        <v>1</v>
      </c>
      <c r="H405" s="1">
        <v>0</v>
      </c>
      <c r="I405" s="1">
        <v>0</v>
      </c>
      <c r="J405" s="1">
        <v>0</v>
      </c>
      <c r="K405" s="1">
        <v>0</v>
      </c>
      <c r="L405" s="1">
        <v>0</v>
      </c>
      <c r="M405" s="1">
        <v>0</v>
      </c>
      <c r="N405" s="1">
        <v>0</v>
      </c>
      <c r="O405" s="1">
        <v>0</v>
      </c>
      <c r="P405" s="1">
        <v>0</v>
      </c>
      <c r="Q405" s="1">
        <v>0</v>
      </c>
      <c r="R405" s="1">
        <v>0</v>
      </c>
      <c r="S405" s="1">
        <v>2</v>
      </c>
      <c r="T405" s="1" t="s">
        <v>41</v>
      </c>
      <c r="U405" s="1" t="s">
        <v>158</v>
      </c>
    </row>
    <row r="406" spans="1:21" ht="17.25" customHeight="1" x14ac:dyDescent="0.35">
      <c r="A406" s="1">
        <v>3</v>
      </c>
      <c r="B406" s="1">
        <v>5</v>
      </c>
      <c r="C406" s="1">
        <v>14</v>
      </c>
      <c r="D406" s="1">
        <v>405</v>
      </c>
      <c r="E406" s="1" t="s">
        <v>156</v>
      </c>
      <c r="F406" s="10" t="s">
        <v>562</v>
      </c>
      <c r="G406" s="1">
        <v>1</v>
      </c>
      <c r="H406" s="1">
        <v>1</v>
      </c>
      <c r="I406" s="1">
        <v>0</v>
      </c>
      <c r="J406" s="1">
        <v>0</v>
      </c>
      <c r="K406" s="1">
        <v>0</v>
      </c>
      <c r="L406" s="1">
        <v>0</v>
      </c>
      <c r="M406" s="1">
        <v>0</v>
      </c>
      <c r="N406" s="1">
        <v>0</v>
      </c>
      <c r="O406" s="1">
        <v>0</v>
      </c>
      <c r="P406" s="1">
        <v>0</v>
      </c>
      <c r="Q406" s="1">
        <v>0</v>
      </c>
      <c r="R406" s="1">
        <v>0</v>
      </c>
      <c r="S406" s="1">
        <v>3</v>
      </c>
      <c r="T406" s="1">
        <v>1</v>
      </c>
      <c r="U406" s="1" t="s">
        <v>168</v>
      </c>
    </row>
    <row r="407" spans="1:21" ht="17.25" customHeight="1" x14ac:dyDescent="0.35">
      <c r="A407" s="1">
        <v>3</v>
      </c>
      <c r="B407" s="1">
        <v>5</v>
      </c>
      <c r="C407" s="1">
        <v>23</v>
      </c>
      <c r="D407" s="1">
        <v>406</v>
      </c>
      <c r="E407" s="1" t="s">
        <v>156</v>
      </c>
      <c r="F407" s="10" t="s">
        <v>563</v>
      </c>
      <c r="G407" s="1">
        <v>1</v>
      </c>
      <c r="H407" s="1">
        <v>1</v>
      </c>
      <c r="I407" s="1">
        <v>0</v>
      </c>
      <c r="J407" s="1">
        <v>243000</v>
      </c>
      <c r="K407" s="1">
        <v>0</v>
      </c>
      <c r="L407" s="1">
        <v>0</v>
      </c>
      <c r="M407" s="1">
        <v>0</v>
      </c>
      <c r="N407" s="1">
        <v>0</v>
      </c>
      <c r="O407" s="1">
        <v>0</v>
      </c>
      <c r="P407" s="1">
        <v>0</v>
      </c>
      <c r="Q407" s="1">
        <v>0</v>
      </c>
      <c r="R407" s="1">
        <v>0</v>
      </c>
      <c r="S407" s="1">
        <v>2</v>
      </c>
      <c r="T407" s="1">
        <v>1</v>
      </c>
      <c r="U407" s="1" t="s">
        <v>168</v>
      </c>
    </row>
    <row r="408" spans="1:21" ht="17.25" customHeight="1" x14ac:dyDescent="0.35">
      <c r="A408" s="1">
        <v>3</v>
      </c>
      <c r="B408" s="1">
        <v>5</v>
      </c>
      <c r="C408" s="1">
        <v>23</v>
      </c>
      <c r="D408" s="1">
        <v>407</v>
      </c>
      <c r="E408" s="1" t="s">
        <v>156</v>
      </c>
      <c r="F408" s="10" t="s">
        <v>564</v>
      </c>
      <c r="G408" s="1">
        <v>1</v>
      </c>
      <c r="H408" s="1">
        <v>1</v>
      </c>
      <c r="I408" s="1">
        <v>0</v>
      </c>
      <c r="J408" s="1">
        <v>0</v>
      </c>
      <c r="K408" s="1">
        <v>0</v>
      </c>
      <c r="L408" s="1">
        <v>0</v>
      </c>
      <c r="M408" s="1">
        <v>0</v>
      </c>
      <c r="N408" s="1">
        <v>0</v>
      </c>
      <c r="O408" s="1">
        <v>0</v>
      </c>
      <c r="P408" s="1">
        <v>1</v>
      </c>
      <c r="Q408" s="1">
        <v>615625613</v>
      </c>
      <c r="R408" s="1">
        <v>0</v>
      </c>
      <c r="S408" s="1">
        <v>1</v>
      </c>
      <c r="T408" s="1">
        <v>1</v>
      </c>
      <c r="U408" s="1" t="s">
        <v>168</v>
      </c>
    </row>
    <row r="409" spans="1:21" ht="17.25" customHeight="1" x14ac:dyDescent="0.35">
      <c r="A409" s="1">
        <v>3</v>
      </c>
      <c r="B409" s="1">
        <v>5</v>
      </c>
      <c r="C409" s="1">
        <v>23</v>
      </c>
      <c r="D409" s="1">
        <v>408</v>
      </c>
      <c r="E409" s="1" t="s">
        <v>156</v>
      </c>
      <c r="F409" s="10" t="s">
        <v>565</v>
      </c>
      <c r="G409" s="1">
        <v>1</v>
      </c>
      <c r="H409" s="1">
        <v>1</v>
      </c>
      <c r="I409" s="1">
        <v>0</v>
      </c>
      <c r="J409" s="1">
        <v>0</v>
      </c>
      <c r="K409" s="1">
        <v>0</v>
      </c>
      <c r="L409" s="1">
        <v>0</v>
      </c>
      <c r="M409" s="1">
        <v>0</v>
      </c>
      <c r="N409" s="1">
        <v>0</v>
      </c>
      <c r="O409" s="1">
        <v>0</v>
      </c>
      <c r="P409" s="1">
        <v>1</v>
      </c>
      <c r="Q409" s="1">
        <v>561526471</v>
      </c>
      <c r="R409" s="1">
        <v>0</v>
      </c>
      <c r="S409" s="1">
        <v>1</v>
      </c>
      <c r="T409" s="1">
        <v>1</v>
      </c>
      <c r="U409" s="1" t="s">
        <v>168</v>
      </c>
    </row>
    <row r="410" spans="1:21" ht="17.25" customHeight="1" x14ac:dyDescent="0.35">
      <c r="A410" s="1">
        <v>3</v>
      </c>
      <c r="B410" s="1">
        <v>5</v>
      </c>
      <c r="C410" s="1">
        <v>23</v>
      </c>
      <c r="D410" s="1">
        <v>409</v>
      </c>
      <c r="E410" s="1" t="s">
        <v>156</v>
      </c>
      <c r="F410" s="10" t="s">
        <v>566</v>
      </c>
      <c r="G410" s="1">
        <v>1</v>
      </c>
      <c r="H410" s="1">
        <v>1</v>
      </c>
      <c r="I410" s="1">
        <v>0</v>
      </c>
      <c r="J410" s="1">
        <v>0</v>
      </c>
      <c r="K410" s="1">
        <v>0</v>
      </c>
      <c r="L410" s="1">
        <v>0</v>
      </c>
      <c r="M410" s="1">
        <v>0</v>
      </c>
      <c r="N410" s="1">
        <v>0</v>
      </c>
      <c r="O410" s="1">
        <v>0</v>
      </c>
      <c r="P410" s="1">
        <v>1</v>
      </c>
      <c r="Q410" s="1">
        <v>776738145</v>
      </c>
      <c r="R410" s="1">
        <v>0</v>
      </c>
      <c r="S410" s="1">
        <v>1</v>
      </c>
      <c r="T410" s="1">
        <v>1</v>
      </c>
      <c r="U410" s="1" t="s">
        <v>168</v>
      </c>
    </row>
    <row r="411" spans="1:21" ht="17.25" customHeight="1" x14ac:dyDescent="0.35">
      <c r="A411" s="1">
        <v>3</v>
      </c>
      <c r="B411" s="1">
        <v>5</v>
      </c>
      <c r="C411" s="1">
        <v>23</v>
      </c>
      <c r="D411" s="1">
        <v>410</v>
      </c>
      <c r="E411" s="1" t="s">
        <v>156</v>
      </c>
      <c r="F411" s="10" t="s">
        <v>567</v>
      </c>
      <c r="G411" s="1">
        <v>1</v>
      </c>
      <c r="H411" s="1">
        <v>1</v>
      </c>
      <c r="I411" s="1">
        <v>0</v>
      </c>
      <c r="J411" s="1">
        <v>0</v>
      </c>
      <c r="K411" s="1">
        <v>0</v>
      </c>
      <c r="L411" s="1">
        <v>0</v>
      </c>
      <c r="M411" s="1">
        <v>0</v>
      </c>
      <c r="N411" s="1">
        <v>0</v>
      </c>
      <c r="O411" s="1">
        <v>0</v>
      </c>
      <c r="P411" s="1">
        <v>1</v>
      </c>
      <c r="Q411" s="1">
        <v>537056687</v>
      </c>
      <c r="R411" s="1">
        <v>0</v>
      </c>
      <c r="S411" s="1">
        <v>1</v>
      </c>
      <c r="T411" s="1">
        <v>1</v>
      </c>
      <c r="U411" s="1" t="s">
        <v>168</v>
      </c>
    </row>
    <row r="412" spans="1:21" ht="17.25" customHeight="1" x14ac:dyDescent="0.35">
      <c r="A412" s="1">
        <v>3</v>
      </c>
      <c r="B412" s="1">
        <v>5</v>
      </c>
      <c r="C412" s="1">
        <v>23</v>
      </c>
      <c r="D412" s="1">
        <v>411</v>
      </c>
      <c r="E412" s="1" t="s">
        <v>156</v>
      </c>
      <c r="F412" s="10" t="s">
        <v>568</v>
      </c>
      <c r="G412" s="1">
        <v>1</v>
      </c>
      <c r="H412" s="1">
        <v>1</v>
      </c>
      <c r="I412" s="1">
        <v>0</v>
      </c>
      <c r="J412" s="1">
        <v>0</v>
      </c>
      <c r="K412" s="1">
        <v>0</v>
      </c>
      <c r="L412" s="1">
        <v>0</v>
      </c>
      <c r="M412" s="1">
        <v>0</v>
      </c>
      <c r="N412" s="1">
        <v>0</v>
      </c>
      <c r="O412" s="1">
        <v>0</v>
      </c>
      <c r="P412" s="1">
        <v>0</v>
      </c>
      <c r="Q412" s="1">
        <v>0</v>
      </c>
      <c r="R412" s="1">
        <v>0</v>
      </c>
      <c r="S412" s="1">
        <v>1</v>
      </c>
      <c r="T412" s="1">
        <v>1</v>
      </c>
      <c r="U412" s="1" t="s">
        <v>168</v>
      </c>
    </row>
    <row r="413" spans="1:21" ht="17.25" customHeight="1" x14ac:dyDescent="0.35">
      <c r="A413" s="1">
        <v>3</v>
      </c>
      <c r="B413" s="1">
        <v>5</v>
      </c>
      <c r="C413" s="1">
        <v>23</v>
      </c>
      <c r="D413" s="1">
        <v>412</v>
      </c>
      <c r="E413" s="1" t="s">
        <v>156</v>
      </c>
      <c r="F413" s="10" t="s">
        <v>569</v>
      </c>
      <c r="G413" s="1">
        <v>1</v>
      </c>
      <c r="H413" s="1">
        <v>1</v>
      </c>
      <c r="I413" s="1">
        <v>0</v>
      </c>
      <c r="J413" s="1">
        <v>0</v>
      </c>
      <c r="K413" s="1">
        <v>0</v>
      </c>
      <c r="L413" s="1">
        <v>0</v>
      </c>
      <c r="M413" s="1">
        <v>0</v>
      </c>
      <c r="N413" s="1">
        <v>0</v>
      </c>
      <c r="O413" s="1">
        <v>0</v>
      </c>
      <c r="P413" s="1">
        <v>0</v>
      </c>
      <c r="Q413" s="1">
        <v>0</v>
      </c>
      <c r="R413" s="1">
        <v>0</v>
      </c>
      <c r="S413" s="1">
        <v>1</v>
      </c>
      <c r="T413" s="1">
        <v>1</v>
      </c>
      <c r="U413" s="1" t="s">
        <v>168</v>
      </c>
    </row>
    <row r="414" spans="1:21" ht="17.25" customHeight="1" x14ac:dyDescent="0.35">
      <c r="A414" s="1">
        <v>3</v>
      </c>
      <c r="B414" s="1">
        <v>5</v>
      </c>
      <c r="C414" s="1">
        <v>23</v>
      </c>
      <c r="D414" s="1">
        <v>413</v>
      </c>
      <c r="E414" s="1" t="s">
        <v>156</v>
      </c>
      <c r="F414" s="10" t="s">
        <v>570</v>
      </c>
      <c r="G414" s="1">
        <v>1</v>
      </c>
      <c r="H414" s="1">
        <v>0</v>
      </c>
      <c r="I414" s="1">
        <v>0</v>
      </c>
      <c r="J414" s="1">
        <v>0</v>
      </c>
      <c r="K414" s="1">
        <v>0</v>
      </c>
      <c r="L414" s="1">
        <v>0</v>
      </c>
      <c r="M414" s="1">
        <v>0</v>
      </c>
      <c r="N414" s="1">
        <v>0</v>
      </c>
      <c r="O414" s="1">
        <v>0</v>
      </c>
      <c r="P414" s="1">
        <v>0</v>
      </c>
      <c r="Q414" s="1">
        <v>0</v>
      </c>
      <c r="R414" s="1">
        <v>0</v>
      </c>
      <c r="S414" s="1">
        <v>6</v>
      </c>
      <c r="T414" s="1">
        <v>1</v>
      </c>
      <c r="U414" s="1" t="s">
        <v>158</v>
      </c>
    </row>
    <row r="415" spans="1:21" ht="17.25" customHeight="1" x14ac:dyDescent="0.35">
      <c r="A415" s="1">
        <v>3</v>
      </c>
      <c r="B415" s="1">
        <v>5</v>
      </c>
      <c r="C415" s="1">
        <v>23</v>
      </c>
      <c r="D415" s="1">
        <v>414</v>
      </c>
      <c r="E415" s="1" t="s">
        <v>156</v>
      </c>
      <c r="F415" s="10" t="s">
        <v>571</v>
      </c>
      <c r="G415" s="1">
        <v>1</v>
      </c>
      <c r="H415" s="1">
        <v>0</v>
      </c>
      <c r="I415" s="1">
        <v>0</v>
      </c>
      <c r="J415" s="1">
        <v>0</v>
      </c>
      <c r="K415" s="1">
        <v>0</v>
      </c>
      <c r="L415" s="1">
        <v>0</v>
      </c>
      <c r="M415" s="1">
        <v>0</v>
      </c>
      <c r="N415" s="1">
        <v>0</v>
      </c>
      <c r="O415" s="1">
        <v>0</v>
      </c>
      <c r="P415" s="1">
        <v>0</v>
      </c>
      <c r="Q415" s="1">
        <v>0</v>
      </c>
      <c r="R415" s="1">
        <v>0</v>
      </c>
      <c r="S415" s="1">
        <v>1</v>
      </c>
      <c r="T415" s="1">
        <v>1</v>
      </c>
      <c r="U415" s="1" t="s">
        <v>158</v>
      </c>
    </row>
    <row r="416" spans="1:21" ht="17.25" customHeight="1" x14ac:dyDescent="0.35">
      <c r="A416" s="1">
        <v>3</v>
      </c>
      <c r="B416" s="1">
        <v>5</v>
      </c>
      <c r="C416" s="1">
        <v>23</v>
      </c>
      <c r="D416" s="1">
        <v>415</v>
      </c>
      <c r="E416" s="1" t="s">
        <v>156</v>
      </c>
      <c r="F416" s="10" t="s">
        <v>572</v>
      </c>
      <c r="G416" s="1">
        <v>1</v>
      </c>
      <c r="H416" s="1">
        <v>1</v>
      </c>
      <c r="I416" s="1">
        <v>0</v>
      </c>
      <c r="J416" s="1">
        <v>0</v>
      </c>
      <c r="K416" s="1">
        <v>0</v>
      </c>
      <c r="L416" s="1">
        <v>0</v>
      </c>
      <c r="M416" s="1">
        <v>0</v>
      </c>
      <c r="N416" s="1">
        <v>0</v>
      </c>
      <c r="O416" s="1">
        <v>0</v>
      </c>
      <c r="P416" s="1">
        <v>0</v>
      </c>
      <c r="Q416" s="1">
        <v>0</v>
      </c>
      <c r="R416" s="1">
        <v>0</v>
      </c>
      <c r="S416" s="1">
        <v>3</v>
      </c>
      <c r="T416" s="1">
        <v>1</v>
      </c>
      <c r="U416" s="1" t="s">
        <v>158</v>
      </c>
    </row>
    <row r="417" spans="1:21" ht="17.25" customHeight="1" x14ac:dyDescent="0.35">
      <c r="A417" s="1">
        <v>3</v>
      </c>
      <c r="B417" s="1">
        <v>5</v>
      </c>
      <c r="C417" s="1">
        <v>23</v>
      </c>
      <c r="D417" s="1">
        <v>416</v>
      </c>
      <c r="E417" s="1" t="s">
        <v>156</v>
      </c>
      <c r="F417" s="13" t="s">
        <v>573</v>
      </c>
      <c r="G417" s="1">
        <v>1</v>
      </c>
      <c r="H417" s="1">
        <v>0</v>
      </c>
      <c r="I417" s="1">
        <v>0</v>
      </c>
      <c r="J417" s="1">
        <v>0</v>
      </c>
      <c r="K417" s="1">
        <v>0</v>
      </c>
      <c r="L417" s="1">
        <v>0</v>
      </c>
      <c r="M417" s="1">
        <v>0</v>
      </c>
      <c r="N417" s="1">
        <v>0</v>
      </c>
      <c r="O417" s="1">
        <v>0</v>
      </c>
      <c r="P417" s="1">
        <v>0</v>
      </c>
      <c r="Q417" s="1">
        <v>0</v>
      </c>
      <c r="R417" s="1">
        <v>0</v>
      </c>
      <c r="S417" s="1">
        <v>1</v>
      </c>
      <c r="T417" s="1">
        <v>1</v>
      </c>
      <c r="U417" s="1" t="s">
        <v>158</v>
      </c>
    </row>
    <row r="418" spans="1:21" ht="17.25" customHeight="1" x14ac:dyDescent="0.35">
      <c r="A418" s="1">
        <v>3</v>
      </c>
      <c r="B418" s="1">
        <v>5</v>
      </c>
      <c r="C418" s="1">
        <v>23</v>
      </c>
      <c r="D418" s="1">
        <v>417</v>
      </c>
      <c r="E418" s="1" t="s">
        <v>156</v>
      </c>
      <c r="F418" s="10" t="s">
        <v>574</v>
      </c>
      <c r="G418" s="1">
        <v>1</v>
      </c>
      <c r="H418" s="1">
        <v>0</v>
      </c>
      <c r="I418" s="1">
        <v>0</v>
      </c>
      <c r="J418" s="1">
        <v>0</v>
      </c>
      <c r="K418" s="1">
        <v>0</v>
      </c>
      <c r="L418" s="1">
        <v>0</v>
      </c>
      <c r="M418" s="1">
        <v>0</v>
      </c>
      <c r="N418" s="1">
        <v>0</v>
      </c>
      <c r="O418" s="1">
        <v>0</v>
      </c>
      <c r="P418" s="1">
        <v>0</v>
      </c>
      <c r="Q418" s="1">
        <v>0</v>
      </c>
      <c r="R418" s="1">
        <v>1</v>
      </c>
      <c r="S418" s="1">
        <v>1</v>
      </c>
      <c r="T418" s="1">
        <v>1</v>
      </c>
      <c r="U418" s="1" t="s">
        <v>168</v>
      </c>
    </row>
    <row r="419" spans="1:21" ht="17.25" customHeight="1" x14ac:dyDescent="0.35">
      <c r="A419" s="1">
        <v>3</v>
      </c>
      <c r="B419" s="1">
        <v>5</v>
      </c>
      <c r="C419" s="1">
        <v>23</v>
      </c>
      <c r="D419" s="1">
        <v>418</v>
      </c>
      <c r="E419" s="1" t="s">
        <v>156</v>
      </c>
      <c r="F419" s="10" t="s">
        <v>575</v>
      </c>
      <c r="G419" s="1">
        <v>1</v>
      </c>
      <c r="H419" s="1">
        <v>1</v>
      </c>
      <c r="I419" s="1">
        <v>0</v>
      </c>
      <c r="J419" s="1">
        <v>0</v>
      </c>
      <c r="K419" s="1">
        <v>0</v>
      </c>
      <c r="L419" s="1">
        <v>0</v>
      </c>
      <c r="M419" s="1">
        <v>0</v>
      </c>
      <c r="N419" s="1">
        <v>0</v>
      </c>
      <c r="O419" s="1">
        <v>0</v>
      </c>
      <c r="P419" s="1">
        <v>0</v>
      </c>
      <c r="Q419" s="1">
        <v>0</v>
      </c>
      <c r="R419" s="1">
        <v>0</v>
      </c>
      <c r="S419" s="1">
        <v>1</v>
      </c>
      <c r="T419" s="1">
        <v>1</v>
      </c>
      <c r="U419" s="1" t="s">
        <v>168</v>
      </c>
    </row>
    <row r="420" spans="1:21" ht="17.25" customHeight="1" x14ac:dyDescent="0.35">
      <c r="A420" s="1">
        <v>3</v>
      </c>
      <c r="B420" s="1">
        <v>5</v>
      </c>
      <c r="C420" s="1">
        <v>23</v>
      </c>
      <c r="D420" s="1">
        <v>419</v>
      </c>
      <c r="E420" s="1" t="s">
        <v>156</v>
      </c>
      <c r="F420" s="10" t="s">
        <v>576</v>
      </c>
      <c r="G420" s="1">
        <v>1</v>
      </c>
      <c r="H420" s="1">
        <v>0</v>
      </c>
      <c r="I420" s="1">
        <v>0</v>
      </c>
      <c r="J420" s="1">
        <v>0</v>
      </c>
      <c r="K420" s="1">
        <v>0</v>
      </c>
      <c r="L420" s="1">
        <v>0</v>
      </c>
      <c r="M420" s="1">
        <v>0</v>
      </c>
      <c r="N420" s="1">
        <v>0</v>
      </c>
      <c r="O420" s="1">
        <v>0</v>
      </c>
      <c r="P420" s="1">
        <v>0</v>
      </c>
      <c r="Q420" s="1">
        <v>0</v>
      </c>
      <c r="R420" s="1">
        <v>0</v>
      </c>
      <c r="S420" s="1">
        <v>5</v>
      </c>
      <c r="T420" s="1">
        <v>1</v>
      </c>
      <c r="U420" s="1" t="s">
        <v>168</v>
      </c>
    </row>
    <row r="421" spans="1:21" ht="17.25" customHeight="1" x14ac:dyDescent="0.35">
      <c r="A421" s="1">
        <v>3</v>
      </c>
      <c r="B421" s="1">
        <v>5</v>
      </c>
      <c r="C421" s="1">
        <v>15</v>
      </c>
      <c r="D421" s="1">
        <v>420</v>
      </c>
      <c r="E421" s="1" t="s">
        <v>156</v>
      </c>
      <c r="F421" s="13" t="s">
        <v>577</v>
      </c>
      <c r="G421" s="1">
        <v>1</v>
      </c>
      <c r="H421" s="1">
        <v>0</v>
      </c>
      <c r="I421" s="1">
        <v>0</v>
      </c>
      <c r="J421" s="1">
        <v>0</v>
      </c>
      <c r="K421" s="1">
        <v>0</v>
      </c>
      <c r="L421" s="1">
        <v>0</v>
      </c>
      <c r="M421" s="1">
        <v>0</v>
      </c>
      <c r="N421" s="1">
        <v>0</v>
      </c>
      <c r="O421" s="1">
        <v>0</v>
      </c>
      <c r="P421" s="1">
        <v>0</v>
      </c>
      <c r="Q421" s="1">
        <v>0</v>
      </c>
      <c r="R421" s="1">
        <v>0</v>
      </c>
      <c r="S421" s="1">
        <v>1</v>
      </c>
      <c r="T421" s="1">
        <v>1</v>
      </c>
      <c r="U421" s="1" t="s">
        <v>158</v>
      </c>
    </row>
    <row r="422" spans="1:21" ht="17.25" customHeight="1" x14ac:dyDescent="0.35">
      <c r="A422" s="1">
        <v>3</v>
      </c>
      <c r="B422" s="1">
        <v>5</v>
      </c>
      <c r="C422" s="1">
        <v>15</v>
      </c>
      <c r="D422" s="1">
        <v>421</v>
      </c>
      <c r="E422" s="1" t="s">
        <v>156</v>
      </c>
      <c r="F422" s="13" t="s">
        <v>578</v>
      </c>
      <c r="G422" s="1">
        <v>1</v>
      </c>
      <c r="H422" s="1">
        <v>0</v>
      </c>
      <c r="I422" s="1">
        <v>0</v>
      </c>
      <c r="J422" s="1">
        <v>0</v>
      </c>
      <c r="K422" s="1">
        <v>0</v>
      </c>
      <c r="L422" s="1">
        <v>0</v>
      </c>
      <c r="M422" s="1">
        <v>0</v>
      </c>
      <c r="N422" s="1">
        <v>0</v>
      </c>
      <c r="O422" s="1">
        <v>0</v>
      </c>
      <c r="P422" s="1">
        <v>0</v>
      </c>
      <c r="Q422" s="1">
        <v>0</v>
      </c>
      <c r="R422" s="1">
        <v>0</v>
      </c>
      <c r="S422" s="1">
        <v>1</v>
      </c>
      <c r="T422" s="1">
        <v>1</v>
      </c>
      <c r="U422" s="1" t="s">
        <v>158</v>
      </c>
    </row>
    <row r="423" spans="1:21" ht="17.25" customHeight="1" x14ac:dyDescent="0.35">
      <c r="A423" s="1">
        <v>3</v>
      </c>
      <c r="B423" s="1">
        <v>5</v>
      </c>
      <c r="C423" s="1">
        <v>15</v>
      </c>
      <c r="D423" s="1">
        <v>422</v>
      </c>
      <c r="E423" s="1" t="s">
        <v>156</v>
      </c>
      <c r="F423" s="13" t="s">
        <v>579</v>
      </c>
      <c r="G423" s="1">
        <v>1</v>
      </c>
      <c r="H423" s="1">
        <v>1</v>
      </c>
      <c r="I423" s="1">
        <v>1</v>
      </c>
      <c r="J423" s="1">
        <v>2161146038</v>
      </c>
      <c r="K423" s="1">
        <v>0</v>
      </c>
      <c r="L423" s="1">
        <v>0</v>
      </c>
      <c r="M423" s="1">
        <v>0</v>
      </c>
      <c r="N423" s="1">
        <v>0</v>
      </c>
      <c r="O423" s="1">
        <v>0</v>
      </c>
      <c r="P423" s="1">
        <v>0</v>
      </c>
      <c r="Q423" s="1">
        <v>0</v>
      </c>
      <c r="R423" s="1">
        <v>0</v>
      </c>
      <c r="S423" s="1">
        <v>1</v>
      </c>
      <c r="T423" s="1">
        <v>0.67</v>
      </c>
      <c r="U423" s="1" t="s">
        <v>168</v>
      </c>
    </row>
    <row r="424" spans="1:21" ht="17.25" customHeight="1" x14ac:dyDescent="0.35">
      <c r="A424" s="1">
        <v>3</v>
      </c>
      <c r="B424" s="1">
        <v>5</v>
      </c>
      <c r="C424" s="1">
        <v>15</v>
      </c>
      <c r="D424" s="1">
        <v>423</v>
      </c>
      <c r="E424" s="1" t="s">
        <v>156</v>
      </c>
      <c r="F424" s="13" t="s">
        <v>580</v>
      </c>
      <c r="G424" s="1">
        <v>1</v>
      </c>
      <c r="H424" s="1">
        <v>1</v>
      </c>
      <c r="I424" s="1">
        <v>0</v>
      </c>
      <c r="J424" s="1">
        <v>0</v>
      </c>
      <c r="K424" s="1">
        <v>0</v>
      </c>
      <c r="L424" s="1">
        <v>0</v>
      </c>
      <c r="M424" s="1">
        <v>0</v>
      </c>
      <c r="N424" s="1">
        <v>0</v>
      </c>
      <c r="O424" s="1">
        <v>0</v>
      </c>
      <c r="P424" s="1">
        <v>0</v>
      </c>
      <c r="Q424" s="1">
        <v>0</v>
      </c>
      <c r="R424" s="1">
        <v>0</v>
      </c>
      <c r="S424" s="1">
        <v>2</v>
      </c>
      <c r="T424" s="1">
        <v>1</v>
      </c>
      <c r="U424" s="1" t="s">
        <v>168</v>
      </c>
    </row>
    <row r="425" spans="1:21" ht="17.25" customHeight="1" x14ac:dyDescent="0.35">
      <c r="A425" s="1">
        <v>3</v>
      </c>
      <c r="B425" s="1">
        <v>5</v>
      </c>
      <c r="C425" s="1">
        <v>15</v>
      </c>
      <c r="D425" s="1">
        <v>424</v>
      </c>
      <c r="E425" s="1" t="s">
        <v>156</v>
      </c>
      <c r="F425" s="13" t="s">
        <v>581</v>
      </c>
      <c r="G425" s="1">
        <v>1</v>
      </c>
      <c r="H425" s="1">
        <v>1</v>
      </c>
      <c r="I425" s="1">
        <v>0</v>
      </c>
      <c r="J425" s="1">
        <v>0</v>
      </c>
      <c r="K425" s="1">
        <v>0</v>
      </c>
      <c r="L425" s="1">
        <v>0</v>
      </c>
      <c r="M425" s="1">
        <v>0</v>
      </c>
      <c r="N425" s="1">
        <v>0</v>
      </c>
      <c r="O425" s="1">
        <v>0</v>
      </c>
      <c r="P425" s="1">
        <v>0</v>
      </c>
      <c r="Q425" s="1">
        <v>0</v>
      </c>
      <c r="R425" s="1">
        <v>0</v>
      </c>
      <c r="S425" s="1">
        <v>3</v>
      </c>
      <c r="T425" s="1">
        <v>1</v>
      </c>
      <c r="U425" s="1" t="s">
        <v>168</v>
      </c>
    </row>
    <row r="426" spans="1:21" ht="17.25" customHeight="1" x14ac:dyDescent="0.35">
      <c r="A426" s="1">
        <v>3</v>
      </c>
      <c r="B426" s="1">
        <v>5</v>
      </c>
      <c r="C426" s="1">
        <v>15</v>
      </c>
      <c r="D426" s="1">
        <v>425</v>
      </c>
      <c r="E426" s="1" t="s">
        <v>156</v>
      </c>
      <c r="F426" s="13" t="s">
        <v>582</v>
      </c>
      <c r="G426" s="1">
        <v>1</v>
      </c>
      <c r="H426" s="1">
        <v>1</v>
      </c>
      <c r="I426" s="1">
        <v>0</v>
      </c>
      <c r="J426" s="1">
        <v>0</v>
      </c>
      <c r="K426" s="1">
        <v>0</v>
      </c>
      <c r="L426" s="1">
        <v>0</v>
      </c>
      <c r="M426" s="1">
        <v>0</v>
      </c>
      <c r="N426" s="1">
        <v>0</v>
      </c>
      <c r="O426" s="1">
        <v>0</v>
      </c>
      <c r="P426" s="1">
        <v>0</v>
      </c>
      <c r="Q426" s="1">
        <v>0</v>
      </c>
      <c r="R426" s="1">
        <v>0</v>
      </c>
      <c r="S426" s="1">
        <v>1</v>
      </c>
      <c r="T426" s="1">
        <v>0.01</v>
      </c>
      <c r="U426" s="1" t="s">
        <v>168</v>
      </c>
    </row>
    <row r="427" spans="1:21" ht="17.25" customHeight="1" x14ac:dyDescent="0.35">
      <c r="A427" s="1">
        <v>3</v>
      </c>
      <c r="B427" s="1">
        <v>5</v>
      </c>
      <c r="C427" s="1">
        <v>15</v>
      </c>
      <c r="D427" s="1">
        <v>426</v>
      </c>
      <c r="E427" s="1" t="s">
        <v>156</v>
      </c>
      <c r="F427" s="13" t="s">
        <v>583</v>
      </c>
      <c r="G427" s="1">
        <v>1</v>
      </c>
      <c r="H427" s="1">
        <v>1</v>
      </c>
      <c r="I427" s="1">
        <v>0</v>
      </c>
      <c r="J427" s="1">
        <v>0</v>
      </c>
      <c r="K427" s="1">
        <v>0</v>
      </c>
      <c r="L427" s="1">
        <v>0</v>
      </c>
      <c r="M427" s="1">
        <v>0</v>
      </c>
      <c r="N427" s="1">
        <v>0</v>
      </c>
      <c r="O427" s="1">
        <v>0</v>
      </c>
      <c r="P427" s="1">
        <v>0</v>
      </c>
      <c r="Q427" s="1">
        <v>0</v>
      </c>
      <c r="R427" s="1">
        <v>0</v>
      </c>
      <c r="S427" s="1">
        <v>3</v>
      </c>
      <c r="T427" s="1">
        <v>1</v>
      </c>
      <c r="U427" s="1" t="s">
        <v>168</v>
      </c>
    </row>
    <row r="428" spans="1:21" ht="17.25" customHeight="1" x14ac:dyDescent="0.35">
      <c r="A428" s="1">
        <v>3</v>
      </c>
      <c r="B428" s="1">
        <v>5</v>
      </c>
      <c r="C428" s="1">
        <v>15</v>
      </c>
      <c r="D428" s="1">
        <v>427</v>
      </c>
      <c r="E428" s="1" t="s">
        <v>156</v>
      </c>
      <c r="F428" s="13" t="s">
        <v>584</v>
      </c>
      <c r="G428" s="1">
        <v>1</v>
      </c>
      <c r="H428" s="1">
        <v>0</v>
      </c>
      <c r="I428" s="1">
        <v>0</v>
      </c>
      <c r="J428" s="1">
        <v>0</v>
      </c>
      <c r="K428" s="1">
        <v>0</v>
      </c>
      <c r="L428" s="1">
        <v>0</v>
      </c>
      <c r="M428" s="1">
        <v>0</v>
      </c>
      <c r="N428" s="1">
        <v>0</v>
      </c>
      <c r="O428" s="1">
        <v>0</v>
      </c>
      <c r="P428" s="1">
        <v>0</v>
      </c>
      <c r="Q428" s="1">
        <v>0</v>
      </c>
      <c r="R428" s="1">
        <v>0</v>
      </c>
      <c r="S428" s="1">
        <v>3</v>
      </c>
      <c r="T428" s="1">
        <v>1</v>
      </c>
      <c r="U428" s="1" t="s">
        <v>168</v>
      </c>
    </row>
    <row r="429" spans="1:21" ht="17.25" customHeight="1" x14ac:dyDescent="0.35">
      <c r="A429" s="1">
        <v>3</v>
      </c>
      <c r="B429" s="1">
        <v>5</v>
      </c>
      <c r="C429" s="1">
        <v>15</v>
      </c>
      <c r="D429" s="1">
        <v>428</v>
      </c>
      <c r="E429" s="1" t="s">
        <v>156</v>
      </c>
      <c r="F429" s="13" t="s">
        <v>585</v>
      </c>
      <c r="G429" s="1">
        <v>1</v>
      </c>
      <c r="H429" s="1">
        <v>0</v>
      </c>
      <c r="I429" s="1">
        <v>0</v>
      </c>
      <c r="J429" s="1">
        <v>0</v>
      </c>
      <c r="K429" s="1">
        <v>0</v>
      </c>
      <c r="L429" s="1">
        <v>0</v>
      </c>
      <c r="M429" s="1">
        <v>0</v>
      </c>
      <c r="N429" s="1">
        <v>0</v>
      </c>
      <c r="O429" s="1">
        <v>0</v>
      </c>
      <c r="P429" s="1">
        <v>0</v>
      </c>
      <c r="Q429" s="1">
        <v>0</v>
      </c>
      <c r="R429" s="1">
        <v>0</v>
      </c>
      <c r="S429" s="1">
        <v>2</v>
      </c>
      <c r="T429" s="1">
        <v>1</v>
      </c>
      <c r="U429" s="1" t="s">
        <v>168</v>
      </c>
    </row>
    <row r="430" spans="1:21" ht="17.25" customHeight="1" x14ac:dyDescent="0.35">
      <c r="A430" s="1">
        <v>3</v>
      </c>
      <c r="B430" s="1">
        <v>5</v>
      </c>
      <c r="C430" s="1">
        <v>15</v>
      </c>
      <c r="D430" s="1">
        <v>429</v>
      </c>
      <c r="E430" s="1" t="s">
        <v>156</v>
      </c>
      <c r="F430" s="13" t="s">
        <v>586</v>
      </c>
      <c r="G430" s="1">
        <v>1</v>
      </c>
      <c r="H430" s="1">
        <v>0</v>
      </c>
      <c r="I430" s="1">
        <v>0</v>
      </c>
      <c r="J430" s="1">
        <v>0</v>
      </c>
      <c r="K430" s="1">
        <v>0</v>
      </c>
      <c r="L430" s="1">
        <v>0</v>
      </c>
      <c r="M430" s="1">
        <v>0</v>
      </c>
      <c r="N430" s="1">
        <v>0</v>
      </c>
      <c r="O430" s="1">
        <v>0</v>
      </c>
      <c r="P430" s="1">
        <v>0</v>
      </c>
      <c r="Q430" s="1">
        <v>0</v>
      </c>
      <c r="R430" s="1">
        <v>0</v>
      </c>
      <c r="S430" s="1">
        <v>4</v>
      </c>
      <c r="T430" s="1">
        <v>1</v>
      </c>
      <c r="U430" s="1" t="s">
        <v>158</v>
      </c>
    </row>
    <row r="431" spans="1:21" ht="17.25" customHeight="1" x14ac:dyDescent="0.35">
      <c r="A431" s="1">
        <v>3</v>
      </c>
      <c r="B431" s="1">
        <v>5</v>
      </c>
      <c r="C431" s="1">
        <v>15</v>
      </c>
      <c r="D431" s="1">
        <v>430</v>
      </c>
      <c r="E431" s="1" t="s">
        <v>156</v>
      </c>
      <c r="F431" s="13" t="s">
        <v>587</v>
      </c>
      <c r="G431" s="1">
        <v>1</v>
      </c>
      <c r="H431" s="1">
        <v>0</v>
      </c>
      <c r="I431" s="1">
        <v>0</v>
      </c>
      <c r="J431" s="1">
        <v>0</v>
      </c>
      <c r="K431" s="1">
        <v>0</v>
      </c>
      <c r="L431" s="1">
        <v>0</v>
      </c>
      <c r="M431" s="1">
        <v>0</v>
      </c>
      <c r="N431" s="1">
        <v>0</v>
      </c>
      <c r="O431" s="1">
        <v>0</v>
      </c>
      <c r="P431" s="1">
        <v>0</v>
      </c>
      <c r="Q431" s="1">
        <v>0</v>
      </c>
      <c r="R431" s="1">
        <v>0</v>
      </c>
      <c r="S431" s="1">
        <v>1</v>
      </c>
      <c r="T431" s="1">
        <v>1</v>
      </c>
      <c r="U431" s="1" t="s">
        <v>158</v>
      </c>
    </row>
    <row r="432" spans="1:21" ht="17.25" customHeight="1" x14ac:dyDescent="0.35">
      <c r="A432" s="1">
        <v>3</v>
      </c>
      <c r="B432" s="1">
        <v>5</v>
      </c>
      <c r="C432" s="1">
        <v>15</v>
      </c>
      <c r="D432" s="1">
        <v>431</v>
      </c>
      <c r="E432" s="1" t="s">
        <v>156</v>
      </c>
      <c r="F432" s="13" t="s">
        <v>588</v>
      </c>
      <c r="G432" s="1">
        <v>1</v>
      </c>
      <c r="H432" s="1">
        <v>1</v>
      </c>
      <c r="I432" s="1">
        <v>0</v>
      </c>
      <c r="J432" s="1">
        <v>0</v>
      </c>
      <c r="K432" s="1">
        <v>0</v>
      </c>
      <c r="L432" s="1">
        <v>0</v>
      </c>
      <c r="M432" s="1">
        <v>0</v>
      </c>
      <c r="N432" s="1">
        <v>0</v>
      </c>
      <c r="O432" s="1">
        <v>0</v>
      </c>
      <c r="P432" s="1">
        <v>0</v>
      </c>
      <c r="Q432" s="1">
        <v>0</v>
      </c>
      <c r="R432" s="1">
        <v>0</v>
      </c>
      <c r="S432" s="1">
        <v>1</v>
      </c>
      <c r="T432" s="1">
        <v>1</v>
      </c>
      <c r="U432" s="1" t="s">
        <v>158</v>
      </c>
    </row>
    <row r="433" spans="1:21" ht="17.25" customHeight="1" x14ac:dyDescent="0.35">
      <c r="A433" s="1">
        <v>3</v>
      </c>
      <c r="B433" s="1">
        <v>5</v>
      </c>
      <c r="C433" s="1">
        <v>15</v>
      </c>
      <c r="D433" s="1">
        <v>432</v>
      </c>
      <c r="E433" s="1" t="s">
        <v>156</v>
      </c>
      <c r="F433" s="13" t="s">
        <v>589</v>
      </c>
      <c r="G433" s="1">
        <v>1</v>
      </c>
      <c r="H433" s="1">
        <v>1</v>
      </c>
      <c r="I433" s="1">
        <v>0</v>
      </c>
      <c r="J433" s="1">
        <v>0</v>
      </c>
      <c r="K433" s="1">
        <v>0</v>
      </c>
      <c r="L433" s="1">
        <v>0</v>
      </c>
      <c r="M433" s="1">
        <v>0</v>
      </c>
      <c r="N433" s="1">
        <v>0</v>
      </c>
      <c r="O433" s="1">
        <v>0</v>
      </c>
      <c r="P433" s="1">
        <v>0</v>
      </c>
      <c r="Q433" s="1">
        <v>0</v>
      </c>
      <c r="R433" s="1">
        <v>0</v>
      </c>
      <c r="S433" s="1">
        <v>1</v>
      </c>
      <c r="T433" s="1">
        <v>1</v>
      </c>
      <c r="U433" s="1" t="s">
        <v>158</v>
      </c>
    </row>
    <row r="434" spans="1:21" ht="17.25" customHeight="1" x14ac:dyDescent="0.35">
      <c r="A434" s="1">
        <v>3</v>
      </c>
      <c r="B434" s="1">
        <v>5</v>
      </c>
      <c r="C434" s="1">
        <v>15</v>
      </c>
      <c r="D434" s="1">
        <v>433</v>
      </c>
      <c r="E434" s="1" t="s">
        <v>156</v>
      </c>
      <c r="F434" s="13" t="s">
        <v>590</v>
      </c>
      <c r="G434" s="1">
        <v>1</v>
      </c>
      <c r="H434" s="1">
        <v>1</v>
      </c>
      <c r="I434" s="1">
        <v>0</v>
      </c>
      <c r="J434" s="1">
        <v>0</v>
      </c>
      <c r="K434" s="1">
        <v>0</v>
      </c>
      <c r="L434" s="1">
        <v>0</v>
      </c>
      <c r="M434" s="1">
        <v>0</v>
      </c>
      <c r="N434" s="1">
        <v>0</v>
      </c>
      <c r="O434" s="1">
        <v>0</v>
      </c>
      <c r="P434" s="1">
        <v>0</v>
      </c>
      <c r="Q434" s="1">
        <v>0</v>
      </c>
      <c r="R434" s="1">
        <v>0</v>
      </c>
      <c r="S434" s="1">
        <v>1</v>
      </c>
      <c r="T434" s="1">
        <v>1</v>
      </c>
      <c r="U434" s="1" t="s">
        <v>158</v>
      </c>
    </row>
    <row r="435" spans="1:21" ht="17.25" customHeight="1" x14ac:dyDescent="0.35">
      <c r="A435" s="1">
        <v>3</v>
      </c>
      <c r="B435" s="1">
        <v>5</v>
      </c>
      <c r="C435" s="1">
        <v>15</v>
      </c>
      <c r="D435" s="1">
        <v>434</v>
      </c>
      <c r="E435" s="1" t="s">
        <v>156</v>
      </c>
      <c r="F435" s="13" t="s">
        <v>591</v>
      </c>
      <c r="G435" s="1">
        <v>1</v>
      </c>
      <c r="H435" s="1">
        <v>1</v>
      </c>
      <c r="I435" s="1">
        <v>0</v>
      </c>
      <c r="J435" s="1">
        <v>0</v>
      </c>
      <c r="K435" s="1">
        <v>0</v>
      </c>
      <c r="L435" s="1">
        <v>0</v>
      </c>
      <c r="M435" s="1">
        <v>0</v>
      </c>
      <c r="N435" s="1">
        <v>0</v>
      </c>
      <c r="O435" s="1">
        <v>0</v>
      </c>
      <c r="P435" s="1">
        <v>0</v>
      </c>
      <c r="Q435" s="1">
        <v>0</v>
      </c>
      <c r="R435" s="1">
        <v>0</v>
      </c>
      <c r="S435" s="1">
        <v>1</v>
      </c>
      <c r="T435" s="1">
        <v>0.98</v>
      </c>
      <c r="U435" s="1" t="s">
        <v>158</v>
      </c>
    </row>
    <row r="436" spans="1:21" ht="17.25" customHeight="1" x14ac:dyDescent="0.35">
      <c r="A436" s="1">
        <v>3</v>
      </c>
      <c r="B436" s="1">
        <v>5</v>
      </c>
      <c r="C436" s="1">
        <v>15</v>
      </c>
      <c r="D436" s="1">
        <v>435</v>
      </c>
      <c r="E436" s="1" t="s">
        <v>156</v>
      </c>
      <c r="F436" s="13" t="s">
        <v>592</v>
      </c>
      <c r="G436" s="1">
        <v>1</v>
      </c>
      <c r="H436" s="1">
        <v>0</v>
      </c>
      <c r="I436" s="1">
        <v>0</v>
      </c>
      <c r="J436" s="1">
        <v>0</v>
      </c>
      <c r="K436" s="1">
        <v>0</v>
      </c>
      <c r="L436" s="1">
        <v>0</v>
      </c>
      <c r="M436" s="1">
        <v>0</v>
      </c>
      <c r="N436" s="1">
        <v>0</v>
      </c>
      <c r="O436" s="1">
        <v>0</v>
      </c>
      <c r="P436" s="1">
        <v>0</v>
      </c>
      <c r="Q436" s="1">
        <v>0</v>
      </c>
      <c r="R436" s="1">
        <v>0</v>
      </c>
      <c r="S436" s="1">
        <v>1</v>
      </c>
      <c r="T436" s="1">
        <v>1</v>
      </c>
      <c r="U436" s="1" t="s">
        <v>158</v>
      </c>
    </row>
    <row r="437" spans="1:21" ht="17.25" customHeight="1" x14ac:dyDescent="0.35">
      <c r="A437" s="1">
        <v>3</v>
      </c>
      <c r="B437" s="1">
        <v>5</v>
      </c>
      <c r="C437" s="1">
        <v>15</v>
      </c>
      <c r="D437" s="1">
        <v>436</v>
      </c>
      <c r="E437" s="1" t="s">
        <v>156</v>
      </c>
      <c r="F437" s="13" t="s">
        <v>593</v>
      </c>
      <c r="G437" s="1">
        <v>1</v>
      </c>
      <c r="H437" s="1">
        <v>0</v>
      </c>
      <c r="I437" s="1">
        <v>0</v>
      </c>
      <c r="J437" s="1">
        <v>0</v>
      </c>
      <c r="K437" s="1">
        <v>0</v>
      </c>
      <c r="L437" s="1">
        <v>0</v>
      </c>
      <c r="M437" s="1">
        <v>0</v>
      </c>
      <c r="N437" s="1">
        <v>0</v>
      </c>
      <c r="O437" s="1">
        <v>0</v>
      </c>
      <c r="P437" s="1">
        <v>0</v>
      </c>
      <c r="Q437" s="1">
        <v>0</v>
      </c>
      <c r="R437" s="1">
        <v>0</v>
      </c>
      <c r="S437" s="1">
        <v>2</v>
      </c>
      <c r="T437" s="1">
        <v>1</v>
      </c>
      <c r="U437" s="1" t="s">
        <v>158</v>
      </c>
    </row>
    <row r="438" spans="1:21" ht="17.25" customHeight="1" x14ac:dyDescent="0.35">
      <c r="A438" s="1">
        <v>3</v>
      </c>
      <c r="B438" s="1">
        <v>5</v>
      </c>
      <c r="C438" s="1">
        <v>15</v>
      </c>
      <c r="D438" s="1">
        <v>437</v>
      </c>
      <c r="E438" s="1" t="s">
        <v>156</v>
      </c>
      <c r="F438" s="13" t="s">
        <v>594</v>
      </c>
      <c r="G438" s="1">
        <v>1</v>
      </c>
      <c r="H438" s="1">
        <v>0</v>
      </c>
      <c r="I438" s="1">
        <v>0</v>
      </c>
      <c r="J438" s="1">
        <v>0</v>
      </c>
      <c r="K438" s="1">
        <v>0</v>
      </c>
      <c r="L438" s="1">
        <v>0</v>
      </c>
      <c r="M438" s="1">
        <v>0</v>
      </c>
      <c r="N438" s="1">
        <v>0</v>
      </c>
      <c r="O438" s="1">
        <v>0</v>
      </c>
      <c r="P438" s="1">
        <v>0</v>
      </c>
      <c r="Q438" s="1">
        <v>0</v>
      </c>
      <c r="R438" s="1">
        <v>0</v>
      </c>
      <c r="S438" s="1">
        <v>3</v>
      </c>
      <c r="T438" s="1">
        <v>1</v>
      </c>
      <c r="U438" s="1" t="s">
        <v>158</v>
      </c>
    </row>
    <row r="439" spans="1:21" ht="17.25" customHeight="1" x14ac:dyDescent="0.35">
      <c r="A439" s="1">
        <v>3</v>
      </c>
      <c r="B439" s="1">
        <v>5</v>
      </c>
      <c r="C439" s="1">
        <v>15</v>
      </c>
      <c r="D439" s="1">
        <v>438</v>
      </c>
      <c r="E439" s="1" t="s">
        <v>156</v>
      </c>
      <c r="F439" s="13" t="s">
        <v>595</v>
      </c>
      <c r="G439" s="1">
        <v>1</v>
      </c>
      <c r="H439" s="1">
        <v>1</v>
      </c>
      <c r="I439" s="1">
        <v>0</v>
      </c>
      <c r="J439" s="1">
        <v>0</v>
      </c>
      <c r="K439" s="1">
        <v>0</v>
      </c>
      <c r="L439" s="1">
        <v>0</v>
      </c>
      <c r="M439" s="1">
        <v>0</v>
      </c>
      <c r="N439" s="1">
        <v>0</v>
      </c>
      <c r="O439" s="1">
        <v>0</v>
      </c>
      <c r="P439" s="1">
        <v>0</v>
      </c>
      <c r="Q439" s="1">
        <v>0</v>
      </c>
      <c r="R439" s="1">
        <v>0</v>
      </c>
      <c r="S439" s="1">
        <v>2</v>
      </c>
      <c r="T439" s="1">
        <v>1</v>
      </c>
      <c r="U439" s="1" t="s">
        <v>158</v>
      </c>
    </row>
    <row r="440" spans="1:21" ht="17.25" customHeight="1" x14ac:dyDescent="0.35">
      <c r="A440" s="1">
        <v>3</v>
      </c>
      <c r="B440" s="1">
        <v>5</v>
      </c>
      <c r="C440" s="1">
        <v>15</v>
      </c>
      <c r="D440" s="1">
        <v>439</v>
      </c>
      <c r="E440" s="1" t="s">
        <v>156</v>
      </c>
      <c r="F440" s="13" t="s">
        <v>596</v>
      </c>
      <c r="G440" s="1">
        <v>1</v>
      </c>
      <c r="H440" s="1">
        <v>0</v>
      </c>
      <c r="I440" s="1">
        <v>0</v>
      </c>
      <c r="J440" s="1">
        <v>0</v>
      </c>
      <c r="K440" s="1">
        <v>0</v>
      </c>
      <c r="L440" s="1">
        <v>0</v>
      </c>
      <c r="M440" s="1">
        <v>0</v>
      </c>
      <c r="N440" s="1">
        <v>0</v>
      </c>
      <c r="O440" s="1">
        <v>0</v>
      </c>
      <c r="P440" s="1">
        <v>0</v>
      </c>
      <c r="Q440" s="1">
        <v>0</v>
      </c>
      <c r="R440" s="1">
        <v>0</v>
      </c>
      <c r="S440" s="1">
        <v>3</v>
      </c>
      <c r="T440" s="1">
        <v>1</v>
      </c>
      <c r="U440" s="1" t="s">
        <v>158</v>
      </c>
    </row>
    <row r="441" spans="1:21" ht="17.25" customHeight="1" x14ac:dyDescent="0.35">
      <c r="A441" s="1">
        <v>3</v>
      </c>
      <c r="B441" s="1">
        <v>5</v>
      </c>
      <c r="C441" s="1">
        <v>15</v>
      </c>
      <c r="D441" s="1">
        <v>440</v>
      </c>
      <c r="E441" s="1" t="s">
        <v>156</v>
      </c>
      <c r="F441" s="13" t="s">
        <v>597</v>
      </c>
      <c r="G441" s="1">
        <v>1</v>
      </c>
      <c r="H441" s="1">
        <v>0</v>
      </c>
      <c r="I441" s="1">
        <v>0</v>
      </c>
      <c r="J441" s="1">
        <v>0</v>
      </c>
      <c r="K441" s="1">
        <v>0</v>
      </c>
      <c r="L441" s="1">
        <v>0</v>
      </c>
      <c r="M441" s="1">
        <v>0</v>
      </c>
      <c r="N441" s="1">
        <v>0</v>
      </c>
      <c r="O441" s="1">
        <v>0</v>
      </c>
      <c r="P441" s="1">
        <v>0</v>
      </c>
      <c r="Q441" s="1">
        <v>0</v>
      </c>
      <c r="R441" s="1">
        <v>0</v>
      </c>
      <c r="S441" s="1">
        <v>3</v>
      </c>
      <c r="T441" s="1">
        <v>1</v>
      </c>
      <c r="U441" s="1" t="s">
        <v>158</v>
      </c>
    </row>
    <row r="442" spans="1:21" ht="17.25" customHeight="1" x14ac:dyDescent="0.35">
      <c r="A442" s="1">
        <v>3</v>
      </c>
      <c r="B442" s="1">
        <v>5</v>
      </c>
      <c r="C442" s="1">
        <v>15</v>
      </c>
      <c r="D442" s="1">
        <v>441</v>
      </c>
      <c r="E442" s="1" t="s">
        <v>156</v>
      </c>
      <c r="F442" s="13" t="s">
        <v>598</v>
      </c>
      <c r="G442" s="1">
        <v>1</v>
      </c>
      <c r="H442" s="1">
        <v>0</v>
      </c>
      <c r="I442" s="1">
        <v>0</v>
      </c>
      <c r="J442" s="1">
        <v>0</v>
      </c>
      <c r="K442" s="1">
        <v>0</v>
      </c>
      <c r="L442" s="1">
        <v>0</v>
      </c>
      <c r="M442" s="1">
        <v>0</v>
      </c>
      <c r="N442" s="1">
        <v>0</v>
      </c>
      <c r="O442" s="1">
        <v>0</v>
      </c>
      <c r="P442" s="1">
        <v>0</v>
      </c>
      <c r="Q442" s="1">
        <v>0</v>
      </c>
      <c r="R442" s="1">
        <v>0</v>
      </c>
      <c r="S442" s="1">
        <v>3</v>
      </c>
      <c r="T442" s="1">
        <v>1</v>
      </c>
      <c r="U442" s="1" t="s">
        <v>158</v>
      </c>
    </row>
    <row r="443" spans="1:21" ht="17.25" customHeight="1" x14ac:dyDescent="0.35">
      <c r="A443" s="1">
        <v>3</v>
      </c>
      <c r="B443" s="1">
        <v>5</v>
      </c>
      <c r="C443" s="1">
        <v>15</v>
      </c>
      <c r="D443" s="1">
        <v>442</v>
      </c>
      <c r="E443" s="1" t="s">
        <v>156</v>
      </c>
      <c r="F443" s="13" t="s">
        <v>599</v>
      </c>
      <c r="G443" s="1">
        <v>1</v>
      </c>
      <c r="H443" s="1">
        <v>0</v>
      </c>
      <c r="I443" s="1">
        <v>0</v>
      </c>
      <c r="J443" s="1">
        <v>0</v>
      </c>
      <c r="K443" s="1">
        <v>0</v>
      </c>
      <c r="L443" s="1">
        <v>0</v>
      </c>
      <c r="M443" s="1">
        <v>0</v>
      </c>
      <c r="N443" s="1">
        <v>0</v>
      </c>
      <c r="O443" s="1">
        <v>0</v>
      </c>
      <c r="P443" s="1">
        <v>0</v>
      </c>
      <c r="Q443" s="1">
        <v>0</v>
      </c>
      <c r="R443" s="1">
        <v>0</v>
      </c>
      <c r="S443" s="1">
        <v>1</v>
      </c>
      <c r="T443" s="1">
        <v>1</v>
      </c>
      <c r="U443" s="1" t="s">
        <v>158</v>
      </c>
    </row>
    <row r="444" spans="1:21" ht="17.25" customHeight="1" x14ac:dyDescent="0.35">
      <c r="A444" s="1">
        <v>3</v>
      </c>
      <c r="B444" s="1">
        <v>5</v>
      </c>
      <c r="C444" s="1">
        <v>15</v>
      </c>
      <c r="D444" s="1">
        <v>443</v>
      </c>
      <c r="E444" s="1" t="s">
        <v>156</v>
      </c>
      <c r="F444" s="13" t="s">
        <v>600</v>
      </c>
      <c r="G444" s="1">
        <v>1</v>
      </c>
      <c r="H444" s="1">
        <v>0</v>
      </c>
      <c r="I444" s="1">
        <v>0</v>
      </c>
      <c r="J444" s="1">
        <v>0</v>
      </c>
      <c r="K444" s="1">
        <v>0</v>
      </c>
      <c r="L444" s="1">
        <v>0</v>
      </c>
      <c r="M444" s="1">
        <v>0</v>
      </c>
      <c r="N444" s="1">
        <v>0</v>
      </c>
      <c r="O444" s="1">
        <v>0</v>
      </c>
      <c r="P444" s="1">
        <v>0</v>
      </c>
      <c r="Q444" s="1">
        <v>0</v>
      </c>
      <c r="R444" s="1">
        <v>0</v>
      </c>
      <c r="S444" s="1">
        <v>3</v>
      </c>
      <c r="T444" s="1">
        <v>1</v>
      </c>
      <c r="U444" s="1" t="s">
        <v>158</v>
      </c>
    </row>
    <row r="445" spans="1:21" ht="17.25" customHeight="1" x14ac:dyDescent="0.35">
      <c r="A445" s="1">
        <v>3</v>
      </c>
      <c r="B445" s="1">
        <v>5</v>
      </c>
      <c r="C445" s="1">
        <v>15</v>
      </c>
      <c r="D445" s="1">
        <v>444</v>
      </c>
      <c r="E445" s="1" t="s">
        <v>156</v>
      </c>
      <c r="F445" s="13" t="s">
        <v>601</v>
      </c>
      <c r="G445" s="1">
        <v>1</v>
      </c>
      <c r="H445" s="1">
        <v>0</v>
      </c>
      <c r="I445" s="1">
        <v>0</v>
      </c>
      <c r="J445" s="1">
        <v>0</v>
      </c>
      <c r="K445" s="1">
        <v>0</v>
      </c>
      <c r="L445" s="1">
        <v>0</v>
      </c>
      <c r="M445" s="1">
        <v>0</v>
      </c>
      <c r="N445" s="1">
        <v>0</v>
      </c>
      <c r="O445" s="1">
        <v>0</v>
      </c>
      <c r="P445" s="1">
        <v>0</v>
      </c>
      <c r="Q445" s="1">
        <v>0</v>
      </c>
      <c r="R445" s="1">
        <v>0</v>
      </c>
      <c r="S445" s="1">
        <v>1</v>
      </c>
      <c r="T445" s="1">
        <v>1</v>
      </c>
      <c r="U445" s="1" t="s">
        <v>168</v>
      </c>
    </row>
    <row r="446" spans="1:21" ht="17.25" customHeight="1" x14ac:dyDescent="0.35">
      <c r="A446" s="1">
        <v>3</v>
      </c>
      <c r="B446" s="1">
        <v>5</v>
      </c>
      <c r="C446" s="1">
        <v>15</v>
      </c>
      <c r="D446" s="1">
        <v>445</v>
      </c>
      <c r="E446" s="1" t="s">
        <v>156</v>
      </c>
      <c r="F446" s="13" t="s">
        <v>602</v>
      </c>
      <c r="G446" s="1">
        <v>1</v>
      </c>
      <c r="H446" s="1">
        <v>0</v>
      </c>
      <c r="I446" s="1">
        <v>0</v>
      </c>
      <c r="J446" s="1">
        <v>0</v>
      </c>
      <c r="K446" s="1">
        <v>0</v>
      </c>
      <c r="L446" s="1">
        <v>0</v>
      </c>
      <c r="M446" s="1">
        <v>0</v>
      </c>
      <c r="N446" s="1">
        <v>0</v>
      </c>
      <c r="O446" s="1">
        <v>0</v>
      </c>
      <c r="P446" s="1">
        <v>0</v>
      </c>
      <c r="Q446" s="1">
        <v>0</v>
      </c>
      <c r="R446" s="1">
        <v>0</v>
      </c>
      <c r="S446" s="1">
        <v>2</v>
      </c>
      <c r="T446" s="1">
        <v>1</v>
      </c>
      <c r="U446" s="1" t="s">
        <v>158</v>
      </c>
    </row>
    <row r="447" spans="1:21" ht="17.25" customHeight="1" x14ac:dyDescent="0.35">
      <c r="A447" s="1">
        <v>3</v>
      </c>
      <c r="B447" s="1">
        <v>5</v>
      </c>
      <c r="C447" s="1">
        <v>15</v>
      </c>
      <c r="D447" s="1">
        <v>446</v>
      </c>
      <c r="E447" s="1" t="s">
        <v>156</v>
      </c>
      <c r="F447" s="13" t="s">
        <v>603</v>
      </c>
      <c r="G447" s="1">
        <v>1</v>
      </c>
      <c r="H447" s="1">
        <v>0</v>
      </c>
      <c r="I447" s="1">
        <v>0</v>
      </c>
      <c r="J447" s="1">
        <v>0</v>
      </c>
      <c r="K447" s="1">
        <v>0</v>
      </c>
      <c r="L447" s="1">
        <v>0</v>
      </c>
      <c r="M447" s="1">
        <v>0</v>
      </c>
      <c r="N447" s="1">
        <v>0</v>
      </c>
      <c r="O447" s="1">
        <v>0</v>
      </c>
      <c r="P447" s="1">
        <v>0</v>
      </c>
      <c r="Q447" s="1">
        <v>0</v>
      </c>
      <c r="R447" s="1">
        <v>0</v>
      </c>
      <c r="S447" s="1">
        <v>2</v>
      </c>
      <c r="T447" s="1">
        <v>1</v>
      </c>
      <c r="U447" s="1" t="s">
        <v>158</v>
      </c>
    </row>
    <row r="448" spans="1:21" ht="17.25" customHeight="1" x14ac:dyDescent="0.35">
      <c r="A448" s="1">
        <v>3</v>
      </c>
      <c r="B448" s="1">
        <v>5</v>
      </c>
      <c r="C448" s="1">
        <v>15</v>
      </c>
      <c r="D448" s="1">
        <v>447</v>
      </c>
      <c r="E448" s="1" t="s">
        <v>156</v>
      </c>
      <c r="F448" s="13" t="s">
        <v>604</v>
      </c>
      <c r="G448" s="1">
        <v>1</v>
      </c>
      <c r="H448" s="1">
        <v>1</v>
      </c>
      <c r="I448" s="1">
        <v>0</v>
      </c>
      <c r="J448" s="1">
        <v>0</v>
      </c>
      <c r="K448" s="1">
        <v>1</v>
      </c>
      <c r="L448" s="1">
        <v>0</v>
      </c>
      <c r="M448" s="1">
        <v>0</v>
      </c>
      <c r="N448" s="1">
        <v>0</v>
      </c>
      <c r="O448" s="1">
        <v>0</v>
      </c>
      <c r="P448" s="1">
        <v>0</v>
      </c>
      <c r="Q448" s="1">
        <v>0</v>
      </c>
      <c r="R448" s="1">
        <v>0</v>
      </c>
      <c r="S448" s="1">
        <v>1</v>
      </c>
      <c r="T448" s="1">
        <v>0.43</v>
      </c>
      <c r="U448" s="1" t="s">
        <v>158</v>
      </c>
    </row>
    <row r="449" spans="1:26" ht="17.25" customHeight="1" x14ac:dyDescent="0.35">
      <c r="A449" s="10">
        <v>3</v>
      </c>
      <c r="B449" s="10">
        <v>5</v>
      </c>
      <c r="C449" s="10">
        <v>15</v>
      </c>
      <c r="D449" s="10">
        <v>448</v>
      </c>
      <c r="E449" s="10" t="s">
        <v>156</v>
      </c>
      <c r="F449" s="10" t="s">
        <v>605</v>
      </c>
      <c r="G449" s="10">
        <v>1</v>
      </c>
      <c r="H449" s="10">
        <v>1</v>
      </c>
      <c r="I449" s="10">
        <v>0</v>
      </c>
      <c r="J449" s="10">
        <v>0</v>
      </c>
      <c r="K449" s="10">
        <v>0</v>
      </c>
      <c r="L449" s="10">
        <v>0</v>
      </c>
      <c r="M449" s="10">
        <v>0</v>
      </c>
      <c r="N449" s="10">
        <v>0</v>
      </c>
      <c r="O449" s="10">
        <v>0</v>
      </c>
      <c r="P449" s="10">
        <v>0</v>
      </c>
      <c r="Q449" s="10">
        <v>0</v>
      </c>
      <c r="R449" s="10">
        <v>0</v>
      </c>
      <c r="S449" s="10">
        <v>3</v>
      </c>
      <c r="T449" s="10">
        <v>1</v>
      </c>
      <c r="U449" s="10" t="s">
        <v>158</v>
      </c>
      <c r="V449" s="10"/>
      <c r="W449" s="10"/>
      <c r="X449" s="10"/>
      <c r="Y449" s="10"/>
      <c r="Z449" s="10"/>
    </row>
    <row r="450" spans="1:26" ht="17.25" customHeight="1" x14ac:dyDescent="0.35">
      <c r="A450" s="1">
        <v>3</v>
      </c>
      <c r="B450" s="1">
        <v>5</v>
      </c>
      <c r="C450" s="1">
        <v>15</v>
      </c>
      <c r="D450" s="1">
        <v>449</v>
      </c>
      <c r="E450" s="1" t="s">
        <v>156</v>
      </c>
      <c r="F450" s="13" t="s">
        <v>606</v>
      </c>
      <c r="G450" s="1">
        <v>1</v>
      </c>
      <c r="H450" s="1">
        <v>1</v>
      </c>
      <c r="I450" s="1">
        <v>0</v>
      </c>
      <c r="J450" s="1">
        <v>0</v>
      </c>
      <c r="K450" s="1">
        <v>0</v>
      </c>
      <c r="L450" s="1">
        <v>0</v>
      </c>
      <c r="M450" s="1">
        <v>0</v>
      </c>
      <c r="N450" s="1">
        <v>0</v>
      </c>
      <c r="O450" s="1">
        <v>0</v>
      </c>
      <c r="P450" s="1">
        <v>0</v>
      </c>
      <c r="Q450" s="1">
        <v>0</v>
      </c>
      <c r="R450" s="1">
        <v>0</v>
      </c>
      <c r="S450" s="1">
        <v>4</v>
      </c>
      <c r="T450" s="1">
        <v>1</v>
      </c>
      <c r="U450" s="1" t="s">
        <v>168</v>
      </c>
    </row>
    <row r="451" spans="1:26" ht="17.25" customHeight="1" x14ac:dyDescent="0.35">
      <c r="A451" s="1">
        <v>3</v>
      </c>
      <c r="B451" s="1">
        <v>5</v>
      </c>
      <c r="C451" s="1">
        <v>15</v>
      </c>
      <c r="D451" s="1">
        <v>450</v>
      </c>
      <c r="E451" s="1" t="s">
        <v>156</v>
      </c>
      <c r="F451" s="13" t="s">
        <v>607</v>
      </c>
      <c r="G451" s="1">
        <v>1</v>
      </c>
      <c r="H451" s="1">
        <v>0</v>
      </c>
      <c r="I451" s="1">
        <v>0</v>
      </c>
      <c r="J451" s="1">
        <v>0</v>
      </c>
      <c r="K451" s="1">
        <v>0</v>
      </c>
      <c r="L451" s="1">
        <v>0</v>
      </c>
      <c r="M451" s="1">
        <v>0</v>
      </c>
      <c r="N451" s="1">
        <v>0</v>
      </c>
      <c r="O451" s="1">
        <v>0</v>
      </c>
      <c r="P451" s="1">
        <v>0</v>
      </c>
      <c r="Q451" s="1">
        <v>0</v>
      </c>
      <c r="R451" s="1">
        <v>0</v>
      </c>
      <c r="S451" s="1">
        <v>3</v>
      </c>
      <c r="T451" s="1">
        <v>1</v>
      </c>
      <c r="U451" s="1" t="s">
        <v>158</v>
      </c>
    </row>
    <row r="452" spans="1:26" ht="17.25" customHeight="1" x14ac:dyDescent="0.35">
      <c r="A452" s="1">
        <v>3</v>
      </c>
      <c r="B452" s="1">
        <v>5</v>
      </c>
      <c r="C452" s="1">
        <v>15</v>
      </c>
      <c r="D452" s="1">
        <v>451</v>
      </c>
      <c r="E452" s="1" t="s">
        <v>156</v>
      </c>
      <c r="F452" s="13" t="s">
        <v>608</v>
      </c>
      <c r="G452" s="1">
        <v>1</v>
      </c>
      <c r="H452" s="1">
        <v>0</v>
      </c>
      <c r="I452" s="1">
        <v>0</v>
      </c>
      <c r="J452" s="1">
        <v>0</v>
      </c>
      <c r="K452" s="1">
        <v>0</v>
      </c>
      <c r="L452" s="1">
        <v>0</v>
      </c>
      <c r="M452" s="1">
        <v>0</v>
      </c>
      <c r="N452" s="1">
        <v>0</v>
      </c>
      <c r="O452" s="1">
        <v>0</v>
      </c>
      <c r="P452" s="1">
        <v>0</v>
      </c>
      <c r="Q452" s="1">
        <v>0</v>
      </c>
      <c r="R452" s="1">
        <v>0</v>
      </c>
      <c r="S452" s="1">
        <v>2</v>
      </c>
      <c r="T452" s="1">
        <v>1</v>
      </c>
      <c r="U452" s="1" t="s">
        <v>158</v>
      </c>
    </row>
    <row r="453" spans="1:26" ht="17.25" customHeight="1" x14ac:dyDescent="0.35">
      <c r="A453" s="1">
        <v>3</v>
      </c>
      <c r="B453" s="1">
        <v>5</v>
      </c>
      <c r="C453" s="1">
        <v>15</v>
      </c>
      <c r="D453" s="1">
        <v>452</v>
      </c>
      <c r="E453" s="1" t="s">
        <v>156</v>
      </c>
      <c r="F453" s="13" t="s">
        <v>609</v>
      </c>
      <c r="G453" s="1">
        <v>1</v>
      </c>
      <c r="H453" s="1">
        <v>0</v>
      </c>
      <c r="I453" s="1">
        <v>0</v>
      </c>
      <c r="J453" s="1">
        <v>0</v>
      </c>
      <c r="K453" s="1">
        <v>0</v>
      </c>
      <c r="L453" s="1">
        <v>0</v>
      </c>
      <c r="M453" s="1">
        <v>0</v>
      </c>
      <c r="N453" s="1">
        <v>0</v>
      </c>
      <c r="O453" s="1">
        <v>0</v>
      </c>
      <c r="P453" s="1">
        <v>0</v>
      </c>
      <c r="Q453" s="1">
        <v>0</v>
      </c>
      <c r="R453" s="1">
        <v>0</v>
      </c>
      <c r="S453" s="1">
        <v>4</v>
      </c>
      <c r="T453" s="1">
        <v>1</v>
      </c>
      <c r="U453" s="1" t="s">
        <v>158</v>
      </c>
    </row>
    <row r="454" spans="1:26" ht="17.25" customHeight="1" x14ac:dyDescent="0.35">
      <c r="A454" s="1">
        <v>3</v>
      </c>
      <c r="B454" s="1">
        <v>5</v>
      </c>
      <c r="C454" s="1">
        <v>15</v>
      </c>
      <c r="D454" s="1">
        <v>453</v>
      </c>
      <c r="E454" s="1" t="s">
        <v>156</v>
      </c>
      <c r="F454" s="13" t="s">
        <v>610</v>
      </c>
      <c r="G454" s="1">
        <v>1</v>
      </c>
      <c r="H454" s="1">
        <v>0</v>
      </c>
      <c r="I454" s="1">
        <v>0</v>
      </c>
      <c r="J454" s="1">
        <v>0</v>
      </c>
      <c r="K454" s="1">
        <v>0</v>
      </c>
      <c r="L454" s="1">
        <v>0</v>
      </c>
      <c r="M454" s="1">
        <v>0</v>
      </c>
      <c r="N454" s="1">
        <v>0</v>
      </c>
      <c r="O454" s="1">
        <v>0</v>
      </c>
      <c r="P454" s="1">
        <v>0</v>
      </c>
      <c r="Q454" s="1">
        <v>0</v>
      </c>
      <c r="R454" s="1">
        <v>0</v>
      </c>
      <c r="S454" s="1">
        <v>2</v>
      </c>
      <c r="T454" s="1">
        <v>1</v>
      </c>
      <c r="U454" s="1" t="s">
        <v>158</v>
      </c>
    </row>
    <row r="455" spans="1:26" ht="17.25" customHeight="1" x14ac:dyDescent="0.35">
      <c r="A455" s="1">
        <v>3</v>
      </c>
      <c r="B455" s="1">
        <v>5</v>
      </c>
      <c r="C455" s="1">
        <v>15</v>
      </c>
      <c r="D455" s="1">
        <v>454</v>
      </c>
      <c r="E455" s="1" t="s">
        <v>156</v>
      </c>
      <c r="F455" s="13" t="s">
        <v>611</v>
      </c>
      <c r="G455" s="1">
        <v>1</v>
      </c>
      <c r="H455" s="1">
        <v>0</v>
      </c>
      <c r="I455" s="1">
        <v>0</v>
      </c>
      <c r="J455" s="1">
        <v>0</v>
      </c>
      <c r="K455" s="1">
        <v>0</v>
      </c>
      <c r="L455" s="1">
        <v>0</v>
      </c>
      <c r="M455" s="1">
        <v>0</v>
      </c>
      <c r="N455" s="1">
        <v>0</v>
      </c>
      <c r="O455" s="1">
        <v>0</v>
      </c>
      <c r="P455" s="1">
        <v>0</v>
      </c>
      <c r="Q455" s="1">
        <v>0</v>
      </c>
      <c r="R455" s="1">
        <v>0</v>
      </c>
      <c r="S455" s="1">
        <v>3</v>
      </c>
      <c r="T455" s="1">
        <v>1</v>
      </c>
      <c r="U455" s="1" t="s">
        <v>158</v>
      </c>
    </row>
    <row r="456" spans="1:26" ht="17.25" customHeight="1" x14ac:dyDescent="0.35">
      <c r="A456" s="1">
        <v>3</v>
      </c>
      <c r="B456" s="1">
        <v>5</v>
      </c>
      <c r="C456" s="1">
        <v>15</v>
      </c>
      <c r="D456" s="1">
        <v>455</v>
      </c>
      <c r="E456" s="1" t="s">
        <v>156</v>
      </c>
      <c r="F456" s="13" t="s">
        <v>612</v>
      </c>
      <c r="G456" s="1">
        <v>1</v>
      </c>
      <c r="H456" s="1">
        <v>0</v>
      </c>
      <c r="I456" s="1">
        <v>0</v>
      </c>
      <c r="J456" s="1">
        <v>0</v>
      </c>
      <c r="K456" s="1">
        <v>0</v>
      </c>
      <c r="L456" s="1">
        <v>0</v>
      </c>
      <c r="M456" s="1">
        <v>0</v>
      </c>
      <c r="N456" s="1">
        <v>0</v>
      </c>
      <c r="O456" s="1">
        <v>0</v>
      </c>
      <c r="P456" s="1">
        <v>0</v>
      </c>
      <c r="Q456" s="1">
        <v>0</v>
      </c>
      <c r="R456" s="1">
        <v>0</v>
      </c>
      <c r="S456" s="1">
        <v>3</v>
      </c>
      <c r="T456" s="1">
        <v>1</v>
      </c>
      <c r="U456" s="1" t="s">
        <v>158</v>
      </c>
    </row>
    <row r="457" spans="1:26" ht="17.25" customHeight="1" x14ac:dyDescent="0.35">
      <c r="A457" s="1">
        <v>3</v>
      </c>
      <c r="B457" s="1">
        <v>5</v>
      </c>
      <c r="C457" s="1">
        <v>15</v>
      </c>
      <c r="D457" s="1">
        <v>456</v>
      </c>
      <c r="E457" s="1" t="s">
        <v>156</v>
      </c>
      <c r="F457" s="13" t="s">
        <v>613</v>
      </c>
      <c r="G457" s="1">
        <v>1</v>
      </c>
      <c r="H457" s="1">
        <v>0</v>
      </c>
      <c r="I457" s="1">
        <v>0</v>
      </c>
      <c r="J457" s="1">
        <v>0</v>
      </c>
      <c r="K457" s="1">
        <v>0</v>
      </c>
      <c r="L457" s="1">
        <v>0</v>
      </c>
      <c r="M457" s="1">
        <v>0</v>
      </c>
      <c r="N457" s="1">
        <v>0</v>
      </c>
      <c r="O457" s="1">
        <v>0</v>
      </c>
      <c r="P457" s="1">
        <v>0</v>
      </c>
      <c r="Q457" s="1">
        <v>0</v>
      </c>
      <c r="R457" s="1">
        <v>0</v>
      </c>
      <c r="S457" s="1">
        <v>1</v>
      </c>
      <c r="T457" s="1">
        <v>1</v>
      </c>
      <c r="U457" s="1" t="s">
        <v>158</v>
      </c>
    </row>
    <row r="458" spans="1:26" ht="17.25" customHeight="1" x14ac:dyDescent="0.35">
      <c r="A458" s="1">
        <v>3</v>
      </c>
      <c r="B458" s="1">
        <v>5</v>
      </c>
      <c r="C458" s="1">
        <v>15</v>
      </c>
      <c r="D458" s="1">
        <v>457</v>
      </c>
      <c r="E458" s="1" t="s">
        <v>156</v>
      </c>
      <c r="F458" s="13" t="s">
        <v>614</v>
      </c>
      <c r="G458" s="1">
        <v>1</v>
      </c>
      <c r="H458" s="1">
        <v>0</v>
      </c>
      <c r="I458" s="1">
        <v>0</v>
      </c>
      <c r="J458" s="1">
        <v>0</v>
      </c>
      <c r="K458" s="1">
        <v>0</v>
      </c>
      <c r="L458" s="1">
        <v>0</v>
      </c>
      <c r="M458" s="1">
        <v>0</v>
      </c>
      <c r="N458" s="1">
        <v>0</v>
      </c>
      <c r="O458" s="1">
        <v>0</v>
      </c>
      <c r="P458" s="1">
        <v>0</v>
      </c>
      <c r="Q458" s="1">
        <v>0</v>
      </c>
      <c r="R458" s="1">
        <v>0</v>
      </c>
      <c r="S458" s="1">
        <v>2</v>
      </c>
      <c r="T458" s="1">
        <v>1</v>
      </c>
      <c r="U458" s="1" t="s">
        <v>158</v>
      </c>
    </row>
    <row r="459" spans="1:26" ht="17.25" customHeight="1" x14ac:dyDescent="0.35">
      <c r="A459" s="1">
        <v>3</v>
      </c>
      <c r="B459" s="1">
        <v>5</v>
      </c>
      <c r="C459" s="1">
        <v>8</v>
      </c>
      <c r="D459" s="1">
        <v>458</v>
      </c>
      <c r="E459" s="1" t="s">
        <v>156</v>
      </c>
      <c r="F459" s="10" t="s">
        <v>615</v>
      </c>
      <c r="G459" s="1">
        <v>1</v>
      </c>
      <c r="H459" s="1">
        <v>1</v>
      </c>
      <c r="I459" s="1">
        <v>0</v>
      </c>
      <c r="J459" s="1">
        <v>0</v>
      </c>
      <c r="K459" s="1">
        <v>0</v>
      </c>
      <c r="L459" s="1">
        <v>0</v>
      </c>
      <c r="M459" s="1">
        <v>0</v>
      </c>
      <c r="N459" s="1">
        <v>0</v>
      </c>
      <c r="O459" s="1">
        <v>0</v>
      </c>
      <c r="P459" s="1">
        <v>0</v>
      </c>
      <c r="Q459" s="1">
        <v>0</v>
      </c>
      <c r="R459" s="1">
        <v>0</v>
      </c>
      <c r="S459" s="1">
        <v>1</v>
      </c>
      <c r="T459" s="1">
        <v>1</v>
      </c>
      <c r="U459" s="1" t="s">
        <v>158</v>
      </c>
    </row>
    <row r="460" spans="1:26" ht="17.25" customHeight="1" x14ac:dyDescent="0.35">
      <c r="A460" s="1">
        <v>3</v>
      </c>
      <c r="B460" s="1">
        <v>5</v>
      </c>
      <c r="C460" s="1">
        <v>8</v>
      </c>
      <c r="D460" s="1">
        <v>459</v>
      </c>
      <c r="E460" s="1" t="s">
        <v>156</v>
      </c>
      <c r="F460" s="10" t="s">
        <v>616</v>
      </c>
      <c r="G460" s="1">
        <v>1</v>
      </c>
      <c r="H460" s="1">
        <v>0</v>
      </c>
      <c r="I460" s="1">
        <v>0</v>
      </c>
      <c r="J460" s="1">
        <v>0</v>
      </c>
      <c r="K460" s="1">
        <v>0</v>
      </c>
      <c r="L460" s="1">
        <v>0</v>
      </c>
      <c r="M460" s="1">
        <v>0</v>
      </c>
      <c r="N460" s="1">
        <v>0</v>
      </c>
      <c r="O460" s="1">
        <v>0</v>
      </c>
      <c r="P460" s="1">
        <v>0</v>
      </c>
      <c r="Q460" s="1">
        <v>0</v>
      </c>
      <c r="R460" s="1">
        <v>0</v>
      </c>
      <c r="S460" s="1">
        <v>3</v>
      </c>
      <c r="T460" s="1" t="s">
        <v>41</v>
      </c>
      <c r="U460" s="1" t="s">
        <v>168</v>
      </c>
    </row>
    <row r="461" spans="1:26" ht="17.25" customHeight="1" x14ac:dyDescent="0.35">
      <c r="A461" s="1">
        <v>3</v>
      </c>
      <c r="B461" s="1">
        <v>5</v>
      </c>
      <c r="C461" s="1">
        <v>8</v>
      </c>
      <c r="D461" s="1">
        <v>460</v>
      </c>
      <c r="E461" s="1" t="s">
        <v>156</v>
      </c>
      <c r="F461" s="10" t="s">
        <v>617</v>
      </c>
      <c r="G461" s="1">
        <v>1</v>
      </c>
      <c r="H461" s="1">
        <v>1</v>
      </c>
      <c r="I461" s="1">
        <v>0</v>
      </c>
      <c r="J461" s="1">
        <v>0</v>
      </c>
      <c r="K461" s="1">
        <v>0</v>
      </c>
      <c r="L461" s="1">
        <v>0</v>
      </c>
      <c r="M461" s="1">
        <v>0</v>
      </c>
      <c r="N461" s="1">
        <v>0</v>
      </c>
      <c r="O461" s="1">
        <v>0</v>
      </c>
      <c r="P461" s="1">
        <v>0</v>
      </c>
      <c r="Q461" s="1">
        <v>0</v>
      </c>
      <c r="R461" s="1">
        <v>0</v>
      </c>
      <c r="S461" s="1">
        <v>1</v>
      </c>
      <c r="T461" s="1" t="s">
        <v>41</v>
      </c>
      <c r="U461" s="1" t="s">
        <v>168</v>
      </c>
    </row>
    <row r="462" spans="1:26" ht="17.25" customHeight="1" x14ac:dyDescent="0.35">
      <c r="A462" s="1">
        <v>3</v>
      </c>
      <c r="B462" s="1">
        <v>5</v>
      </c>
      <c r="C462" s="1">
        <v>8</v>
      </c>
      <c r="D462" s="1">
        <v>461</v>
      </c>
      <c r="E462" s="1" t="s">
        <v>156</v>
      </c>
      <c r="F462" s="10" t="s">
        <v>618</v>
      </c>
      <c r="G462" s="1">
        <v>1</v>
      </c>
      <c r="H462" s="1">
        <v>1</v>
      </c>
      <c r="I462" s="1">
        <v>0</v>
      </c>
      <c r="J462" s="1">
        <v>0</v>
      </c>
      <c r="K462" s="1">
        <v>0</v>
      </c>
      <c r="L462" s="1">
        <v>0</v>
      </c>
      <c r="M462" s="1">
        <v>0</v>
      </c>
      <c r="N462" s="1">
        <v>0</v>
      </c>
      <c r="O462" s="1">
        <v>0</v>
      </c>
      <c r="P462" s="1">
        <v>0</v>
      </c>
      <c r="Q462" s="1">
        <v>0</v>
      </c>
      <c r="R462" s="1">
        <v>0</v>
      </c>
      <c r="S462" s="1">
        <v>3</v>
      </c>
      <c r="T462" s="1">
        <v>1</v>
      </c>
      <c r="U462" s="1" t="s">
        <v>158</v>
      </c>
    </row>
    <row r="463" spans="1:26" ht="17.25" customHeight="1" x14ac:dyDescent="0.35">
      <c r="A463" s="1">
        <v>3</v>
      </c>
      <c r="B463" s="1">
        <v>5</v>
      </c>
      <c r="C463" s="1">
        <v>22</v>
      </c>
      <c r="D463" s="1">
        <v>462</v>
      </c>
      <c r="E463" s="1" t="s">
        <v>156</v>
      </c>
      <c r="F463" s="13" t="s">
        <v>619</v>
      </c>
      <c r="G463" s="1">
        <v>1</v>
      </c>
      <c r="H463" s="1">
        <v>0</v>
      </c>
      <c r="I463" s="1">
        <v>0</v>
      </c>
      <c r="J463" s="1">
        <v>0</v>
      </c>
      <c r="K463" s="1">
        <v>0</v>
      </c>
      <c r="L463" s="1">
        <v>0</v>
      </c>
      <c r="M463" s="1">
        <v>0</v>
      </c>
      <c r="N463" s="1">
        <v>0</v>
      </c>
      <c r="O463" s="1">
        <v>0</v>
      </c>
      <c r="P463" s="1">
        <v>0</v>
      </c>
      <c r="Q463" s="1">
        <v>0</v>
      </c>
      <c r="R463" s="1">
        <v>0</v>
      </c>
      <c r="S463" s="1">
        <v>1</v>
      </c>
      <c r="T463" s="1">
        <v>0.5</v>
      </c>
      <c r="U463" s="1" t="s">
        <v>168</v>
      </c>
    </row>
    <row r="464" spans="1:26" ht="17.25" customHeight="1" x14ac:dyDescent="0.35">
      <c r="A464" s="1">
        <v>3</v>
      </c>
      <c r="B464" s="1">
        <v>5</v>
      </c>
      <c r="C464" s="1">
        <v>22</v>
      </c>
      <c r="D464" s="1">
        <v>463</v>
      </c>
      <c r="E464" s="1" t="s">
        <v>156</v>
      </c>
      <c r="F464" s="13" t="s">
        <v>620</v>
      </c>
      <c r="G464" s="1">
        <v>1</v>
      </c>
      <c r="H464" s="1">
        <v>1</v>
      </c>
      <c r="I464" s="1">
        <v>0</v>
      </c>
      <c r="J464" s="1">
        <v>0</v>
      </c>
      <c r="K464" s="1">
        <v>0</v>
      </c>
      <c r="L464" s="1">
        <v>0</v>
      </c>
      <c r="M464" s="1">
        <v>0</v>
      </c>
      <c r="N464" s="1">
        <v>0</v>
      </c>
      <c r="O464" s="1">
        <v>0</v>
      </c>
      <c r="P464" s="1">
        <v>0</v>
      </c>
      <c r="Q464" s="1">
        <v>0</v>
      </c>
      <c r="R464" s="1">
        <v>0</v>
      </c>
      <c r="S464" s="1">
        <v>2</v>
      </c>
      <c r="T464" s="1">
        <v>1</v>
      </c>
      <c r="U464" s="1" t="s">
        <v>158</v>
      </c>
    </row>
    <row r="465" spans="1:21" ht="17.25" customHeight="1" x14ac:dyDescent="0.35">
      <c r="A465" s="1">
        <v>3</v>
      </c>
      <c r="B465" s="1">
        <v>5</v>
      </c>
      <c r="C465" s="1">
        <v>22</v>
      </c>
      <c r="D465" s="1">
        <v>464</v>
      </c>
      <c r="E465" s="1" t="s">
        <v>156</v>
      </c>
      <c r="F465" s="13" t="s">
        <v>621</v>
      </c>
      <c r="G465" s="1">
        <v>1</v>
      </c>
      <c r="H465" s="1">
        <v>1</v>
      </c>
      <c r="I465" s="1">
        <v>0</v>
      </c>
      <c r="J465" s="1">
        <v>0</v>
      </c>
      <c r="K465" s="1">
        <v>0</v>
      </c>
      <c r="L465" s="1">
        <v>0</v>
      </c>
      <c r="M465" s="1">
        <v>0</v>
      </c>
      <c r="N465" s="1">
        <v>0</v>
      </c>
      <c r="O465" s="1">
        <v>0</v>
      </c>
      <c r="P465" s="1">
        <v>0</v>
      </c>
      <c r="Q465" s="1">
        <v>0</v>
      </c>
      <c r="R465" s="1">
        <v>0</v>
      </c>
      <c r="S465" s="1">
        <v>3</v>
      </c>
      <c r="T465" s="1">
        <v>1</v>
      </c>
      <c r="U465" s="1" t="s">
        <v>168</v>
      </c>
    </row>
    <row r="466" spans="1:21" ht="17.25" customHeight="1" x14ac:dyDescent="0.35">
      <c r="A466" s="1">
        <v>3</v>
      </c>
      <c r="B466" s="1">
        <v>5</v>
      </c>
      <c r="C466" s="1">
        <v>22</v>
      </c>
      <c r="D466" s="1">
        <v>465</v>
      </c>
      <c r="E466" s="1" t="s">
        <v>156</v>
      </c>
      <c r="F466" s="13" t="s">
        <v>622</v>
      </c>
      <c r="G466" s="1">
        <v>1</v>
      </c>
      <c r="H466" s="1">
        <v>1</v>
      </c>
      <c r="I466" s="1">
        <v>0</v>
      </c>
      <c r="J466" s="1">
        <v>0</v>
      </c>
      <c r="K466" s="1">
        <v>0</v>
      </c>
      <c r="L466" s="1">
        <v>0</v>
      </c>
      <c r="M466" s="1">
        <v>0</v>
      </c>
      <c r="N466" s="1">
        <v>0</v>
      </c>
      <c r="O466" s="1">
        <v>0</v>
      </c>
      <c r="P466" s="1">
        <v>0</v>
      </c>
      <c r="Q466" s="1">
        <v>0</v>
      </c>
      <c r="R466" s="1">
        <v>0</v>
      </c>
      <c r="S466" s="1">
        <v>3</v>
      </c>
      <c r="T466" s="1">
        <v>1</v>
      </c>
      <c r="U466" s="1" t="s">
        <v>158</v>
      </c>
    </row>
    <row r="467" spans="1:21" ht="17.25" customHeight="1" x14ac:dyDescent="0.35">
      <c r="A467" s="1">
        <v>3</v>
      </c>
      <c r="B467" s="1">
        <v>5</v>
      </c>
      <c r="C467" s="1">
        <v>22</v>
      </c>
      <c r="D467" s="1">
        <v>466</v>
      </c>
      <c r="E467" s="1" t="s">
        <v>156</v>
      </c>
      <c r="F467" s="13" t="s">
        <v>623</v>
      </c>
      <c r="G467" s="1">
        <v>1</v>
      </c>
      <c r="H467" s="1">
        <v>1</v>
      </c>
      <c r="I467" s="1">
        <v>0</v>
      </c>
      <c r="J467" s="1">
        <v>0</v>
      </c>
      <c r="K467" s="1">
        <v>0</v>
      </c>
      <c r="L467" s="1">
        <v>0</v>
      </c>
      <c r="M467" s="1">
        <v>0</v>
      </c>
      <c r="N467" s="1">
        <v>0</v>
      </c>
      <c r="O467" s="1">
        <v>0</v>
      </c>
      <c r="P467" s="1">
        <v>0</v>
      </c>
      <c r="Q467" s="1">
        <v>0</v>
      </c>
      <c r="R467" s="1">
        <v>0</v>
      </c>
      <c r="S467" s="1">
        <v>3</v>
      </c>
      <c r="T467" s="1">
        <v>1</v>
      </c>
      <c r="U467" s="1" t="s">
        <v>158</v>
      </c>
    </row>
    <row r="468" spans="1:21" ht="17.25" customHeight="1" x14ac:dyDescent="0.35">
      <c r="A468" s="1">
        <v>3</v>
      </c>
      <c r="B468" s="1">
        <v>5</v>
      </c>
      <c r="C468" s="1">
        <v>22</v>
      </c>
      <c r="D468" s="1">
        <v>467</v>
      </c>
      <c r="E468" s="1" t="s">
        <v>156</v>
      </c>
      <c r="F468" s="13" t="s">
        <v>624</v>
      </c>
      <c r="G468" s="1">
        <v>1</v>
      </c>
      <c r="H468" s="1">
        <v>1</v>
      </c>
      <c r="I468" s="1">
        <v>0</v>
      </c>
      <c r="J468" s="1">
        <v>0</v>
      </c>
      <c r="K468" s="1">
        <v>0</v>
      </c>
      <c r="L468" s="1">
        <v>0</v>
      </c>
      <c r="M468" s="1">
        <v>0</v>
      </c>
      <c r="N468" s="1">
        <v>0</v>
      </c>
      <c r="O468" s="1">
        <v>0</v>
      </c>
      <c r="P468" s="1">
        <v>0</v>
      </c>
      <c r="Q468" s="1">
        <v>0</v>
      </c>
      <c r="R468" s="1">
        <v>0</v>
      </c>
      <c r="S468" s="1">
        <v>1</v>
      </c>
      <c r="T468" s="1">
        <v>0.81</v>
      </c>
      <c r="U468" s="1" t="s">
        <v>168</v>
      </c>
    </row>
    <row r="469" spans="1:21" ht="17.25" customHeight="1" x14ac:dyDescent="0.35">
      <c r="A469" s="1">
        <v>3</v>
      </c>
      <c r="B469" s="1">
        <v>5</v>
      </c>
      <c r="C469" s="1">
        <v>22</v>
      </c>
      <c r="D469" s="1">
        <v>468</v>
      </c>
      <c r="E469" s="1" t="s">
        <v>156</v>
      </c>
      <c r="F469" s="13" t="s">
        <v>625</v>
      </c>
      <c r="G469" s="1">
        <v>1</v>
      </c>
      <c r="H469" s="1">
        <v>1</v>
      </c>
      <c r="I469" s="1">
        <v>0</v>
      </c>
      <c r="J469" s="1">
        <v>0</v>
      </c>
      <c r="K469" s="1">
        <v>0</v>
      </c>
      <c r="L469" s="1">
        <v>0</v>
      </c>
      <c r="M469" s="1">
        <v>0</v>
      </c>
      <c r="N469" s="1">
        <v>0</v>
      </c>
      <c r="O469" s="1">
        <v>0</v>
      </c>
      <c r="P469" s="1">
        <v>0</v>
      </c>
      <c r="Q469" s="1">
        <v>0</v>
      </c>
      <c r="R469" s="1">
        <v>0</v>
      </c>
      <c r="S469" s="1">
        <v>3</v>
      </c>
      <c r="T469" s="1">
        <v>1</v>
      </c>
      <c r="U469" s="1" t="s">
        <v>168</v>
      </c>
    </row>
    <row r="470" spans="1:21" ht="17.25" customHeight="1" x14ac:dyDescent="0.35">
      <c r="A470" s="1">
        <v>3</v>
      </c>
      <c r="B470" s="1">
        <v>5</v>
      </c>
      <c r="C470" s="1">
        <v>22</v>
      </c>
      <c r="D470" s="1">
        <v>469</v>
      </c>
      <c r="E470" s="1" t="s">
        <v>156</v>
      </c>
      <c r="F470" s="13" t="s">
        <v>626</v>
      </c>
      <c r="G470" s="1">
        <v>1</v>
      </c>
      <c r="H470" s="1">
        <v>1</v>
      </c>
      <c r="I470" s="1">
        <v>0</v>
      </c>
      <c r="J470" s="1">
        <v>0</v>
      </c>
      <c r="K470" s="1">
        <v>0</v>
      </c>
      <c r="L470" s="1">
        <v>0</v>
      </c>
      <c r="M470" s="1">
        <v>0</v>
      </c>
      <c r="N470" s="1">
        <v>0</v>
      </c>
      <c r="O470" s="1">
        <v>0</v>
      </c>
      <c r="P470" s="1">
        <v>0</v>
      </c>
      <c r="Q470" s="1">
        <v>0</v>
      </c>
      <c r="R470" s="1">
        <v>0</v>
      </c>
      <c r="S470" s="1">
        <v>4</v>
      </c>
      <c r="T470" s="1">
        <v>1</v>
      </c>
      <c r="U470" s="1" t="s">
        <v>158</v>
      </c>
    </row>
    <row r="471" spans="1:21" ht="17.25" customHeight="1" x14ac:dyDescent="0.35">
      <c r="A471" s="1">
        <v>3</v>
      </c>
      <c r="B471" s="1">
        <v>5</v>
      </c>
      <c r="C471" s="1">
        <v>22</v>
      </c>
      <c r="D471" s="1">
        <v>470</v>
      </c>
      <c r="E471" s="1" t="s">
        <v>156</v>
      </c>
      <c r="F471" s="13" t="s">
        <v>627</v>
      </c>
      <c r="G471" s="1">
        <v>1</v>
      </c>
      <c r="H471" s="1">
        <v>1</v>
      </c>
      <c r="I471" s="1">
        <v>0</v>
      </c>
      <c r="J471" s="1">
        <v>0</v>
      </c>
      <c r="K471" s="1">
        <v>0</v>
      </c>
      <c r="L471" s="1">
        <v>0</v>
      </c>
      <c r="M471" s="1">
        <v>0</v>
      </c>
      <c r="N471" s="1">
        <v>0</v>
      </c>
      <c r="O471" s="1">
        <v>0</v>
      </c>
      <c r="P471" s="1">
        <v>0</v>
      </c>
      <c r="Q471" s="1">
        <v>0</v>
      </c>
      <c r="R471" s="1">
        <v>0</v>
      </c>
      <c r="S471" s="1">
        <v>2</v>
      </c>
      <c r="T471" s="1">
        <v>1</v>
      </c>
      <c r="U471" s="1" t="s">
        <v>158</v>
      </c>
    </row>
    <row r="472" spans="1:21" ht="17.25" customHeight="1" x14ac:dyDescent="0.35">
      <c r="A472" s="1">
        <v>3</v>
      </c>
      <c r="B472" s="1">
        <v>5</v>
      </c>
      <c r="C472" s="1">
        <v>22</v>
      </c>
      <c r="D472" s="1">
        <v>471</v>
      </c>
      <c r="E472" s="1" t="s">
        <v>156</v>
      </c>
      <c r="F472" s="13" t="s">
        <v>628</v>
      </c>
      <c r="G472" s="1">
        <v>1</v>
      </c>
      <c r="H472" s="1">
        <v>1</v>
      </c>
      <c r="I472" s="1">
        <v>0</v>
      </c>
      <c r="J472" s="1">
        <v>0</v>
      </c>
      <c r="K472" s="1">
        <v>0</v>
      </c>
      <c r="L472" s="1">
        <v>0</v>
      </c>
      <c r="M472" s="1">
        <v>0</v>
      </c>
      <c r="N472" s="1">
        <v>0</v>
      </c>
      <c r="O472" s="1">
        <v>0</v>
      </c>
      <c r="P472" s="1">
        <v>0</v>
      </c>
      <c r="Q472" s="1">
        <v>0</v>
      </c>
      <c r="R472" s="1">
        <v>0</v>
      </c>
      <c r="S472" s="1">
        <v>1</v>
      </c>
      <c r="T472" s="1">
        <v>1</v>
      </c>
      <c r="U472" s="1" t="s">
        <v>158</v>
      </c>
    </row>
    <row r="473" spans="1:21" ht="17.25" customHeight="1" x14ac:dyDescent="0.35">
      <c r="A473" s="1">
        <v>3</v>
      </c>
      <c r="B473" s="1">
        <v>5</v>
      </c>
      <c r="C473" s="1">
        <v>22</v>
      </c>
      <c r="D473" s="1">
        <v>472</v>
      </c>
      <c r="E473" s="1" t="s">
        <v>156</v>
      </c>
      <c r="F473" s="13" t="s">
        <v>629</v>
      </c>
      <c r="G473" s="1">
        <v>1</v>
      </c>
      <c r="H473" s="1">
        <v>1</v>
      </c>
      <c r="I473" s="1">
        <v>0</v>
      </c>
      <c r="J473" s="1">
        <v>0</v>
      </c>
      <c r="K473" s="1">
        <v>0</v>
      </c>
      <c r="L473" s="1">
        <v>0</v>
      </c>
      <c r="M473" s="1">
        <v>0</v>
      </c>
      <c r="N473" s="1">
        <v>0</v>
      </c>
      <c r="O473" s="1">
        <v>0</v>
      </c>
      <c r="P473" s="1">
        <v>0</v>
      </c>
      <c r="Q473" s="1">
        <v>0</v>
      </c>
      <c r="R473" s="1">
        <v>0</v>
      </c>
      <c r="S473" s="1">
        <v>1</v>
      </c>
      <c r="T473" s="1">
        <v>1</v>
      </c>
      <c r="U473" s="1" t="s">
        <v>158</v>
      </c>
    </row>
    <row r="474" spans="1:21" ht="17.25" customHeight="1" x14ac:dyDescent="0.35">
      <c r="A474" s="1">
        <v>3</v>
      </c>
      <c r="B474" s="1">
        <v>5</v>
      </c>
      <c r="C474" s="1">
        <v>22</v>
      </c>
      <c r="D474" s="1">
        <v>473</v>
      </c>
      <c r="E474" s="1" t="s">
        <v>156</v>
      </c>
      <c r="F474" s="13" t="s">
        <v>630</v>
      </c>
      <c r="G474" s="1">
        <v>1</v>
      </c>
      <c r="H474" s="1">
        <v>1</v>
      </c>
      <c r="I474" s="1">
        <v>0</v>
      </c>
      <c r="J474" s="1">
        <v>0</v>
      </c>
      <c r="K474" s="1">
        <v>0</v>
      </c>
      <c r="L474" s="1">
        <v>0</v>
      </c>
      <c r="M474" s="1">
        <v>0</v>
      </c>
      <c r="N474" s="1">
        <v>0</v>
      </c>
      <c r="O474" s="1">
        <v>0</v>
      </c>
      <c r="P474" s="1">
        <v>0</v>
      </c>
      <c r="Q474" s="1">
        <v>0</v>
      </c>
      <c r="R474" s="1">
        <v>0</v>
      </c>
      <c r="S474" s="1">
        <v>1</v>
      </c>
      <c r="T474" s="1">
        <v>1</v>
      </c>
      <c r="U474" s="1" t="s">
        <v>158</v>
      </c>
    </row>
    <row r="475" spans="1:21" ht="17.25" customHeight="1" x14ac:dyDescent="0.35">
      <c r="A475" s="1">
        <v>3</v>
      </c>
      <c r="B475" s="1">
        <v>5</v>
      </c>
      <c r="C475" s="1">
        <v>22</v>
      </c>
      <c r="D475" s="1">
        <v>474</v>
      </c>
      <c r="E475" s="1" t="s">
        <v>156</v>
      </c>
      <c r="F475" s="13" t="s">
        <v>631</v>
      </c>
      <c r="G475" s="1">
        <v>1</v>
      </c>
      <c r="H475" s="1">
        <v>0</v>
      </c>
      <c r="I475" s="1">
        <v>0</v>
      </c>
      <c r="J475" s="1">
        <v>0</v>
      </c>
      <c r="K475" s="1">
        <v>0</v>
      </c>
      <c r="L475" s="1">
        <v>0</v>
      </c>
      <c r="M475" s="1">
        <v>0</v>
      </c>
      <c r="N475" s="1">
        <v>0</v>
      </c>
      <c r="O475" s="1">
        <v>0</v>
      </c>
      <c r="P475" s="1">
        <v>0</v>
      </c>
      <c r="Q475" s="1">
        <v>0</v>
      </c>
      <c r="R475" s="1">
        <v>0</v>
      </c>
      <c r="S475" s="1">
        <v>1</v>
      </c>
      <c r="T475" s="1">
        <v>1</v>
      </c>
      <c r="U475" s="1" t="s">
        <v>158</v>
      </c>
    </row>
    <row r="476" spans="1:21" ht="17.25" customHeight="1" x14ac:dyDescent="0.35">
      <c r="A476" s="1">
        <v>3</v>
      </c>
      <c r="B476" s="1">
        <v>5</v>
      </c>
      <c r="C476" s="1">
        <v>22</v>
      </c>
      <c r="D476" s="1">
        <v>475</v>
      </c>
      <c r="E476" s="1" t="s">
        <v>156</v>
      </c>
      <c r="F476" s="13" t="s">
        <v>632</v>
      </c>
      <c r="G476" s="1">
        <v>1</v>
      </c>
      <c r="H476" s="1">
        <v>1</v>
      </c>
      <c r="I476" s="1">
        <v>0</v>
      </c>
      <c r="J476" s="1">
        <v>0</v>
      </c>
      <c r="K476" s="1">
        <v>0</v>
      </c>
      <c r="L476" s="1">
        <v>0</v>
      </c>
      <c r="M476" s="1">
        <v>0</v>
      </c>
      <c r="N476" s="1">
        <v>0</v>
      </c>
      <c r="O476" s="1">
        <v>0</v>
      </c>
      <c r="P476" s="1">
        <v>0</v>
      </c>
      <c r="Q476" s="1">
        <v>0</v>
      </c>
      <c r="R476" s="1">
        <v>0</v>
      </c>
      <c r="S476" s="1">
        <v>1</v>
      </c>
      <c r="T476" s="1">
        <v>1</v>
      </c>
      <c r="U476" s="1" t="s">
        <v>158</v>
      </c>
    </row>
    <row r="477" spans="1:21" ht="17.25" customHeight="1" x14ac:dyDescent="0.35">
      <c r="A477" s="1">
        <v>3</v>
      </c>
      <c r="B477" s="1">
        <v>5</v>
      </c>
      <c r="C477" s="1">
        <v>22</v>
      </c>
      <c r="D477" s="1">
        <v>476</v>
      </c>
      <c r="E477" s="1" t="s">
        <v>156</v>
      </c>
      <c r="F477" s="13" t="s">
        <v>633</v>
      </c>
      <c r="G477" s="1">
        <v>1</v>
      </c>
      <c r="H477" s="1">
        <v>1</v>
      </c>
      <c r="I477" s="1">
        <v>0</v>
      </c>
      <c r="J477" s="1">
        <v>0</v>
      </c>
      <c r="K477" s="1">
        <v>0</v>
      </c>
      <c r="L477" s="1">
        <v>0</v>
      </c>
      <c r="M477" s="1">
        <v>0</v>
      </c>
      <c r="N477" s="1">
        <v>0</v>
      </c>
      <c r="O477" s="1">
        <v>0</v>
      </c>
      <c r="P477" s="1">
        <v>0</v>
      </c>
      <c r="Q477" s="1">
        <v>0</v>
      </c>
      <c r="R477" s="1">
        <v>0</v>
      </c>
      <c r="S477" s="1">
        <v>1</v>
      </c>
      <c r="T477" s="1">
        <v>0.11</v>
      </c>
      <c r="U477" s="1" t="s">
        <v>168</v>
      </c>
    </row>
    <row r="478" spans="1:21" ht="17.25" customHeight="1" x14ac:dyDescent="0.35">
      <c r="A478" s="1">
        <v>3</v>
      </c>
      <c r="B478" s="1">
        <v>5</v>
      </c>
      <c r="C478" s="1">
        <v>22</v>
      </c>
      <c r="D478" s="1">
        <v>477</v>
      </c>
      <c r="E478" s="1" t="s">
        <v>156</v>
      </c>
      <c r="F478" s="13" t="s">
        <v>634</v>
      </c>
      <c r="G478" s="1">
        <v>1</v>
      </c>
      <c r="H478" s="1">
        <v>0</v>
      </c>
      <c r="I478" s="1">
        <v>0</v>
      </c>
      <c r="J478" s="1">
        <v>0</v>
      </c>
      <c r="K478" s="1">
        <v>0</v>
      </c>
      <c r="L478" s="1">
        <v>0</v>
      </c>
      <c r="M478" s="1">
        <v>0</v>
      </c>
      <c r="N478" s="1">
        <v>0</v>
      </c>
      <c r="O478" s="1">
        <v>0</v>
      </c>
      <c r="P478" s="1">
        <v>0</v>
      </c>
      <c r="Q478" s="1">
        <v>0</v>
      </c>
      <c r="R478" s="1">
        <v>0</v>
      </c>
      <c r="S478" s="1">
        <v>1</v>
      </c>
      <c r="T478" s="1">
        <v>1</v>
      </c>
      <c r="U478" s="1" t="s">
        <v>158</v>
      </c>
    </row>
    <row r="479" spans="1:21" ht="17.25" customHeight="1" x14ac:dyDescent="0.35">
      <c r="A479" s="1">
        <v>3</v>
      </c>
      <c r="B479" s="1">
        <v>5</v>
      </c>
      <c r="C479" s="1">
        <v>22</v>
      </c>
      <c r="D479" s="1">
        <v>478</v>
      </c>
      <c r="E479" s="1" t="s">
        <v>156</v>
      </c>
      <c r="F479" s="13" t="s">
        <v>635</v>
      </c>
      <c r="G479" s="1">
        <v>1</v>
      </c>
      <c r="H479" s="1">
        <v>0</v>
      </c>
      <c r="I479" s="1">
        <v>0</v>
      </c>
      <c r="J479" s="1">
        <v>0</v>
      </c>
      <c r="K479" s="1">
        <v>0</v>
      </c>
      <c r="L479" s="1">
        <v>0</v>
      </c>
      <c r="M479" s="1">
        <v>0</v>
      </c>
      <c r="N479" s="1">
        <v>0</v>
      </c>
      <c r="O479" s="1">
        <v>0</v>
      </c>
      <c r="P479" s="1">
        <v>0</v>
      </c>
      <c r="Q479" s="1">
        <v>0</v>
      </c>
      <c r="R479" s="1">
        <v>0</v>
      </c>
      <c r="S479" s="1">
        <v>1</v>
      </c>
      <c r="T479" s="1">
        <v>1</v>
      </c>
      <c r="U479" s="1" t="s">
        <v>158</v>
      </c>
    </row>
    <row r="480" spans="1:21" ht="17.25" customHeight="1" x14ac:dyDescent="0.35">
      <c r="A480" s="1">
        <v>3</v>
      </c>
      <c r="B480" s="1">
        <v>5</v>
      </c>
      <c r="C480" s="1">
        <v>22</v>
      </c>
      <c r="D480" s="1">
        <v>479</v>
      </c>
      <c r="E480" s="1" t="s">
        <v>156</v>
      </c>
      <c r="F480" s="13" t="s">
        <v>636</v>
      </c>
      <c r="G480" s="1">
        <v>1</v>
      </c>
      <c r="H480" s="1">
        <v>0</v>
      </c>
      <c r="I480" s="1">
        <v>0</v>
      </c>
      <c r="J480" s="1">
        <v>0</v>
      </c>
      <c r="K480" s="1">
        <v>0</v>
      </c>
      <c r="L480" s="1">
        <v>0</v>
      </c>
      <c r="M480" s="1">
        <v>0</v>
      </c>
      <c r="N480" s="1">
        <v>0</v>
      </c>
      <c r="O480" s="1">
        <v>0</v>
      </c>
      <c r="P480" s="1">
        <v>0</v>
      </c>
      <c r="Q480" s="1">
        <v>0</v>
      </c>
      <c r="R480" s="1">
        <v>0</v>
      </c>
      <c r="S480" s="1">
        <v>1</v>
      </c>
      <c r="T480" s="1">
        <v>0.44</v>
      </c>
      <c r="U480" s="1" t="s">
        <v>168</v>
      </c>
    </row>
    <row r="481" spans="1:21" ht="17.25" customHeight="1" x14ac:dyDescent="0.35">
      <c r="A481" s="1">
        <v>3</v>
      </c>
      <c r="B481" s="1">
        <v>5</v>
      </c>
      <c r="C481" s="1">
        <v>73</v>
      </c>
      <c r="D481" s="1">
        <v>480</v>
      </c>
      <c r="E481" s="1" t="s">
        <v>156</v>
      </c>
      <c r="F481" s="10" t="s">
        <v>637</v>
      </c>
      <c r="G481" s="1">
        <v>1</v>
      </c>
      <c r="H481" s="1">
        <v>1</v>
      </c>
      <c r="I481" s="1">
        <v>0</v>
      </c>
      <c r="J481" s="1">
        <v>0</v>
      </c>
      <c r="K481" s="1">
        <v>0</v>
      </c>
      <c r="L481" s="1">
        <v>0</v>
      </c>
      <c r="M481" s="1">
        <v>0</v>
      </c>
      <c r="N481" s="1">
        <v>0</v>
      </c>
      <c r="O481" s="1">
        <v>0</v>
      </c>
      <c r="P481" s="1">
        <v>0</v>
      </c>
      <c r="Q481" s="1">
        <v>0</v>
      </c>
      <c r="R481" s="1">
        <v>0</v>
      </c>
      <c r="S481" s="1">
        <v>1</v>
      </c>
      <c r="T481" s="1">
        <v>0.33</v>
      </c>
      <c r="U481" s="1" t="s">
        <v>168</v>
      </c>
    </row>
    <row r="482" spans="1:21" ht="17.25" customHeight="1" x14ac:dyDescent="0.35">
      <c r="A482" s="1">
        <v>3</v>
      </c>
      <c r="B482" s="1">
        <v>5</v>
      </c>
      <c r="C482" s="1">
        <v>73</v>
      </c>
      <c r="D482" s="1">
        <v>481</v>
      </c>
      <c r="E482" s="1" t="s">
        <v>156</v>
      </c>
      <c r="F482" s="10" t="s">
        <v>638</v>
      </c>
      <c r="G482" s="1">
        <v>1</v>
      </c>
      <c r="H482" s="1">
        <v>1</v>
      </c>
      <c r="I482" s="1">
        <v>0</v>
      </c>
      <c r="J482" s="1">
        <v>0</v>
      </c>
      <c r="K482" s="1">
        <v>0</v>
      </c>
      <c r="L482" s="1">
        <v>0</v>
      </c>
      <c r="M482" s="1">
        <v>0</v>
      </c>
      <c r="N482" s="1">
        <v>0</v>
      </c>
      <c r="O482" s="1">
        <v>0</v>
      </c>
      <c r="P482" s="1">
        <v>0</v>
      </c>
      <c r="Q482" s="1">
        <v>0</v>
      </c>
      <c r="R482" s="1">
        <v>0</v>
      </c>
      <c r="S482" s="1">
        <v>1</v>
      </c>
      <c r="T482" s="1">
        <v>0.36</v>
      </c>
      <c r="U482" s="1" t="s">
        <v>168</v>
      </c>
    </row>
    <row r="483" spans="1:21" ht="17.25" customHeight="1" x14ac:dyDescent="0.35">
      <c r="A483" s="1">
        <v>3</v>
      </c>
      <c r="B483" s="1">
        <v>5</v>
      </c>
      <c r="C483" s="1">
        <v>73</v>
      </c>
      <c r="D483" s="1">
        <v>482</v>
      </c>
      <c r="E483" s="1" t="s">
        <v>156</v>
      </c>
      <c r="F483" s="10" t="s">
        <v>639</v>
      </c>
      <c r="G483" s="1">
        <v>1</v>
      </c>
      <c r="H483" s="1">
        <v>0</v>
      </c>
      <c r="I483" s="1">
        <v>0</v>
      </c>
      <c r="J483" s="1">
        <v>0</v>
      </c>
      <c r="K483" s="1">
        <v>0</v>
      </c>
      <c r="L483" s="1">
        <v>0</v>
      </c>
      <c r="M483" s="1">
        <v>0</v>
      </c>
      <c r="N483" s="1">
        <v>0</v>
      </c>
      <c r="O483" s="1">
        <v>0</v>
      </c>
      <c r="P483" s="1">
        <v>0</v>
      </c>
      <c r="Q483" s="1">
        <v>0</v>
      </c>
      <c r="R483" s="1">
        <v>0</v>
      </c>
      <c r="S483" s="1">
        <v>1</v>
      </c>
      <c r="T483" s="1">
        <v>0.5</v>
      </c>
      <c r="U483" s="1" t="s">
        <v>168</v>
      </c>
    </row>
    <row r="484" spans="1:21" ht="17.25" customHeight="1" x14ac:dyDescent="0.35">
      <c r="A484" s="1">
        <v>3</v>
      </c>
      <c r="B484" s="1">
        <v>5</v>
      </c>
      <c r="C484" s="1">
        <v>73</v>
      </c>
      <c r="D484" s="1">
        <v>483</v>
      </c>
      <c r="E484" s="1" t="s">
        <v>156</v>
      </c>
      <c r="F484" s="10" t="s">
        <v>640</v>
      </c>
      <c r="G484" s="1">
        <v>1</v>
      </c>
      <c r="H484" s="1">
        <v>1</v>
      </c>
      <c r="I484" s="1">
        <v>0</v>
      </c>
      <c r="J484" s="1">
        <v>0</v>
      </c>
      <c r="K484" s="1">
        <v>0</v>
      </c>
      <c r="L484" s="1">
        <v>0</v>
      </c>
      <c r="M484" s="1">
        <v>0</v>
      </c>
      <c r="N484" s="1">
        <v>0</v>
      </c>
      <c r="O484" s="1">
        <v>0</v>
      </c>
      <c r="P484" s="1">
        <v>0</v>
      </c>
      <c r="Q484" s="1">
        <v>0</v>
      </c>
      <c r="R484" s="1">
        <v>0</v>
      </c>
      <c r="S484" s="1">
        <v>3</v>
      </c>
      <c r="T484" s="1">
        <v>0.05</v>
      </c>
      <c r="U484" s="1" t="s">
        <v>168</v>
      </c>
    </row>
    <row r="485" spans="1:21" ht="17.25" customHeight="1" x14ac:dyDescent="0.35">
      <c r="A485" s="1">
        <v>3</v>
      </c>
      <c r="B485" s="1">
        <v>5</v>
      </c>
      <c r="C485" s="1">
        <v>73</v>
      </c>
      <c r="D485" s="1">
        <v>484</v>
      </c>
      <c r="E485" s="1" t="s">
        <v>156</v>
      </c>
      <c r="F485" s="10" t="s">
        <v>641</v>
      </c>
      <c r="G485" s="1">
        <v>1</v>
      </c>
      <c r="H485" s="1">
        <v>1</v>
      </c>
      <c r="I485" s="1">
        <v>0</v>
      </c>
      <c r="J485" s="1">
        <v>0</v>
      </c>
      <c r="K485" s="1">
        <v>0</v>
      </c>
      <c r="L485" s="1">
        <v>0</v>
      </c>
      <c r="M485" s="1">
        <v>0</v>
      </c>
      <c r="N485" s="1">
        <v>0</v>
      </c>
      <c r="O485" s="1">
        <v>0</v>
      </c>
      <c r="P485" s="1">
        <v>0</v>
      </c>
      <c r="Q485" s="1">
        <v>0</v>
      </c>
      <c r="R485" s="1">
        <v>0</v>
      </c>
      <c r="S485" s="1">
        <v>1</v>
      </c>
      <c r="T485" s="1">
        <v>0.5</v>
      </c>
      <c r="U485" s="1" t="s">
        <v>168</v>
      </c>
    </row>
    <row r="486" spans="1:21" ht="17.25" customHeight="1" x14ac:dyDescent="0.35">
      <c r="A486" s="1">
        <v>3</v>
      </c>
      <c r="B486" s="1">
        <v>5</v>
      </c>
      <c r="C486" s="1">
        <v>73</v>
      </c>
      <c r="D486" s="1">
        <v>485</v>
      </c>
      <c r="E486" s="1" t="s">
        <v>156</v>
      </c>
      <c r="F486" s="10" t="s">
        <v>642</v>
      </c>
      <c r="G486" s="1">
        <v>1</v>
      </c>
      <c r="H486" s="1">
        <v>1</v>
      </c>
      <c r="I486" s="1">
        <v>1</v>
      </c>
      <c r="J486" s="1">
        <v>1118710424</v>
      </c>
      <c r="K486" s="1">
        <v>0</v>
      </c>
      <c r="L486" s="1">
        <v>0</v>
      </c>
      <c r="M486" s="1">
        <v>0</v>
      </c>
      <c r="N486" s="1">
        <v>0</v>
      </c>
      <c r="O486" s="1">
        <v>0</v>
      </c>
      <c r="P486" s="1">
        <v>0</v>
      </c>
      <c r="Q486" s="1">
        <v>0</v>
      </c>
      <c r="R486" s="1">
        <v>0</v>
      </c>
      <c r="S486" s="1">
        <v>1</v>
      </c>
      <c r="T486" s="1">
        <v>0.7</v>
      </c>
      <c r="U486" s="1" t="s">
        <v>168</v>
      </c>
    </row>
    <row r="487" spans="1:21" ht="17.25" customHeight="1" x14ac:dyDescent="0.35">
      <c r="A487" s="1">
        <v>3</v>
      </c>
      <c r="B487" s="1">
        <v>5</v>
      </c>
      <c r="C487" s="1">
        <v>73</v>
      </c>
      <c r="D487" s="1">
        <v>486</v>
      </c>
      <c r="E487" s="1" t="s">
        <v>156</v>
      </c>
      <c r="F487" s="10" t="s">
        <v>643</v>
      </c>
      <c r="G487" s="1">
        <v>1</v>
      </c>
      <c r="H487" s="1">
        <v>0</v>
      </c>
      <c r="I487" s="1">
        <v>0</v>
      </c>
      <c r="J487" s="1">
        <v>0</v>
      </c>
      <c r="K487" s="1">
        <v>0</v>
      </c>
      <c r="L487" s="1">
        <v>0</v>
      </c>
      <c r="M487" s="1">
        <v>0</v>
      </c>
      <c r="N487" s="1">
        <v>0</v>
      </c>
      <c r="O487" s="1">
        <v>0</v>
      </c>
      <c r="P487" s="1">
        <v>0</v>
      </c>
      <c r="Q487" s="1">
        <v>0</v>
      </c>
      <c r="R487" s="1">
        <v>0</v>
      </c>
      <c r="S487" s="1">
        <v>2</v>
      </c>
      <c r="T487" s="1">
        <v>0</v>
      </c>
      <c r="U487" s="1" t="s">
        <v>168</v>
      </c>
    </row>
    <row r="488" spans="1:21" ht="17.25" customHeight="1" x14ac:dyDescent="0.35">
      <c r="A488" s="1">
        <v>3</v>
      </c>
      <c r="B488" s="1">
        <v>5</v>
      </c>
      <c r="C488" s="1">
        <v>73</v>
      </c>
      <c r="D488" s="1">
        <v>487</v>
      </c>
      <c r="E488" s="1" t="s">
        <v>156</v>
      </c>
      <c r="F488" s="10" t="s">
        <v>644</v>
      </c>
      <c r="G488" s="1">
        <v>1</v>
      </c>
      <c r="H488" s="1">
        <v>1</v>
      </c>
      <c r="I488" s="1">
        <v>0</v>
      </c>
      <c r="J488" s="1">
        <v>0</v>
      </c>
      <c r="K488" s="1">
        <v>0</v>
      </c>
      <c r="L488" s="1">
        <v>0</v>
      </c>
      <c r="M488" s="1">
        <v>0</v>
      </c>
      <c r="N488" s="1">
        <v>0</v>
      </c>
      <c r="O488" s="1">
        <v>0</v>
      </c>
      <c r="P488" s="1">
        <v>0</v>
      </c>
      <c r="Q488" s="1">
        <v>0</v>
      </c>
      <c r="R488" s="1">
        <v>0</v>
      </c>
      <c r="S488" s="1">
        <v>1</v>
      </c>
      <c r="T488" s="1">
        <v>1</v>
      </c>
      <c r="U488" s="1" t="s">
        <v>168</v>
      </c>
    </row>
    <row r="489" spans="1:21" ht="17.25" customHeight="1" x14ac:dyDescent="0.35">
      <c r="A489" s="1">
        <v>3</v>
      </c>
      <c r="B489" s="1">
        <v>5</v>
      </c>
      <c r="C489" s="1">
        <v>73</v>
      </c>
      <c r="D489" s="1">
        <v>488</v>
      </c>
      <c r="E489" s="1" t="s">
        <v>156</v>
      </c>
      <c r="F489" s="10" t="s">
        <v>645</v>
      </c>
      <c r="G489" s="1">
        <v>1</v>
      </c>
      <c r="H489" s="1">
        <v>1</v>
      </c>
      <c r="I489" s="1">
        <v>0</v>
      </c>
      <c r="J489" s="1">
        <v>0</v>
      </c>
      <c r="K489" s="1">
        <v>0</v>
      </c>
      <c r="L489" s="1">
        <v>0</v>
      </c>
      <c r="M489" s="1">
        <v>0</v>
      </c>
      <c r="N489" s="1">
        <v>0</v>
      </c>
      <c r="O489" s="1">
        <v>0</v>
      </c>
      <c r="P489" s="1">
        <v>0</v>
      </c>
      <c r="Q489" s="1">
        <v>0</v>
      </c>
      <c r="R489" s="1">
        <v>0</v>
      </c>
      <c r="S489" s="1">
        <v>3</v>
      </c>
      <c r="T489" s="1">
        <v>0.25</v>
      </c>
      <c r="U489" s="1" t="s">
        <v>168</v>
      </c>
    </row>
    <row r="490" spans="1:21" ht="17.25" customHeight="1" x14ac:dyDescent="0.35">
      <c r="A490" s="1">
        <v>3</v>
      </c>
      <c r="B490" s="1">
        <v>5</v>
      </c>
      <c r="C490" s="1">
        <v>73</v>
      </c>
      <c r="D490" s="1">
        <v>489</v>
      </c>
      <c r="E490" s="1" t="s">
        <v>156</v>
      </c>
      <c r="F490" s="10" t="s">
        <v>646</v>
      </c>
      <c r="G490" s="1">
        <v>1</v>
      </c>
      <c r="H490" s="1">
        <v>1</v>
      </c>
      <c r="I490" s="1">
        <v>0</v>
      </c>
      <c r="J490" s="1">
        <v>0</v>
      </c>
      <c r="K490" s="1">
        <v>0</v>
      </c>
      <c r="L490" s="1">
        <v>0</v>
      </c>
      <c r="M490" s="1">
        <v>0</v>
      </c>
      <c r="N490" s="1">
        <v>0</v>
      </c>
      <c r="O490" s="1">
        <v>0</v>
      </c>
      <c r="P490" s="1">
        <v>0</v>
      </c>
      <c r="Q490" s="1">
        <v>0</v>
      </c>
      <c r="R490" s="1">
        <v>0</v>
      </c>
      <c r="S490" s="1">
        <v>1</v>
      </c>
      <c r="T490" s="1">
        <v>0</v>
      </c>
      <c r="U490" s="1" t="s">
        <v>168</v>
      </c>
    </row>
    <row r="491" spans="1:21" ht="17.25" customHeight="1" x14ac:dyDescent="0.35">
      <c r="A491" s="1">
        <v>3</v>
      </c>
      <c r="B491" s="1">
        <v>5</v>
      </c>
      <c r="C491" s="1">
        <v>73</v>
      </c>
      <c r="D491" s="1">
        <v>490</v>
      </c>
      <c r="E491" s="1" t="s">
        <v>156</v>
      </c>
      <c r="F491" s="10" t="s">
        <v>647</v>
      </c>
      <c r="G491" s="1">
        <v>1</v>
      </c>
      <c r="H491" s="1">
        <v>1</v>
      </c>
      <c r="I491" s="1">
        <v>0</v>
      </c>
      <c r="J491" s="1">
        <v>0</v>
      </c>
      <c r="K491" s="1">
        <v>0</v>
      </c>
      <c r="L491" s="1">
        <v>0</v>
      </c>
      <c r="M491" s="1">
        <v>0</v>
      </c>
      <c r="N491" s="1">
        <v>0</v>
      </c>
      <c r="O491" s="1">
        <v>0</v>
      </c>
      <c r="P491" s="1">
        <v>0</v>
      </c>
      <c r="Q491" s="1">
        <v>0</v>
      </c>
      <c r="R491" s="1">
        <v>0</v>
      </c>
      <c r="S491" s="1">
        <v>1</v>
      </c>
      <c r="T491" s="1">
        <v>0</v>
      </c>
      <c r="U491" s="1" t="s">
        <v>168</v>
      </c>
    </row>
    <row r="492" spans="1:21" ht="17.25" customHeight="1" x14ac:dyDescent="0.35">
      <c r="A492" s="1">
        <v>3</v>
      </c>
      <c r="B492" s="1">
        <v>5</v>
      </c>
      <c r="C492" s="1">
        <v>73</v>
      </c>
      <c r="D492" s="1">
        <v>491</v>
      </c>
      <c r="E492" s="1" t="s">
        <v>156</v>
      </c>
      <c r="F492" s="10" t="s">
        <v>648</v>
      </c>
      <c r="G492" s="1">
        <v>1</v>
      </c>
      <c r="H492" s="1">
        <v>0</v>
      </c>
      <c r="I492" s="1">
        <v>0</v>
      </c>
      <c r="J492" s="1">
        <v>0</v>
      </c>
      <c r="K492" s="1">
        <v>0</v>
      </c>
      <c r="L492" s="1">
        <v>0</v>
      </c>
      <c r="M492" s="1">
        <v>0</v>
      </c>
      <c r="N492" s="1">
        <v>0</v>
      </c>
      <c r="O492" s="1">
        <v>0</v>
      </c>
      <c r="P492" s="1">
        <v>1</v>
      </c>
      <c r="Q492" s="1">
        <v>0</v>
      </c>
      <c r="R492" s="1">
        <v>0</v>
      </c>
      <c r="S492" s="1">
        <v>1</v>
      </c>
      <c r="T492" s="1">
        <v>0</v>
      </c>
      <c r="U492" s="1" t="s">
        <v>168</v>
      </c>
    </row>
    <row r="493" spans="1:21" ht="17.25" customHeight="1" x14ac:dyDescent="0.35">
      <c r="A493" s="1">
        <v>3</v>
      </c>
      <c r="B493" s="1">
        <v>5</v>
      </c>
      <c r="C493" s="1">
        <v>73</v>
      </c>
      <c r="D493" s="1">
        <v>492</v>
      </c>
      <c r="E493" s="1" t="s">
        <v>156</v>
      </c>
      <c r="F493" s="10" t="s">
        <v>649</v>
      </c>
      <c r="G493" s="1">
        <v>1</v>
      </c>
      <c r="H493" s="1">
        <v>0</v>
      </c>
      <c r="I493" s="1">
        <v>0</v>
      </c>
      <c r="J493" s="1">
        <v>0</v>
      </c>
      <c r="K493" s="1">
        <v>0</v>
      </c>
      <c r="L493" s="1">
        <v>0</v>
      </c>
      <c r="M493" s="1">
        <v>0</v>
      </c>
      <c r="N493" s="1">
        <v>0</v>
      </c>
      <c r="O493" s="1">
        <v>0</v>
      </c>
      <c r="P493" s="1">
        <v>1</v>
      </c>
      <c r="Q493" s="1">
        <v>0</v>
      </c>
      <c r="R493" s="1">
        <v>0</v>
      </c>
      <c r="S493" s="1">
        <v>1</v>
      </c>
      <c r="T493" s="1">
        <v>0</v>
      </c>
      <c r="U493" s="1" t="s">
        <v>168</v>
      </c>
    </row>
    <row r="494" spans="1:21" ht="17.25" customHeight="1" x14ac:dyDescent="0.35">
      <c r="A494" s="1">
        <v>3</v>
      </c>
      <c r="B494" s="1">
        <v>5</v>
      </c>
      <c r="C494" s="1">
        <v>73</v>
      </c>
      <c r="D494" s="1">
        <v>493</v>
      </c>
      <c r="E494" s="1" t="s">
        <v>156</v>
      </c>
      <c r="F494" s="10" t="s">
        <v>650</v>
      </c>
      <c r="G494" s="1">
        <v>1</v>
      </c>
      <c r="H494" s="1">
        <v>0</v>
      </c>
      <c r="I494" s="1">
        <v>0</v>
      </c>
      <c r="J494" s="1">
        <v>0</v>
      </c>
      <c r="K494" s="1">
        <v>0</v>
      </c>
      <c r="L494" s="1">
        <v>0</v>
      </c>
      <c r="M494" s="1">
        <v>0</v>
      </c>
      <c r="N494" s="1">
        <v>0</v>
      </c>
      <c r="O494" s="1">
        <v>0</v>
      </c>
      <c r="P494" s="1">
        <v>1</v>
      </c>
      <c r="Q494" s="1">
        <v>0</v>
      </c>
      <c r="R494" s="1">
        <v>0</v>
      </c>
      <c r="S494" s="1">
        <v>1</v>
      </c>
      <c r="T494" s="1">
        <v>0</v>
      </c>
      <c r="U494" s="1" t="s">
        <v>168</v>
      </c>
    </row>
    <row r="495" spans="1:21" ht="17.25" customHeight="1" x14ac:dyDescent="0.35">
      <c r="A495" s="1">
        <v>3</v>
      </c>
      <c r="B495" s="1">
        <v>5</v>
      </c>
      <c r="C495" s="1">
        <v>73</v>
      </c>
      <c r="D495" s="1">
        <v>494</v>
      </c>
      <c r="E495" s="1" t="s">
        <v>156</v>
      </c>
      <c r="F495" s="10" t="s">
        <v>651</v>
      </c>
      <c r="G495" s="1">
        <v>1</v>
      </c>
      <c r="H495" s="1">
        <v>0</v>
      </c>
      <c r="I495" s="1">
        <v>0</v>
      </c>
      <c r="J495" s="1">
        <v>0</v>
      </c>
      <c r="K495" s="1">
        <v>0</v>
      </c>
      <c r="L495" s="1">
        <v>0</v>
      </c>
      <c r="M495" s="1">
        <v>0</v>
      </c>
      <c r="N495" s="1">
        <v>0</v>
      </c>
      <c r="O495" s="1">
        <v>0</v>
      </c>
      <c r="P495" s="1">
        <v>1</v>
      </c>
      <c r="Q495" s="1">
        <v>0</v>
      </c>
      <c r="R495" s="1">
        <v>0</v>
      </c>
      <c r="S495" s="1">
        <v>1</v>
      </c>
      <c r="T495" s="1">
        <v>1</v>
      </c>
      <c r="U495" s="1" t="s">
        <v>168</v>
      </c>
    </row>
    <row r="496" spans="1:21" ht="17.25" customHeight="1" x14ac:dyDescent="0.35">
      <c r="A496" s="1">
        <v>3</v>
      </c>
      <c r="B496" s="1">
        <v>5</v>
      </c>
      <c r="C496" s="1">
        <v>73</v>
      </c>
      <c r="D496" s="1">
        <v>495</v>
      </c>
      <c r="E496" s="1" t="s">
        <v>156</v>
      </c>
      <c r="F496" s="10" t="s">
        <v>652</v>
      </c>
      <c r="G496" s="1">
        <v>1</v>
      </c>
      <c r="H496" s="1">
        <v>0</v>
      </c>
      <c r="I496" s="1">
        <v>0</v>
      </c>
      <c r="J496" s="1">
        <v>0</v>
      </c>
      <c r="K496" s="1">
        <v>0</v>
      </c>
      <c r="L496" s="1">
        <v>0</v>
      </c>
      <c r="M496" s="1">
        <v>0</v>
      </c>
      <c r="N496" s="1">
        <v>0</v>
      </c>
      <c r="O496" s="1">
        <v>0</v>
      </c>
      <c r="P496" s="1">
        <v>0</v>
      </c>
      <c r="Q496" s="1">
        <v>0</v>
      </c>
      <c r="R496" s="1">
        <v>0</v>
      </c>
      <c r="S496" s="1">
        <v>1</v>
      </c>
      <c r="T496" s="1" t="s">
        <v>41</v>
      </c>
      <c r="U496" s="1" t="s">
        <v>168</v>
      </c>
    </row>
    <row r="497" spans="1:21" ht="17.25" customHeight="1" x14ac:dyDescent="0.35">
      <c r="A497" s="1">
        <v>3</v>
      </c>
      <c r="B497" s="1">
        <v>5</v>
      </c>
      <c r="C497" s="1">
        <v>73</v>
      </c>
      <c r="D497" s="1">
        <v>496</v>
      </c>
      <c r="E497" s="1" t="s">
        <v>156</v>
      </c>
      <c r="F497" s="10" t="s">
        <v>653</v>
      </c>
      <c r="G497" s="1">
        <v>1</v>
      </c>
      <c r="H497" s="1">
        <v>1</v>
      </c>
      <c r="I497" s="1">
        <v>0</v>
      </c>
      <c r="J497" s="1">
        <v>0</v>
      </c>
      <c r="K497" s="1">
        <v>0</v>
      </c>
      <c r="L497" s="1">
        <v>0</v>
      </c>
      <c r="M497" s="1">
        <v>0</v>
      </c>
      <c r="N497" s="1">
        <v>0</v>
      </c>
      <c r="O497" s="1">
        <v>0</v>
      </c>
      <c r="P497" s="1">
        <v>0</v>
      </c>
      <c r="Q497" s="1">
        <v>0</v>
      </c>
      <c r="R497" s="1">
        <v>0</v>
      </c>
      <c r="S497" s="1">
        <v>1</v>
      </c>
      <c r="T497" s="1">
        <v>0</v>
      </c>
      <c r="U497" s="1" t="s">
        <v>168</v>
      </c>
    </row>
    <row r="498" spans="1:21" ht="17.25" customHeight="1" x14ac:dyDescent="0.35">
      <c r="A498" s="1">
        <v>3</v>
      </c>
      <c r="B498" s="1">
        <v>5</v>
      </c>
      <c r="C498" s="1">
        <v>73</v>
      </c>
      <c r="D498" s="1">
        <v>497</v>
      </c>
      <c r="E498" s="1" t="s">
        <v>156</v>
      </c>
      <c r="F498" s="10" t="s">
        <v>654</v>
      </c>
      <c r="G498" s="1">
        <v>1</v>
      </c>
      <c r="H498" s="1">
        <v>1</v>
      </c>
      <c r="I498" s="1">
        <v>0</v>
      </c>
      <c r="J498" s="1">
        <v>0</v>
      </c>
      <c r="K498" s="1">
        <v>0</v>
      </c>
      <c r="L498" s="1">
        <v>0</v>
      </c>
      <c r="M498" s="1">
        <v>0</v>
      </c>
      <c r="N498" s="1">
        <v>0</v>
      </c>
      <c r="O498" s="1">
        <v>0</v>
      </c>
      <c r="P498" s="1">
        <v>0</v>
      </c>
      <c r="Q498" s="1">
        <v>0</v>
      </c>
      <c r="R498" s="1">
        <v>0</v>
      </c>
      <c r="S498" s="1">
        <v>3</v>
      </c>
      <c r="T498" s="1">
        <v>0.5</v>
      </c>
      <c r="U498" s="1" t="s">
        <v>168</v>
      </c>
    </row>
    <row r="499" spans="1:21" ht="17.25" customHeight="1" x14ac:dyDescent="0.35">
      <c r="A499" s="1">
        <v>3</v>
      </c>
      <c r="B499" s="1">
        <v>5</v>
      </c>
      <c r="C499" s="1">
        <v>73</v>
      </c>
      <c r="D499" s="1">
        <v>498</v>
      </c>
      <c r="E499" s="1" t="s">
        <v>156</v>
      </c>
      <c r="F499" s="10" t="s">
        <v>655</v>
      </c>
      <c r="G499" s="1">
        <v>1</v>
      </c>
      <c r="H499" s="1">
        <v>1</v>
      </c>
      <c r="I499" s="1">
        <v>0</v>
      </c>
      <c r="J499" s="1">
        <v>0</v>
      </c>
      <c r="K499" s="1">
        <v>0</v>
      </c>
      <c r="L499" s="1">
        <v>0</v>
      </c>
      <c r="M499" s="1">
        <v>0</v>
      </c>
      <c r="N499" s="1">
        <v>0</v>
      </c>
      <c r="O499" s="1">
        <v>0</v>
      </c>
      <c r="P499" s="1">
        <v>0</v>
      </c>
      <c r="Q499" s="1">
        <v>0</v>
      </c>
      <c r="R499" s="1">
        <v>0</v>
      </c>
      <c r="S499" s="1">
        <v>2</v>
      </c>
      <c r="T499" s="1">
        <v>0.65</v>
      </c>
      <c r="U499" s="1" t="s">
        <v>168</v>
      </c>
    </row>
    <row r="500" spans="1:21" ht="17.25" customHeight="1" x14ac:dyDescent="0.35">
      <c r="A500" s="1">
        <v>3</v>
      </c>
      <c r="B500" s="1">
        <v>5</v>
      </c>
      <c r="C500" s="1">
        <v>73</v>
      </c>
      <c r="D500" s="1">
        <v>499</v>
      </c>
      <c r="E500" s="1" t="s">
        <v>156</v>
      </c>
      <c r="F500" s="10" t="s">
        <v>656</v>
      </c>
      <c r="G500" s="1">
        <v>1</v>
      </c>
      <c r="H500" s="1">
        <v>1</v>
      </c>
      <c r="I500" s="1">
        <v>0</v>
      </c>
      <c r="J500" s="1">
        <v>0</v>
      </c>
      <c r="K500" s="1">
        <v>0</v>
      </c>
      <c r="L500" s="1">
        <v>0</v>
      </c>
      <c r="M500" s="1">
        <v>0</v>
      </c>
      <c r="N500" s="1">
        <v>0</v>
      </c>
      <c r="O500" s="1">
        <v>0</v>
      </c>
      <c r="P500" s="1">
        <v>0</v>
      </c>
      <c r="Q500" s="1">
        <v>0</v>
      </c>
      <c r="R500" s="1">
        <v>0</v>
      </c>
      <c r="S500" s="1">
        <v>1</v>
      </c>
      <c r="T500" s="1">
        <v>0.3</v>
      </c>
      <c r="U500" s="1" t="s">
        <v>168</v>
      </c>
    </row>
    <row r="501" spans="1:21" ht="17.25" customHeight="1" x14ac:dyDescent="0.35">
      <c r="A501" s="1">
        <v>3</v>
      </c>
      <c r="B501" s="1">
        <v>5</v>
      </c>
      <c r="C501" s="1">
        <v>73</v>
      </c>
      <c r="D501" s="1">
        <v>500</v>
      </c>
      <c r="E501" s="1" t="s">
        <v>156</v>
      </c>
      <c r="F501" s="10" t="s">
        <v>657</v>
      </c>
      <c r="G501" s="1">
        <v>1</v>
      </c>
      <c r="H501" s="1">
        <v>1</v>
      </c>
      <c r="I501" s="1">
        <v>0</v>
      </c>
      <c r="J501" s="1">
        <v>0</v>
      </c>
      <c r="K501" s="1">
        <v>0</v>
      </c>
      <c r="L501" s="1">
        <v>0</v>
      </c>
      <c r="M501" s="1">
        <v>0</v>
      </c>
      <c r="N501" s="1">
        <v>0</v>
      </c>
      <c r="O501" s="1">
        <v>0</v>
      </c>
      <c r="P501" s="1">
        <v>0</v>
      </c>
      <c r="Q501" s="1">
        <v>0</v>
      </c>
      <c r="R501" s="1">
        <v>1</v>
      </c>
      <c r="S501" s="1">
        <v>1</v>
      </c>
      <c r="T501" s="1">
        <v>0.25</v>
      </c>
      <c r="U501" s="1" t="s">
        <v>168</v>
      </c>
    </row>
    <row r="502" spans="1:21" ht="17.25" customHeight="1" x14ac:dyDescent="0.35">
      <c r="A502" s="1">
        <v>3</v>
      </c>
      <c r="B502" s="1">
        <v>5</v>
      </c>
      <c r="C502" s="1">
        <v>73</v>
      </c>
      <c r="D502" s="1">
        <v>501</v>
      </c>
      <c r="E502" s="1" t="s">
        <v>156</v>
      </c>
      <c r="F502" s="10" t="s">
        <v>658</v>
      </c>
      <c r="G502" s="1">
        <v>1</v>
      </c>
      <c r="H502" s="1">
        <v>0</v>
      </c>
      <c r="I502" s="1">
        <v>0</v>
      </c>
      <c r="J502" s="1">
        <v>0</v>
      </c>
      <c r="K502" s="1">
        <v>0</v>
      </c>
      <c r="L502" s="1">
        <v>0</v>
      </c>
      <c r="M502" s="1">
        <v>0</v>
      </c>
      <c r="N502" s="1">
        <v>0</v>
      </c>
      <c r="O502" s="1">
        <v>0</v>
      </c>
      <c r="P502" s="1">
        <v>0</v>
      </c>
      <c r="Q502" s="1">
        <v>0</v>
      </c>
      <c r="R502" s="1">
        <v>0</v>
      </c>
      <c r="S502" s="1">
        <v>1</v>
      </c>
      <c r="T502" s="1">
        <v>1</v>
      </c>
      <c r="U502" s="1" t="s">
        <v>168</v>
      </c>
    </row>
    <row r="503" spans="1:21" ht="17.25" customHeight="1" x14ac:dyDescent="0.35">
      <c r="A503" s="1">
        <v>4</v>
      </c>
      <c r="B503" s="1">
        <v>1</v>
      </c>
      <c r="C503" s="17">
        <v>32</v>
      </c>
      <c r="D503" s="1">
        <v>502</v>
      </c>
      <c r="E503" s="1" t="s">
        <v>156</v>
      </c>
      <c r="F503" s="15" t="s">
        <v>659</v>
      </c>
      <c r="G503" s="1">
        <v>1</v>
      </c>
      <c r="H503" s="1">
        <v>0</v>
      </c>
      <c r="I503" s="1">
        <v>0</v>
      </c>
      <c r="J503" s="1">
        <v>0</v>
      </c>
      <c r="K503" s="1">
        <v>0</v>
      </c>
      <c r="L503" s="1">
        <v>0</v>
      </c>
      <c r="M503" s="1">
        <v>0</v>
      </c>
      <c r="N503" s="1">
        <v>0</v>
      </c>
      <c r="O503" s="1">
        <v>0</v>
      </c>
      <c r="P503" s="1">
        <v>0</v>
      </c>
      <c r="Q503" s="1">
        <v>0</v>
      </c>
      <c r="R503" s="1">
        <v>0</v>
      </c>
      <c r="S503" s="1">
        <v>4</v>
      </c>
      <c r="T503" s="1">
        <v>1</v>
      </c>
      <c r="U503" s="1" t="s">
        <v>158</v>
      </c>
    </row>
    <row r="504" spans="1:21" ht="17.25" customHeight="1" x14ac:dyDescent="0.35">
      <c r="A504" s="1">
        <v>4</v>
      </c>
      <c r="B504" s="1">
        <v>1</v>
      </c>
      <c r="C504" s="17">
        <v>32</v>
      </c>
      <c r="D504" s="1">
        <v>503</v>
      </c>
      <c r="E504" s="1" t="s">
        <v>156</v>
      </c>
      <c r="F504" s="15" t="s">
        <v>660</v>
      </c>
      <c r="G504" s="1">
        <v>1</v>
      </c>
      <c r="H504" s="1">
        <v>0</v>
      </c>
      <c r="I504" s="1">
        <v>0</v>
      </c>
      <c r="J504" s="1">
        <v>0</v>
      </c>
      <c r="K504" s="1">
        <v>0</v>
      </c>
      <c r="L504" s="1">
        <v>0</v>
      </c>
      <c r="M504" s="1">
        <v>0</v>
      </c>
      <c r="N504" s="1">
        <v>0</v>
      </c>
      <c r="O504" s="1">
        <v>0</v>
      </c>
      <c r="P504" s="1">
        <v>0</v>
      </c>
      <c r="Q504" s="1">
        <v>0</v>
      </c>
      <c r="R504" s="1">
        <v>0</v>
      </c>
      <c r="S504" s="1">
        <v>2</v>
      </c>
      <c r="T504" s="1">
        <v>0.8</v>
      </c>
      <c r="U504" s="1" t="s">
        <v>158</v>
      </c>
    </row>
    <row r="505" spans="1:21" ht="17.25" customHeight="1" x14ac:dyDescent="0.35">
      <c r="A505" s="1">
        <v>4</v>
      </c>
      <c r="B505" s="1">
        <v>1</v>
      </c>
      <c r="C505" s="17">
        <v>32</v>
      </c>
      <c r="D505" s="1">
        <v>504</v>
      </c>
      <c r="E505" s="1" t="s">
        <v>156</v>
      </c>
      <c r="F505" s="13" t="s">
        <v>661</v>
      </c>
      <c r="G505" s="1">
        <v>1</v>
      </c>
      <c r="H505" s="1">
        <v>1</v>
      </c>
      <c r="I505" s="1">
        <v>0</v>
      </c>
      <c r="J505" s="1">
        <v>0</v>
      </c>
      <c r="K505" s="1">
        <v>0</v>
      </c>
      <c r="L505" s="1">
        <v>0</v>
      </c>
      <c r="M505" s="1">
        <v>0</v>
      </c>
      <c r="N505" s="1">
        <v>0</v>
      </c>
      <c r="O505" s="1">
        <v>0</v>
      </c>
      <c r="P505" s="1">
        <v>0</v>
      </c>
      <c r="Q505" s="1">
        <v>0</v>
      </c>
      <c r="R505" s="1">
        <v>0</v>
      </c>
      <c r="S505" s="1">
        <v>2</v>
      </c>
      <c r="T505" s="1">
        <v>1</v>
      </c>
      <c r="U505" s="1" t="s">
        <v>158</v>
      </c>
    </row>
    <row r="506" spans="1:21" ht="17.25" customHeight="1" x14ac:dyDescent="0.35">
      <c r="A506" s="1">
        <v>4</v>
      </c>
      <c r="B506" s="1">
        <v>1</v>
      </c>
      <c r="C506" s="17">
        <v>32</v>
      </c>
      <c r="D506" s="1">
        <v>505</v>
      </c>
      <c r="E506" s="1" t="s">
        <v>156</v>
      </c>
      <c r="F506" s="13" t="s">
        <v>662</v>
      </c>
      <c r="G506" s="1">
        <v>1</v>
      </c>
      <c r="H506" s="1">
        <v>1</v>
      </c>
      <c r="I506" s="1">
        <v>0</v>
      </c>
      <c r="J506" s="1">
        <v>0</v>
      </c>
      <c r="K506" s="1">
        <v>0</v>
      </c>
      <c r="L506" s="1">
        <v>0</v>
      </c>
      <c r="M506" s="1">
        <v>0</v>
      </c>
      <c r="N506" s="1">
        <v>0</v>
      </c>
      <c r="O506" s="1">
        <v>0</v>
      </c>
      <c r="P506" s="1">
        <v>0</v>
      </c>
      <c r="Q506" s="1">
        <v>0</v>
      </c>
      <c r="R506" s="1">
        <v>0</v>
      </c>
      <c r="S506" s="1">
        <v>2</v>
      </c>
      <c r="T506" s="1">
        <v>1</v>
      </c>
      <c r="U506" s="1" t="s">
        <v>158</v>
      </c>
    </row>
    <row r="507" spans="1:21" ht="17.25" customHeight="1" x14ac:dyDescent="0.35">
      <c r="A507" s="1">
        <v>4</v>
      </c>
      <c r="B507" s="1">
        <v>1</v>
      </c>
      <c r="C507" s="17">
        <v>32</v>
      </c>
      <c r="D507" s="1">
        <v>506</v>
      </c>
      <c r="E507" s="1" t="s">
        <v>156</v>
      </c>
      <c r="F507" s="13" t="s">
        <v>663</v>
      </c>
      <c r="G507" s="1">
        <v>1</v>
      </c>
      <c r="H507" s="1">
        <v>0</v>
      </c>
      <c r="I507" s="1">
        <v>0</v>
      </c>
      <c r="J507" s="1">
        <v>0</v>
      </c>
      <c r="K507" s="1">
        <v>0</v>
      </c>
      <c r="L507" s="1">
        <v>0</v>
      </c>
      <c r="M507" s="1">
        <v>0</v>
      </c>
      <c r="N507" s="1">
        <v>0</v>
      </c>
      <c r="O507" s="1">
        <v>0</v>
      </c>
      <c r="P507" s="1">
        <v>0</v>
      </c>
      <c r="Q507" s="1">
        <v>0</v>
      </c>
      <c r="R507" s="1">
        <v>0</v>
      </c>
      <c r="S507" s="1">
        <v>2</v>
      </c>
      <c r="T507" s="1">
        <v>0.87</v>
      </c>
      <c r="U507" s="1" t="s">
        <v>158</v>
      </c>
    </row>
    <row r="508" spans="1:21" ht="17.25" customHeight="1" x14ac:dyDescent="0.35">
      <c r="A508" s="1">
        <v>4</v>
      </c>
      <c r="B508" s="1">
        <v>1</v>
      </c>
      <c r="C508" s="17">
        <v>32</v>
      </c>
      <c r="D508" s="1">
        <v>507</v>
      </c>
      <c r="E508" s="1" t="s">
        <v>156</v>
      </c>
      <c r="F508" s="13" t="s">
        <v>664</v>
      </c>
      <c r="G508" s="1">
        <v>1</v>
      </c>
      <c r="H508" s="1">
        <v>0</v>
      </c>
      <c r="I508" s="1">
        <v>0</v>
      </c>
      <c r="J508" s="1">
        <v>0</v>
      </c>
      <c r="K508" s="1">
        <v>0</v>
      </c>
      <c r="L508" s="1">
        <v>0</v>
      </c>
      <c r="M508" s="1">
        <v>0</v>
      </c>
      <c r="N508" s="1">
        <v>0</v>
      </c>
      <c r="O508" s="1">
        <v>0</v>
      </c>
      <c r="P508" s="1">
        <v>0</v>
      </c>
      <c r="Q508" s="1">
        <v>0</v>
      </c>
      <c r="R508" s="1">
        <v>0</v>
      </c>
      <c r="S508" s="1">
        <v>2</v>
      </c>
      <c r="T508" s="1">
        <v>0.6</v>
      </c>
      <c r="U508" s="1" t="s">
        <v>158</v>
      </c>
    </row>
    <row r="509" spans="1:21" ht="17.25" customHeight="1" x14ac:dyDescent="0.35">
      <c r="A509" s="1">
        <v>4</v>
      </c>
      <c r="B509" s="1">
        <v>9</v>
      </c>
      <c r="C509" s="12">
        <v>47</v>
      </c>
      <c r="D509" s="1">
        <v>508</v>
      </c>
      <c r="E509" s="1" t="s">
        <v>156</v>
      </c>
      <c r="F509" s="13" t="s">
        <v>665</v>
      </c>
      <c r="G509" s="1">
        <v>1</v>
      </c>
      <c r="H509" s="1">
        <v>0</v>
      </c>
      <c r="I509" s="1">
        <v>0</v>
      </c>
      <c r="J509" s="1">
        <v>0</v>
      </c>
      <c r="K509" s="1">
        <v>0</v>
      </c>
      <c r="L509" s="1">
        <v>0</v>
      </c>
      <c r="M509" s="1">
        <v>0</v>
      </c>
      <c r="N509" s="1">
        <v>0</v>
      </c>
      <c r="O509" s="1">
        <v>0</v>
      </c>
      <c r="P509" s="1">
        <v>0</v>
      </c>
      <c r="Q509" s="1">
        <v>0</v>
      </c>
      <c r="R509" s="1">
        <v>0</v>
      </c>
      <c r="S509" s="1">
        <v>1</v>
      </c>
      <c r="T509" s="1">
        <v>0.67</v>
      </c>
      <c r="U509" s="1" t="s">
        <v>158</v>
      </c>
    </row>
    <row r="510" spans="1:21" ht="17.25" customHeight="1" x14ac:dyDescent="0.35">
      <c r="A510" s="1">
        <v>4</v>
      </c>
      <c r="B510" s="1">
        <v>9</v>
      </c>
      <c r="C510" s="12">
        <v>47</v>
      </c>
      <c r="D510" s="1">
        <v>509</v>
      </c>
      <c r="E510" s="1" t="s">
        <v>156</v>
      </c>
      <c r="F510" s="13" t="s">
        <v>666</v>
      </c>
      <c r="G510" s="1">
        <v>1</v>
      </c>
      <c r="H510" s="1">
        <v>0</v>
      </c>
      <c r="I510" s="1">
        <v>0</v>
      </c>
      <c r="J510" s="1">
        <v>0</v>
      </c>
      <c r="K510" s="1">
        <v>0</v>
      </c>
      <c r="L510" s="1">
        <v>0</v>
      </c>
      <c r="M510" s="1">
        <v>0</v>
      </c>
      <c r="N510" s="1">
        <v>0</v>
      </c>
      <c r="O510" s="1">
        <v>0</v>
      </c>
      <c r="P510" s="1">
        <v>0</v>
      </c>
      <c r="Q510" s="1">
        <v>0</v>
      </c>
      <c r="R510" s="1">
        <v>0</v>
      </c>
      <c r="S510" s="1">
        <v>1</v>
      </c>
      <c r="T510" s="1">
        <v>0.75</v>
      </c>
      <c r="U510" s="1" t="s">
        <v>158</v>
      </c>
    </row>
    <row r="511" spans="1:21" ht="17.25" customHeight="1" x14ac:dyDescent="0.35">
      <c r="A511" s="1">
        <v>4</v>
      </c>
      <c r="B511" s="1">
        <v>9</v>
      </c>
      <c r="C511" s="12">
        <v>47</v>
      </c>
      <c r="D511" s="1">
        <v>510</v>
      </c>
      <c r="E511" s="1" t="s">
        <v>156</v>
      </c>
      <c r="F511" s="13" t="s">
        <v>667</v>
      </c>
      <c r="G511" s="1">
        <v>1</v>
      </c>
      <c r="H511" s="1">
        <v>0</v>
      </c>
      <c r="I511" s="1">
        <v>0</v>
      </c>
      <c r="J511" s="1">
        <v>0</v>
      </c>
      <c r="K511" s="1">
        <v>0</v>
      </c>
      <c r="L511" s="1">
        <v>0</v>
      </c>
      <c r="M511" s="1">
        <v>0</v>
      </c>
      <c r="N511" s="1">
        <v>0</v>
      </c>
      <c r="O511" s="1">
        <v>0</v>
      </c>
      <c r="P511" s="1">
        <v>0</v>
      </c>
      <c r="Q511" s="1">
        <v>0</v>
      </c>
      <c r="R511" s="1">
        <v>0</v>
      </c>
      <c r="S511" s="1">
        <v>1</v>
      </c>
      <c r="T511" s="1">
        <v>0.13</v>
      </c>
      <c r="U511" s="1" t="s">
        <v>158</v>
      </c>
    </row>
    <row r="512" spans="1:21" ht="17.25" customHeight="1" x14ac:dyDescent="0.35">
      <c r="A512" s="1">
        <v>4</v>
      </c>
      <c r="B512" s="1">
        <v>9</v>
      </c>
      <c r="C512" s="12">
        <v>47</v>
      </c>
      <c r="D512" s="1">
        <v>511</v>
      </c>
      <c r="E512" s="1" t="s">
        <v>156</v>
      </c>
      <c r="F512" s="13" t="s">
        <v>668</v>
      </c>
      <c r="G512" s="1">
        <v>1</v>
      </c>
      <c r="H512" s="1">
        <v>0</v>
      </c>
      <c r="I512" s="1">
        <v>0</v>
      </c>
      <c r="J512" s="1">
        <v>0</v>
      </c>
      <c r="K512" s="1">
        <v>0</v>
      </c>
      <c r="L512" s="1">
        <v>0</v>
      </c>
      <c r="M512" s="1">
        <v>0</v>
      </c>
      <c r="N512" s="1">
        <v>0</v>
      </c>
      <c r="O512" s="1">
        <v>0</v>
      </c>
      <c r="P512" s="1">
        <v>0</v>
      </c>
      <c r="Q512" s="1">
        <v>0</v>
      </c>
      <c r="R512" s="1">
        <v>0</v>
      </c>
      <c r="S512" s="1">
        <v>2</v>
      </c>
      <c r="T512" s="1">
        <v>0.63</v>
      </c>
      <c r="U512" s="1" t="s">
        <v>158</v>
      </c>
    </row>
    <row r="513" spans="1:21" ht="17.25" customHeight="1" x14ac:dyDescent="0.35">
      <c r="A513" s="1">
        <v>4</v>
      </c>
      <c r="B513" s="1">
        <v>9</v>
      </c>
      <c r="C513" s="12">
        <v>47</v>
      </c>
      <c r="D513" s="1">
        <v>512</v>
      </c>
      <c r="E513" s="1" t="s">
        <v>156</v>
      </c>
      <c r="F513" s="13" t="s">
        <v>669</v>
      </c>
      <c r="G513" s="1">
        <v>1</v>
      </c>
      <c r="H513" s="1">
        <v>0</v>
      </c>
      <c r="I513" s="1">
        <v>0</v>
      </c>
      <c r="J513" s="1">
        <v>0</v>
      </c>
      <c r="K513" s="1">
        <v>0</v>
      </c>
      <c r="L513" s="1">
        <v>0</v>
      </c>
      <c r="M513" s="1">
        <v>0</v>
      </c>
      <c r="N513" s="1">
        <v>0</v>
      </c>
      <c r="O513" s="1">
        <v>0</v>
      </c>
      <c r="P513" s="1">
        <v>0</v>
      </c>
      <c r="Q513" s="1">
        <v>0</v>
      </c>
      <c r="R513" s="1">
        <v>0</v>
      </c>
      <c r="S513" s="1">
        <v>1</v>
      </c>
      <c r="T513" s="1">
        <v>1</v>
      </c>
      <c r="U513" s="1" t="s">
        <v>158</v>
      </c>
    </row>
    <row r="514" spans="1:21" ht="17.25" customHeight="1" x14ac:dyDescent="0.35">
      <c r="A514" s="1">
        <v>4</v>
      </c>
      <c r="B514" s="1">
        <v>9</v>
      </c>
      <c r="C514" s="12">
        <v>47</v>
      </c>
      <c r="D514" s="1">
        <v>513</v>
      </c>
      <c r="E514" s="1" t="s">
        <v>156</v>
      </c>
      <c r="F514" s="13" t="s">
        <v>670</v>
      </c>
      <c r="G514" s="1">
        <v>1</v>
      </c>
      <c r="H514" s="1">
        <v>0</v>
      </c>
      <c r="I514" s="1">
        <v>0</v>
      </c>
      <c r="J514" s="1">
        <v>0</v>
      </c>
      <c r="K514" s="1">
        <v>0</v>
      </c>
      <c r="L514" s="1">
        <v>0</v>
      </c>
      <c r="M514" s="1">
        <v>0</v>
      </c>
      <c r="N514" s="1">
        <v>0</v>
      </c>
      <c r="O514" s="1">
        <v>0</v>
      </c>
      <c r="P514" s="1">
        <v>0</v>
      </c>
      <c r="Q514" s="1">
        <v>0</v>
      </c>
      <c r="R514" s="1">
        <v>0</v>
      </c>
      <c r="S514" s="1">
        <v>1</v>
      </c>
      <c r="T514" s="1">
        <v>0.38</v>
      </c>
      <c r="U514" s="1" t="s">
        <v>158</v>
      </c>
    </row>
    <row r="515" spans="1:21" ht="17.25" customHeight="1" x14ac:dyDescent="0.35">
      <c r="A515" s="1">
        <v>4</v>
      </c>
      <c r="B515" s="1">
        <v>9</v>
      </c>
      <c r="C515" s="12">
        <v>47</v>
      </c>
      <c r="D515" s="1">
        <v>514</v>
      </c>
      <c r="E515" s="1" t="s">
        <v>156</v>
      </c>
      <c r="F515" s="13" t="s">
        <v>671</v>
      </c>
      <c r="G515" s="1">
        <v>1</v>
      </c>
      <c r="H515" s="1">
        <v>0</v>
      </c>
      <c r="I515" s="1">
        <v>0</v>
      </c>
      <c r="J515" s="1">
        <v>0</v>
      </c>
      <c r="K515" s="1">
        <v>0</v>
      </c>
      <c r="L515" s="1">
        <v>0</v>
      </c>
      <c r="M515" s="1">
        <v>0</v>
      </c>
      <c r="N515" s="1">
        <v>0</v>
      </c>
      <c r="O515" s="1">
        <v>0</v>
      </c>
      <c r="P515" s="1">
        <v>0</v>
      </c>
      <c r="Q515" s="1">
        <v>0</v>
      </c>
      <c r="R515" s="1">
        <v>0</v>
      </c>
      <c r="S515" s="1">
        <v>3</v>
      </c>
      <c r="T515" s="1">
        <v>1</v>
      </c>
      <c r="U515" s="1" t="s">
        <v>158</v>
      </c>
    </row>
    <row r="516" spans="1:21" ht="17.25" customHeight="1" x14ac:dyDescent="0.35">
      <c r="A516" s="1">
        <v>4</v>
      </c>
      <c r="B516" s="1">
        <v>9</v>
      </c>
      <c r="C516" s="12">
        <v>47</v>
      </c>
      <c r="D516" s="1">
        <v>515</v>
      </c>
      <c r="E516" s="1" t="s">
        <v>156</v>
      </c>
      <c r="F516" s="13" t="s">
        <v>672</v>
      </c>
      <c r="G516" s="1">
        <v>1</v>
      </c>
      <c r="H516" s="1">
        <v>0</v>
      </c>
      <c r="I516" s="1">
        <v>0</v>
      </c>
      <c r="J516" s="1">
        <v>0</v>
      </c>
      <c r="K516" s="1">
        <v>0</v>
      </c>
      <c r="L516" s="1">
        <v>0</v>
      </c>
      <c r="M516" s="1">
        <v>0</v>
      </c>
      <c r="N516" s="1">
        <v>0</v>
      </c>
      <c r="O516" s="1">
        <v>0</v>
      </c>
      <c r="P516" s="1">
        <v>0</v>
      </c>
      <c r="Q516" s="1">
        <v>0</v>
      </c>
      <c r="R516" s="1">
        <v>0</v>
      </c>
      <c r="S516" s="1">
        <v>3</v>
      </c>
      <c r="T516" s="1">
        <v>0.83</v>
      </c>
      <c r="U516" s="1" t="s">
        <v>158</v>
      </c>
    </row>
    <row r="517" spans="1:21" ht="17.25" customHeight="1" x14ac:dyDescent="0.35">
      <c r="A517" s="1">
        <v>4</v>
      </c>
      <c r="B517" s="1">
        <v>9</v>
      </c>
      <c r="C517" s="12">
        <v>47</v>
      </c>
      <c r="D517" s="1">
        <v>516</v>
      </c>
      <c r="E517" s="1" t="s">
        <v>156</v>
      </c>
      <c r="F517" s="13" t="s">
        <v>673</v>
      </c>
      <c r="G517" s="1">
        <v>1</v>
      </c>
      <c r="H517" s="1">
        <v>0</v>
      </c>
      <c r="I517" s="1">
        <v>0</v>
      </c>
      <c r="J517" s="1">
        <v>0</v>
      </c>
      <c r="K517" s="1">
        <v>0</v>
      </c>
      <c r="L517" s="1">
        <v>0</v>
      </c>
      <c r="M517" s="1">
        <v>0</v>
      </c>
      <c r="N517" s="1">
        <v>0</v>
      </c>
      <c r="O517" s="1">
        <v>0</v>
      </c>
      <c r="P517" s="1">
        <v>0</v>
      </c>
      <c r="Q517" s="1">
        <v>0</v>
      </c>
      <c r="R517" s="1">
        <v>0</v>
      </c>
      <c r="S517" s="1">
        <v>6</v>
      </c>
      <c r="T517" s="1">
        <v>0.83</v>
      </c>
      <c r="U517" s="1" t="s">
        <v>158</v>
      </c>
    </row>
    <row r="518" spans="1:21" ht="17.25" customHeight="1" x14ac:dyDescent="0.35">
      <c r="A518" s="1">
        <v>4</v>
      </c>
      <c r="B518" s="1">
        <v>9</v>
      </c>
      <c r="C518" s="12">
        <v>47</v>
      </c>
      <c r="D518" s="1">
        <v>517</v>
      </c>
      <c r="E518" s="1" t="s">
        <v>156</v>
      </c>
      <c r="F518" s="13" t="s">
        <v>674</v>
      </c>
      <c r="G518" s="1">
        <v>1</v>
      </c>
      <c r="H518" s="1">
        <v>0</v>
      </c>
      <c r="I518" s="1">
        <v>0</v>
      </c>
      <c r="J518" s="1">
        <v>0</v>
      </c>
      <c r="K518" s="1">
        <v>0</v>
      </c>
      <c r="L518" s="1">
        <v>0</v>
      </c>
      <c r="M518" s="1">
        <v>0</v>
      </c>
      <c r="N518" s="1">
        <v>0</v>
      </c>
      <c r="O518" s="1">
        <v>0</v>
      </c>
      <c r="P518" s="1">
        <v>0</v>
      </c>
      <c r="Q518" s="1">
        <v>0</v>
      </c>
      <c r="R518" s="1">
        <v>0</v>
      </c>
      <c r="S518" s="1">
        <v>2</v>
      </c>
      <c r="T518" s="1">
        <v>0.5</v>
      </c>
      <c r="U518" s="1" t="s">
        <v>158</v>
      </c>
    </row>
    <row r="519" spans="1:21" ht="17.25" customHeight="1" x14ac:dyDescent="0.35">
      <c r="A519" s="1">
        <v>4</v>
      </c>
      <c r="B519" s="1">
        <v>9</v>
      </c>
      <c r="C519" s="17">
        <v>101</v>
      </c>
      <c r="D519" s="1">
        <v>518</v>
      </c>
      <c r="E519" s="1" t="s">
        <v>156</v>
      </c>
      <c r="F519" s="13" t="s">
        <v>675</v>
      </c>
      <c r="G519" s="1">
        <v>1</v>
      </c>
      <c r="H519" s="1">
        <v>0</v>
      </c>
      <c r="I519" s="1">
        <v>0</v>
      </c>
      <c r="J519" s="1">
        <v>0</v>
      </c>
      <c r="K519" s="1">
        <v>0</v>
      </c>
      <c r="L519" s="1">
        <v>0</v>
      </c>
      <c r="M519" s="1">
        <v>0</v>
      </c>
      <c r="N519" s="1">
        <v>0</v>
      </c>
      <c r="O519" s="1">
        <v>0</v>
      </c>
      <c r="P519" s="1">
        <v>0</v>
      </c>
      <c r="Q519" s="1">
        <v>0</v>
      </c>
      <c r="R519" s="1">
        <v>0</v>
      </c>
      <c r="S519" s="1">
        <v>3</v>
      </c>
      <c r="T519" s="1" t="s">
        <v>156</v>
      </c>
      <c r="U519" s="1" t="s">
        <v>168</v>
      </c>
    </row>
    <row r="520" spans="1:21" ht="17.25" customHeight="1" x14ac:dyDescent="0.35">
      <c r="A520" s="1">
        <v>1</v>
      </c>
      <c r="B520" s="1">
        <v>1</v>
      </c>
      <c r="C520" s="1">
        <v>1</v>
      </c>
      <c r="D520" s="1">
        <v>519</v>
      </c>
      <c r="E520" s="1" t="s">
        <v>156</v>
      </c>
      <c r="F520" s="10" t="s">
        <v>676</v>
      </c>
      <c r="G520" s="1">
        <v>1</v>
      </c>
      <c r="H520" s="1">
        <v>0</v>
      </c>
      <c r="I520" s="1">
        <v>0</v>
      </c>
      <c r="J520" s="1">
        <v>0</v>
      </c>
      <c r="K520" s="1">
        <v>0</v>
      </c>
      <c r="L520" s="1">
        <v>0</v>
      </c>
      <c r="M520" s="1">
        <v>0</v>
      </c>
      <c r="N520" s="1">
        <v>0</v>
      </c>
      <c r="O520" s="1">
        <v>0</v>
      </c>
      <c r="P520" s="1">
        <v>0</v>
      </c>
      <c r="Q520" s="1">
        <v>0</v>
      </c>
      <c r="R520" s="1">
        <v>0</v>
      </c>
      <c r="S520" s="1">
        <v>4</v>
      </c>
      <c r="T520" s="1">
        <v>0.8</v>
      </c>
      <c r="U520" s="2" t="s">
        <v>158</v>
      </c>
    </row>
    <row r="521" spans="1:21" ht="17.25" customHeight="1" x14ac:dyDescent="0.35">
      <c r="A521" s="1">
        <v>1</v>
      </c>
      <c r="B521" s="1">
        <v>1</v>
      </c>
      <c r="C521" s="1">
        <v>1</v>
      </c>
      <c r="D521" s="1">
        <v>520</v>
      </c>
      <c r="E521" s="1" t="s">
        <v>156</v>
      </c>
      <c r="F521" s="13" t="s">
        <v>677</v>
      </c>
      <c r="G521" s="1">
        <v>1</v>
      </c>
      <c r="H521" s="1">
        <v>0</v>
      </c>
      <c r="I521" s="1">
        <v>0</v>
      </c>
      <c r="J521" s="1">
        <v>0</v>
      </c>
      <c r="K521" s="1">
        <v>0</v>
      </c>
      <c r="L521" s="1">
        <v>0</v>
      </c>
      <c r="M521" s="1">
        <v>0</v>
      </c>
      <c r="N521" s="1">
        <v>0</v>
      </c>
      <c r="O521" s="1">
        <v>0</v>
      </c>
      <c r="P521" s="1">
        <v>0</v>
      </c>
      <c r="Q521" s="1">
        <v>0</v>
      </c>
      <c r="R521" s="1">
        <v>0</v>
      </c>
      <c r="S521" s="1">
        <v>2</v>
      </c>
      <c r="T521" s="1">
        <v>0.98</v>
      </c>
      <c r="U521" s="2" t="s">
        <v>158</v>
      </c>
    </row>
    <row r="522" spans="1:21" ht="17.25" customHeight="1" x14ac:dyDescent="0.35">
      <c r="A522" s="1">
        <v>1</v>
      </c>
      <c r="B522" s="1">
        <v>1</v>
      </c>
      <c r="C522" s="1">
        <v>1</v>
      </c>
      <c r="D522" s="1">
        <v>521</v>
      </c>
      <c r="E522" s="1" t="s">
        <v>156</v>
      </c>
      <c r="F522" s="13" t="s">
        <v>678</v>
      </c>
      <c r="G522" s="1">
        <v>1</v>
      </c>
      <c r="H522" s="1">
        <v>0</v>
      </c>
      <c r="I522" s="1">
        <v>0</v>
      </c>
      <c r="J522" s="1">
        <v>0</v>
      </c>
      <c r="K522" s="1">
        <v>0</v>
      </c>
      <c r="L522" s="1">
        <v>0</v>
      </c>
      <c r="M522" s="1">
        <v>0</v>
      </c>
      <c r="N522" s="1">
        <v>0</v>
      </c>
      <c r="O522" s="1">
        <v>0</v>
      </c>
      <c r="P522" s="1">
        <v>0</v>
      </c>
      <c r="Q522" s="1">
        <v>0</v>
      </c>
      <c r="R522" s="1">
        <v>0</v>
      </c>
      <c r="S522" s="1">
        <v>2</v>
      </c>
      <c r="T522" s="1">
        <v>0.33</v>
      </c>
      <c r="U522" s="2" t="s">
        <v>158</v>
      </c>
    </row>
    <row r="523" spans="1:21" ht="17.25" customHeight="1" x14ac:dyDescent="0.35">
      <c r="A523" s="1">
        <v>1</v>
      </c>
      <c r="B523" s="1">
        <v>1</v>
      </c>
      <c r="C523" s="1">
        <v>1</v>
      </c>
      <c r="D523" s="1">
        <v>522</v>
      </c>
      <c r="E523" s="1" t="s">
        <v>156</v>
      </c>
      <c r="F523" s="10" t="s">
        <v>679</v>
      </c>
      <c r="G523" s="1">
        <v>1</v>
      </c>
      <c r="H523" s="1">
        <v>0</v>
      </c>
      <c r="I523" s="1">
        <v>0</v>
      </c>
      <c r="J523" s="1">
        <v>0</v>
      </c>
      <c r="K523" s="1">
        <v>0</v>
      </c>
      <c r="L523" s="1">
        <v>0</v>
      </c>
      <c r="M523" s="1">
        <v>0</v>
      </c>
      <c r="N523" s="1">
        <v>0</v>
      </c>
      <c r="O523" s="1">
        <v>0</v>
      </c>
      <c r="P523" s="1">
        <v>0</v>
      </c>
      <c r="Q523" s="1">
        <v>0</v>
      </c>
      <c r="R523" s="1">
        <v>0</v>
      </c>
      <c r="S523" s="1">
        <v>1</v>
      </c>
      <c r="T523" s="1" t="s">
        <v>156</v>
      </c>
      <c r="U523" s="2" t="s">
        <v>158</v>
      </c>
    </row>
    <row r="524" spans="1:21" ht="17.25" customHeight="1" x14ac:dyDescent="0.35">
      <c r="A524" s="1">
        <v>1</v>
      </c>
      <c r="B524" s="1">
        <v>1</v>
      </c>
      <c r="C524" s="1">
        <v>1</v>
      </c>
      <c r="D524" s="1">
        <v>523</v>
      </c>
      <c r="E524" s="1" t="s">
        <v>156</v>
      </c>
      <c r="F524" s="13" t="s">
        <v>680</v>
      </c>
      <c r="G524" s="1">
        <v>1</v>
      </c>
      <c r="H524" s="1">
        <v>0</v>
      </c>
      <c r="I524" s="1">
        <v>0</v>
      </c>
      <c r="J524" s="1">
        <v>0</v>
      </c>
      <c r="K524" s="1">
        <v>0</v>
      </c>
      <c r="L524" s="1">
        <v>0</v>
      </c>
      <c r="M524" s="1">
        <v>0</v>
      </c>
      <c r="N524" s="1">
        <v>0</v>
      </c>
      <c r="O524" s="1">
        <v>0</v>
      </c>
      <c r="P524" s="1">
        <v>0</v>
      </c>
      <c r="Q524" s="1">
        <v>0</v>
      </c>
      <c r="R524" s="1">
        <v>0</v>
      </c>
      <c r="S524" s="1">
        <v>2</v>
      </c>
      <c r="T524" s="1">
        <v>1</v>
      </c>
      <c r="U524" s="2" t="s">
        <v>158</v>
      </c>
    </row>
    <row r="525" spans="1:21" ht="17.25" customHeight="1" x14ac:dyDescent="0.35">
      <c r="A525" s="1">
        <v>1</v>
      </c>
      <c r="B525" s="1">
        <v>1</v>
      </c>
      <c r="C525" s="1">
        <v>1</v>
      </c>
      <c r="D525" s="1">
        <v>524</v>
      </c>
      <c r="E525" s="1" t="s">
        <v>156</v>
      </c>
      <c r="F525" s="10" t="s">
        <v>681</v>
      </c>
      <c r="G525" s="1">
        <v>1</v>
      </c>
      <c r="H525" s="1">
        <v>0</v>
      </c>
      <c r="I525" s="1">
        <v>0</v>
      </c>
      <c r="J525" s="1">
        <v>0</v>
      </c>
      <c r="K525" s="1">
        <v>0</v>
      </c>
      <c r="L525" s="1">
        <v>0</v>
      </c>
      <c r="M525" s="1">
        <v>0</v>
      </c>
      <c r="N525" s="1">
        <v>0</v>
      </c>
      <c r="O525" s="1">
        <v>0</v>
      </c>
      <c r="P525" s="1">
        <v>0</v>
      </c>
      <c r="Q525" s="1">
        <v>0</v>
      </c>
      <c r="R525" s="1">
        <v>0</v>
      </c>
      <c r="S525" s="1">
        <v>2</v>
      </c>
      <c r="T525" s="1">
        <v>1</v>
      </c>
      <c r="U525" s="2" t="s">
        <v>158</v>
      </c>
    </row>
    <row r="526" spans="1:21" ht="17.25" customHeight="1" x14ac:dyDescent="0.35">
      <c r="A526" s="1">
        <v>1</v>
      </c>
      <c r="B526" s="1">
        <v>1</v>
      </c>
      <c r="C526" s="1">
        <v>1</v>
      </c>
      <c r="D526" s="1">
        <v>525</v>
      </c>
      <c r="E526" s="1" t="s">
        <v>156</v>
      </c>
      <c r="F526" s="13" t="s">
        <v>682</v>
      </c>
      <c r="G526" s="1">
        <v>1</v>
      </c>
      <c r="H526" s="1">
        <v>0</v>
      </c>
      <c r="I526" s="1">
        <v>0</v>
      </c>
      <c r="J526" s="1">
        <v>0</v>
      </c>
      <c r="K526" s="1">
        <v>0</v>
      </c>
      <c r="L526" s="1">
        <v>0</v>
      </c>
      <c r="M526" s="1">
        <v>0</v>
      </c>
      <c r="N526" s="1">
        <v>0</v>
      </c>
      <c r="O526" s="1">
        <v>0</v>
      </c>
      <c r="P526" s="1">
        <v>0</v>
      </c>
      <c r="Q526" s="1">
        <v>0</v>
      </c>
      <c r="R526" s="1">
        <v>0</v>
      </c>
      <c r="S526" s="1">
        <v>2</v>
      </c>
      <c r="T526" s="1" t="s">
        <v>156</v>
      </c>
      <c r="U526" s="2" t="s">
        <v>158</v>
      </c>
    </row>
    <row r="527" spans="1:21" ht="17.25" customHeight="1" x14ac:dyDescent="0.35">
      <c r="A527" s="1">
        <v>1</v>
      </c>
      <c r="B527" s="1">
        <v>1</v>
      </c>
      <c r="C527" s="1">
        <v>1</v>
      </c>
      <c r="D527" s="1">
        <v>526</v>
      </c>
      <c r="E527" s="1" t="s">
        <v>156</v>
      </c>
      <c r="F527" s="10" t="s">
        <v>683</v>
      </c>
      <c r="G527" s="1">
        <v>1</v>
      </c>
      <c r="H527" s="1">
        <v>0</v>
      </c>
      <c r="I527" s="1">
        <v>0</v>
      </c>
      <c r="J527" s="1">
        <v>0</v>
      </c>
      <c r="K527" s="1">
        <v>0</v>
      </c>
      <c r="L527" s="1">
        <v>0</v>
      </c>
      <c r="M527" s="1">
        <v>0</v>
      </c>
      <c r="N527" s="1">
        <v>0</v>
      </c>
      <c r="O527" s="1">
        <v>0</v>
      </c>
      <c r="P527" s="1">
        <v>0</v>
      </c>
      <c r="Q527" s="1">
        <v>0</v>
      </c>
      <c r="R527" s="1">
        <v>0</v>
      </c>
      <c r="S527" s="1">
        <v>3</v>
      </c>
      <c r="T527" s="1">
        <v>1</v>
      </c>
      <c r="U527" s="2" t="s">
        <v>158</v>
      </c>
    </row>
    <row r="528" spans="1:21" ht="17.25" customHeight="1" x14ac:dyDescent="0.35">
      <c r="A528" s="1">
        <v>1</v>
      </c>
      <c r="B528" s="1">
        <v>1</v>
      </c>
      <c r="C528" s="1">
        <v>1</v>
      </c>
      <c r="D528" s="1">
        <v>527</v>
      </c>
      <c r="E528" s="1" t="s">
        <v>156</v>
      </c>
      <c r="F528" s="13" t="s">
        <v>684</v>
      </c>
      <c r="G528" s="1">
        <v>1</v>
      </c>
      <c r="H528" s="1">
        <v>0</v>
      </c>
      <c r="I528" s="1">
        <v>0</v>
      </c>
      <c r="J528" s="1">
        <v>0</v>
      </c>
      <c r="K528" s="1">
        <v>0</v>
      </c>
      <c r="L528" s="1">
        <v>0</v>
      </c>
      <c r="M528" s="1">
        <v>0</v>
      </c>
      <c r="N528" s="1">
        <v>0</v>
      </c>
      <c r="O528" s="1">
        <v>0</v>
      </c>
      <c r="P528" s="1">
        <v>0</v>
      </c>
      <c r="Q528" s="1">
        <v>0</v>
      </c>
      <c r="R528" s="1">
        <v>0</v>
      </c>
      <c r="S528" s="1">
        <v>1</v>
      </c>
      <c r="T528" s="1">
        <v>0.9</v>
      </c>
      <c r="U528" s="2" t="s">
        <v>158</v>
      </c>
    </row>
    <row r="529" spans="1:21" ht="17.25" customHeight="1" x14ac:dyDescent="0.35">
      <c r="A529" s="1">
        <v>1</v>
      </c>
      <c r="B529" s="1">
        <v>1</v>
      </c>
      <c r="C529" s="1">
        <v>1</v>
      </c>
      <c r="D529" s="1">
        <v>528</v>
      </c>
      <c r="E529" s="1" t="s">
        <v>156</v>
      </c>
      <c r="F529" s="10" t="s">
        <v>685</v>
      </c>
      <c r="G529" s="1">
        <v>1</v>
      </c>
      <c r="H529" s="1">
        <v>0</v>
      </c>
      <c r="I529" s="1">
        <v>0</v>
      </c>
      <c r="J529" s="1">
        <v>0</v>
      </c>
      <c r="K529" s="1">
        <v>0</v>
      </c>
      <c r="L529" s="1">
        <v>0</v>
      </c>
      <c r="M529" s="1">
        <v>0</v>
      </c>
      <c r="N529" s="1">
        <v>0</v>
      </c>
      <c r="O529" s="1">
        <v>0</v>
      </c>
      <c r="P529" s="1">
        <v>0</v>
      </c>
      <c r="Q529" s="1">
        <v>0</v>
      </c>
      <c r="R529" s="1">
        <v>0</v>
      </c>
      <c r="S529" s="1">
        <v>1</v>
      </c>
      <c r="T529" s="1">
        <v>0.7</v>
      </c>
      <c r="U529" s="2" t="s">
        <v>158</v>
      </c>
    </row>
    <row r="530" spans="1:21" ht="17.25" customHeight="1" x14ac:dyDescent="0.35">
      <c r="A530" s="1">
        <v>1</v>
      </c>
      <c r="B530" s="1">
        <v>1</v>
      </c>
      <c r="C530" s="1">
        <v>30</v>
      </c>
      <c r="D530" s="1">
        <v>529</v>
      </c>
      <c r="E530" s="1" t="s">
        <v>156</v>
      </c>
      <c r="F530" s="13" t="s">
        <v>686</v>
      </c>
      <c r="G530" s="1">
        <v>1</v>
      </c>
      <c r="H530" s="1">
        <v>0</v>
      </c>
      <c r="I530" s="1">
        <v>0</v>
      </c>
      <c r="J530" s="1">
        <v>0</v>
      </c>
      <c r="K530" s="1">
        <v>0</v>
      </c>
      <c r="L530" s="1">
        <v>0</v>
      </c>
      <c r="M530" s="1">
        <v>0</v>
      </c>
      <c r="N530" s="1">
        <v>0</v>
      </c>
      <c r="O530" s="1">
        <v>0</v>
      </c>
      <c r="P530" s="1">
        <v>0</v>
      </c>
      <c r="Q530" s="1">
        <v>0</v>
      </c>
      <c r="R530" s="1">
        <v>0</v>
      </c>
      <c r="S530" s="1">
        <v>1</v>
      </c>
      <c r="T530" s="1">
        <v>0.41</v>
      </c>
      <c r="U530" s="2" t="s">
        <v>168</v>
      </c>
    </row>
    <row r="531" spans="1:21" ht="17.25" customHeight="1" x14ac:dyDescent="0.35">
      <c r="A531" s="1">
        <v>1</v>
      </c>
      <c r="B531" s="1">
        <v>1</v>
      </c>
      <c r="C531" s="1">
        <v>30</v>
      </c>
      <c r="D531" s="1">
        <v>530</v>
      </c>
      <c r="E531" s="1" t="s">
        <v>156</v>
      </c>
      <c r="F531" s="10" t="s">
        <v>687</v>
      </c>
      <c r="G531" s="1">
        <v>1</v>
      </c>
      <c r="H531" s="1">
        <v>0</v>
      </c>
      <c r="I531" s="1">
        <v>0</v>
      </c>
      <c r="J531" s="1">
        <v>0</v>
      </c>
      <c r="K531" s="1">
        <v>0</v>
      </c>
      <c r="L531" s="1">
        <v>0</v>
      </c>
      <c r="M531" s="1">
        <v>0</v>
      </c>
      <c r="N531" s="1">
        <v>0</v>
      </c>
      <c r="O531" s="1">
        <v>0</v>
      </c>
      <c r="P531" s="1">
        <v>0</v>
      </c>
      <c r="Q531" s="1">
        <v>0</v>
      </c>
      <c r="R531" s="1">
        <v>0</v>
      </c>
      <c r="S531" s="1">
        <v>1</v>
      </c>
      <c r="T531" s="1">
        <v>90</v>
      </c>
      <c r="U531" s="2" t="s">
        <v>168</v>
      </c>
    </row>
    <row r="532" spans="1:21" ht="17.25" customHeight="1" x14ac:dyDescent="0.35">
      <c r="A532" s="1">
        <v>1</v>
      </c>
      <c r="B532" s="1">
        <v>1</v>
      </c>
      <c r="C532" s="1">
        <v>30</v>
      </c>
      <c r="D532" s="1">
        <v>531</v>
      </c>
      <c r="E532" s="1" t="s">
        <v>156</v>
      </c>
      <c r="F532" s="13" t="s">
        <v>688</v>
      </c>
      <c r="G532" s="1">
        <v>1</v>
      </c>
      <c r="H532" s="1">
        <v>0</v>
      </c>
      <c r="I532" s="1">
        <v>0</v>
      </c>
      <c r="J532" s="1">
        <v>0</v>
      </c>
      <c r="K532" s="1">
        <v>0</v>
      </c>
      <c r="L532" s="1">
        <v>0</v>
      </c>
      <c r="M532" s="1">
        <v>0</v>
      </c>
      <c r="N532" s="1">
        <v>0</v>
      </c>
      <c r="O532" s="1">
        <v>0</v>
      </c>
      <c r="P532" s="1">
        <v>0</v>
      </c>
      <c r="Q532" s="1">
        <v>0</v>
      </c>
      <c r="R532" s="1">
        <v>0</v>
      </c>
      <c r="S532" s="1">
        <v>1</v>
      </c>
      <c r="T532" s="1">
        <v>1</v>
      </c>
      <c r="U532" s="2" t="s">
        <v>168</v>
      </c>
    </row>
    <row r="533" spans="1:21" ht="17.25" customHeight="1" x14ac:dyDescent="0.35">
      <c r="A533" s="1">
        <v>1</v>
      </c>
      <c r="B533" s="1">
        <v>1</v>
      </c>
      <c r="C533" s="1">
        <v>30</v>
      </c>
      <c r="D533" s="1">
        <v>532</v>
      </c>
      <c r="E533" s="1" t="s">
        <v>156</v>
      </c>
      <c r="F533" s="13" t="s">
        <v>689</v>
      </c>
      <c r="G533" s="1">
        <v>1</v>
      </c>
      <c r="H533" s="1">
        <v>0</v>
      </c>
      <c r="I533" s="1">
        <v>0</v>
      </c>
      <c r="J533" s="1">
        <v>0</v>
      </c>
      <c r="K533" s="1">
        <v>0</v>
      </c>
      <c r="L533" s="1">
        <v>0</v>
      </c>
      <c r="M533" s="1">
        <v>0</v>
      </c>
      <c r="N533" s="1">
        <v>0</v>
      </c>
      <c r="O533" s="1">
        <v>0</v>
      </c>
      <c r="P533" s="1">
        <v>0</v>
      </c>
      <c r="Q533" s="1">
        <v>0</v>
      </c>
      <c r="R533" s="1">
        <v>0</v>
      </c>
      <c r="S533" s="1">
        <v>1</v>
      </c>
      <c r="T533" s="1">
        <v>0.95</v>
      </c>
      <c r="U533" s="2" t="s">
        <v>168</v>
      </c>
    </row>
    <row r="534" spans="1:21" ht="17.25" customHeight="1" x14ac:dyDescent="0.35">
      <c r="A534" s="1">
        <v>1</v>
      </c>
      <c r="B534" s="1">
        <v>1</v>
      </c>
      <c r="C534" s="1">
        <v>30</v>
      </c>
      <c r="D534" s="1">
        <v>533</v>
      </c>
      <c r="E534" s="1" t="s">
        <v>156</v>
      </c>
      <c r="F534" s="13" t="s">
        <v>690</v>
      </c>
      <c r="G534" s="1">
        <v>1</v>
      </c>
      <c r="H534" s="1">
        <v>0</v>
      </c>
      <c r="I534" s="1">
        <v>0</v>
      </c>
      <c r="J534" s="1">
        <v>0</v>
      </c>
      <c r="K534" s="1">
        <v>0</v>
      </c>
      <c r="L534" s="1">
        <v>0</v>
      </c>
      <c r="M534" s="1">
        <v>0</v>
      </c>
      <c r="N534" s="1">
        <v>0</v>
      </c>
      <c r="O534" s="1">
        <v>0</v>
      </c>
      <c r="P534" s="1">
        <v>0</v>
      </c>
      <c r="Q534" s="1">
        <v>0</v>
      </c>
      <c r="R534" s="1">
        <v>0</v>
      </c>
      <c r="S534" s="1">
        <v>1</v>
      </c>
      <c r="T534" s="1">
        <v>0.88</v>
      </c>
      <c r="U534" s="2" t="s">
        <v>168</v>
      </c>
    </row>
    <row r="535" spans="1:21" ht="17.25" customHeight="1" x14ac:dyDescent="0.35">
      <c r="A535" s="1">
        <v>1</v>
      </c>
      <c r="B535" s="1">
        <v>1</v>
      </c>
      <c r="C535" s="1">
        <v>30</v>
      </c>
      <c r="D535" s="1">
        <v>534</v>
      </c>
      <c r="E535" s="1" t="s">
        <v>156</v>
      </c>
      <c r="F535" s="13" t="s">
        <v>691</v>
      </c>
      <c r="G535" s="1">
        <v>1</v>
      </c>
      <c r="H535" s="1">
        <v>0</v>
      </c>
      <c r="I535" s="1">
        <v>0</v>
      </c>
      <c r="J535" s="1">
        <v>0</v>
      </c>
      <c r="K535" s="1">
        <v>0</v>
      </c>
      <c r="L535" s="1">
        <v>0</v>
      </c>
      <c r="M535" s="1">
        <v>0</v>
      </c>
      <c r="N535" s="1">
        <v>0</v>
      </c>
      <c r="O535" s="1">
        <v>0</v>
      </c>
      <c r="P535" s="1">
        <v>0</v>
      </c>
      <c r="Q535" s="1">
        <v>0</v>
      </c>
      <c r="R535" s="1">
        <v>0</v>
      </c>
      <c r="S535" s="1">
        <v>1</v>
      </c>
      <c r="T535" s="1">
        <v>0.8</v>
      </c>
      <c r="U535" s="2" t="s">
        <v>168</v>
      </c>
    </row>
    <row r="536" spans="1:21" ht="17.25" customHeight="1" x14ac:dyDescent="0.35">
      <c r="A536" s="1">
        <v>1</v>
      </c>
      <c r="B536" s="1">
        <v>1</v>
      </c>
      <c r="C536" s="1">
        <v>30</v>
      </c>
      <c r="D536" s="1">
        <v>535</v>
      </c>
      <c r="E536" s="1" t="s">
        <v>156</v>
      </c>
      <c r="F536" s="10" t="s">
        <v>692</v>
      </c>
      <c r="G536" s="1">
        <v>1</v>
      </c>
      <c r="H536" s="1">
        <v>0</v>
      </c>
      <c r="I536" s="1">
        <v>0</v>
      </c>
      <c r="J536" s="1">
        <v>0</v>
      </c>
      <c r="K536" s="1">
        <v>0</v>
      </c>
      <c r="L536" s="1">
        <v>0</v>
      </c>
      <c r="M536" s="1">
        <v>0</v>
      </c>
      <c r="N536" s="1">
        <v>0</v>
      </c>
      <c r="O536" s="1">
        <v>0</v>
      </c>
      <c r="P536" s="1">
        <v>0</v>
      </c>
      <c r="Q536" s="1">
        <v>0</v>
      </c>
      <c r="R536" s="1">
        <v>0</v>
      </c>
      <c r="S536" s="1">
        <v>2</v>
      </c>
      <c r="T536" s="1">
        <v>0.4</v>
      </c>
      <c r="U536" s="2" t="s">
        <v>168</v>
      </c>
    </row>
    <row r="537" spans="1:21" ht="17.25" customHeight="1" x14ac:dyDescent="0.35">
      <c r="A537" s="1">
        <v>4</v>
      </c>
      <c r="B537" s="1">
        <v>8</v>
      </c>
      <c r="C537" s="1">
        <v>91</v>
      </c>
      <c r="D537" s="1">
        <v>536</v>
      </c>
      <c r="E537" s="1" t="s">
        <v>156</v>
      </c>
      <c r="F537" s="13" t="s">
        <v>693</v>
      </c>
      <c r="G537" s="1">
        <v>1</v>
      </c>
      <c r="H537" s="1">
        <v>0</v>
      </c>
      <c r="I537" s="1">
        <v>0</v>
      </c>
      <c r="J537" s="1">
        <v>0</v>
      </c>
      <c r="K537" s="1">
        <v>0</v>
      </c>
      <c r="L537" s="1">
        <v>0</v>
      </c>
      <c r="M537" s="1">
        <v>0</v>
      </c>
      <c r="N537" s="1">
        <v>0</v>
      </c>
      <c r="O537" s="1">
        <v>0</v>
      </c>
      <c r="P537" s="1">
        <v>0</v>
      </c>
      <c r="Q537" s="1">
        <v>0</v>
      </c>
      <c r="R537" s="1">
        <v>0</v>
      </c>
      <c r="S537" s="1">
        <v>1</v>
      </c>
      <c r="T537" s="2">
        <v>0.2</v>
      </c>
      <c r="U537" s="1" t="s">
        <v>168</v>
      </c>
    </row>
    <row r="538" spans="1:21" ht="17.25" customHeight="1" x14ac:dyDescent="0.35">
      <c r="A538" s="1">
        <v>4</v>
      </c>
      <c r="B538" s="1">
        <v>8</v>
      </c>
      <c r="C538" s="1">
        <v>91</v>
      </c>
      <c r="D538" s="1">
        <v>537</v>
      </c>
      <c r="E538" s="1" t="s">
        <v>156</v>
      </c>
      <c r="F538" s="13" t="s">
        <v>694</v>
      </c>
      <c r="G538" s="1">
        <v>1</v>
      </c>
      <c r="H538" s="1">
        <v>0</v>
      </c>
      <c r="I538" s="1">
        <v>0</v>
      </c>
      <c r="J538" s="1">
        <v>0</v>
      </c>
      <c r="K538" s="1">
        <v>0</v>
      </c>
      <c r="L538" s="1">
        <v>0</v>
      </c>
      <c r="M538" s="1">
        <v>0</v>
      </c>
      <c r="N538" s="1">
        <v>0</v>
      </c>
      <c r="O538" s="1">
        <v>0</v>
      </c>
      <c r="P538" s="1">
        <v>0</v>
      </c>
      <c r="Q538" s="1">
        <v>0</v>
      </c>
      <c r="R538" s="1">
        <v>0</v>
      </c>
      <c r="S538" s="1">
        <v>2</v>
      </c>
      <c r="T538" s="2">
        <v>0.9</v>
      </c>
      <c r="U538" s="1" t="s">
        <v>168</v>
      </c>
    </row>
    <row r="539" spans="1:21" ht="17.25" customHeight="1" x14ac:dyDescent="0.35">
      <c r="A539" s="1">
        <v>4</v>
      </c>
      <c r="B539" s="1">
        <v>8</v>
      </c>
      <c r="C539" s="1">
        <v>91</v>
      </c>
      <c r="D539" s="1">
        <v>538</v>
      </c>
      <c r="E539" s="1" t="s">
        <v>156</v>
      </c>
      <c r="F539" s="13" t="s">
        <v>695</v>
      </c>
      <c r="G539" s="1">
        <v>1</v>
      </c>
      <c r="H539" s="1">
        <v>0</v>
      </c>
      <c r="I539" s="1">
        <v>0</v>
      </c>
      <c r="J539" s="1">
        <v>0</v>
      </c>
      <c r="K539" s="1">
        <v>0</v>
      </c>
      <c r="L539" s="1">
        <v>0</v>
      </c>
      <c r="M539" s="1">
        <v>0</v>
      </c>
      <c r="N539" s="1">
        <v>0</v>
      </c>
      <c r="O539" s="1">
        <v>0</v>
      </c>
      <c r="P539" s="1">
        <v>0</v>
      </c>
      <c r="Q539" s="1">
        <v>0</v>
      </c>
      <c r="R539" s="1">
        <v>0</v>
      </c>
      <c r="S539" s="1">
        <v>2</v>
      </c>
      <c r="T539" s="2">
        <v>1</v>
      </c>
      <c r="U539" s="1" t="s">
        <v>168</v>
      </c>
    </row>
    <row r="540" spans="1:21" ht="17.25" customHeight="1" x14ac:dyDescent="0.35">
      <c r="A540" s="1">
        <v>4</v>
      </c>
      <c r="B540" s="1">
        <v>8</v>
      </c>
      <c r="C540" s="1">
        <v>91</v>
      </c>
      <c r="D540" s="1">
        <v>539</v>
      </c>
      <c r="E540" s="1" t="s">
        <v>156</v>
      </c>
      <c r="F540" s="13" t="s">
        <v>696</v>
      </c>
      <c r="G540" s="1">
        <v>1</v>
      </c>
      <c r="H540" s="1">
        <v>0</v>
      </c>
      <c r="I540" s="1">
        <v>0</v>
      </c>
      <c r="J540" s="1">
        <v>0</v>
      </c>
      <c r="K540" s="1">
        <v>0</v>
      </c>
      <c r="L540" s="1">
        <v>0</v>
      </c>
      <c r="M540" s="1">
        <v>0</v>
      </c>
      <c r="N540" s="1">
        <v>0</v>
      </c>
      <c r="O540" s="1">
        <v>0</v>
      </c>
      <c r="P540" s="1">
        <v>0</v>
      </c>
      <c r="Q540" s="1">
        <v>0</v>
      </c>
      <c r="R540" s="1">
        <v>0</v>
      </c>
      <c r="S540" s="1">
        <v>6</v>
      </c>
      <c r="T540" s="2">
        <v>1</v>
      </c>
      <c r="U540" s="1" t="s">
        <v>168</v>
      </c>
    </row>
    <row r="541" spans="1:21" ht="17.25" customHeight="1" x14ac:dyDescent="0.35">
      <c r="A541" s="1">
        <v>4</v>
      </c>
      <c r="B541" s="1">
        <v>8</v>
      </c>
      <c r="C541" s="1">
        <v>91</v>
      </c>
      <c r="D541" s="1">
        <v>540</v>
      </c>
      <c r="E541" s="1" t="s">
        <v>156</v>
      </c>
      <c r="F541" s="13" t="s">
        <v>697</v>
      </c>
      <c r="G541" s="1">
        <v>1</v>
      </c>
      <c r="H541" s="1">
        <v>0</v>
      </c>
      <c r="I541" s="1">
        <v>0</v>
      </c>
      <c r="J541" s="1">
        <v>0</v>
      </c>
      <c r="K541" s="1">
        <v>0</v>
      </c>
      <c r="L541" s="1">
        <v>0</v>
      </c>
      <c r="M541" s="1">
        <v>0</v>
      </c>
      <c r="N541" s="1">
        <v>0</v>
      </c>
      <c r="O541" s="1">
        <v>0</v>
      </c>
      <c r="P541" s="1">
        <v>0</v>
      </c>
      <c r="Q541" s="1">
        <v>0</v>
      </c>
      <c r="R541" s="1">
        <v>0</v>
      </c>
      <c r="S541" s="1">
        <v>1</v>
      </c>
      <c r="T541" s="2">
        <v>1</v>
      </c>
      <c r="U541" s="1" t="s">
        <v>168</v>
      </c>
    </row>
    <row r="542" spans="1:21" ht="17.25" customHeight="1" x14ac:dyDescent="0.35">
      <c r="A542" s="1">
        <v>4</v>
      </c>
      <c r="B542" s="1">
        <v>8</v>
      </c>
      <c r="C542" s="1">
        <v>91</v>
      </c>
      <c r="D542" s="1">
        <v>541</v>
      </c>
      <c r="E542" s="1" t="s">
        <v>156</v>
      </c>
      <c r="F542" s="13" t="s">
        <v>698</v>
      </c>
      <c r="G542" s="1">
        <v>1</v>
      </c>
      <c r="H542" s="1">
        <v>0</v>
      </c>
      <c r="I542" s="1">
        <v>0</v>
      </c>
      <c r="J542" s="1">
        <v>0</v>
      </c>
      <c r="K542" s="1">
        <v>0</v>
      </c>
      <c r="L542" s="1">
        <v>0</v>
      </c>
      <c r="M542" s="1">
        <v>0</v>
      </c>
      <c r="N542" s="1">
        <v>0</v>
      </c>
      <c r="O542" s="1">
        <v>0</v>
      </c>
      <c r="P542" s="1">
        <v>0</v>
      </c>
      <c r="Q542" s="1">
        <v>0</v>
      </c>
      <c r="R542" s="1">
        <v>0</v>
      </c>
      <c r="S542" s="1">
        <v>4</v>
      </c>
      <c r="T542" s="2">
        <v>1</v>
      </c>
      <c r="U542" s="1" t="s">
        <v>168</v>
      </c>
    </row>
    <row r="543" spans="1:21" ht="17.25" customHeight="1" x14ac:dyDescent="0.35">
      <c r="A543" s="1">
        <v>4</v>
      </c>
      <c r="B543" s="1">
        <v>8</v>
      </c>
      <c r="C543" s="1">
        <v>91</v>
      </c>
      <c r="D543" s="1">
        <v>542</v>
      </c>
      <c r="E543" s="1" t="s">
        <v>156</v>
      </c>
      <c r="F543" s="13" t="s">
        <v>699</v>
      </c>
      <c r="G543" s="1">
        <v>1</v>
      </c>
      <c r="H543" s="1">
        <v>0</v>
      </c>
      <c r="I543" s="1">
        <v>0</v>
      </c>
      <c r="J543" s="1">
        <v>0</v>
      </c>
      <c r="K543" s="1">
        <v>0</v>
      </c>
      <c r="L543" s="1">
        <v>0</v>
      </c>
      <c r="M543" s="1">
        <v>0</v>
      </c>
      <c r="N543" s="1">
        <v>0</v>
      </c>
      <c r="O543" s="1">
        <v>0</v>
      </c>
      <c r="P543" s="1">
        <v>0</v>
      </c>
      <c r="Q543" s="1">
        <v>0</v>
      </c>
      <c r="R543" s="1">
        <v>0</v>
      </c>
      <c r="S543" s="1">
        <v>3</v>
      </c>
      <c r="T543" s="2">
        <v>1</v>
      </c>
      <c r="U543" s="1" t="s">
        <v>168</v>
      </c>
    </row>
    <row r="544" spans="1:21" ht="17.25" customHeight="1" x14ac:dyDescent="0.35">
      <c r="A544" s="1">
        <v>4</v>
      </c>
      <c r="B544" s="1">
        <v>8</v>
      </c>
      <c r="C544" s="1">
        <v>91</v>
      </c>
      <c r="D544" s="1">
        <v>543</v>
      </c>
      <c r="E544" s="1" t="s">
        <v>156</v>
      </c>
      <c r="F544" s="13" t="s">
        <v>700</v>
      </c>
      <c r="G544" s="1">
        <v>1</v>
      </c>
      <c r="H544" s="1">
        <v>0</v>
      </c>
      <c r="I544" s="1">
        <v>0</v>
      </c>
      <c r="J544" s="1">
        <v>0</v>
      </c>
      <c r="K544" s="1">
        <v>0</v>
      </c>
      <c r="L544" s="1">
        <v>0</v>
      </c>
      <c r="M544" s="1">
        <v>0</v>
      </c>
      <c r="N544" s="1">
        <v>0</v>
      </c>
      <c r="O544" s="1">
        <v>0</v>
      </c>
      <c r="P544" s="1">
        <v>0</v>
      </c>
      <c r="Q544" s="1">
        <v>0</v>
      </c>
      <c r="R544" s="1">
        <v>0</v>
      </c>
      <c r="S544" s="1">
        <v>2</v>
      </c>
      <c r="T544" s="2">
        <v>1</v>
      </c>
      <c r="U544" s="1" t="s">
        <v>168</v>
      </c>
    </row>
    <row r="545" spans="1:21" ht="17.25" customHeight="1" x14ac:dyDescent="0.35">
      <c r="A545" s="1">
        <v>4</v>
      </c>
      <c r="B545" s="1">
        <v>19</v>
      </c>
      <c r="C545" s="12">
        <v>98</v>
      </c>
      <c r="D545" s="1">
        <v>544</v>
      </c>
      <c r="E545" s="1" t="s">
        <v>156</v>
      </c>
      <c r="F545" s="4" t="s">
        <v>701</v>
      </c>
      <c r="G545" s="1">
        <v>1</v>
      </c>
      <c r="H545" s="1">
        <v>0</v>
      </c>
      <c r="I545" s="1">
        <v>0</v>
      </c>
      <c r="J545" s="1">
        <v>0</v>
      </c>
      <c r="K545" s="1">
        <v>0</v>
      </c>
      <c r="L545" s="1">
        <v>0</v>
      </c>
      <c r="M545" s="1">
        <v>0</v>
      </c>
      <c r="N545" s="1">
        <v>0</v>
      </c>
      <c r="O545" s="1">
        <v>0</v>
      </c>
      <c r="P545" s="1">
        <v>0</v>
      </c>
      <c r="Q545" s="1">
        <v>0</v>
      </c>
      <c r="R545" s="1">
        <v>0</v>
      </c>
      <c r="S545" s="1">
        <v>3</v>
      </c>
      <c r="T545" s="2">
        <v>1</v>
      </c>
      <c r="U545" s="1" t="s">
        <v>168</v>
      </c>
    </row>
    <row r="546" spans="1:21" ht="17.25" customHeight="1" x14ac:dyDescent="0.35">
      <c r="A546" s="1">
        <v>4</v>
      </c>
      <c r="B546" s="1">
        <v>19</v>
      </c>
      <c r="C546" s="12">
        <v>98</v>
      </c>
      <c r="D546" s="1">
        <v>545</v>
      </c>
      <c r="E546" s="1" t="s">
        <v>156</v>
      </c>
      <c r="F546" s="4" t="s">
        <v>702</v>
      </c>
      <c r="G546" s="1">
        <v>1</v>
      </c>
      <c r="H546" s="1">
        <v>0</v>
      </c>
      <c r="I546" s="1">
        <v>0</v>
      </c>
      <c r="J546" s="1">
        <v>0</v>
      </c>
      <c r="K546" s="1">
        <v>0</v>
      </c>
      <c r="L546" s="1">
        <v>0</v>
      </c>
      <c r="M546" s="1">
        <v>0</v>
      </c>
      <c r="N546" s="1">
        <v>0</v>
      </c>
      <c r="O546" s="1">
        <v>0</v>
      </c>
      <c r="P546" s="1">
        <v>0</v>
      </c>
      <c r="Q546" s="1">
        <v>0</v>
      </c>
      <c r="R546" s="1">
        <v>0</v>
      </c>
      <c r="S546" s="1">
        <v>4</v>
      </c>
      <c r="T546" s="2">
        <v>0.88</v>
      </c>
      <c r="U546" s="1" t="s">
        <v>168</v>
      </c>
    </row>
    <row r="547" spans="1:21" ht="17.25" customHeight="1" x14ac:dyDescent="0.35">
      <c r="A547" s="1">
        <v>4</v>
      </c>
      <c r="B547" s="1">
        <v>19</v>
      </c>
      <c r="C547" s="12">
        <v>98</v>
      </c>
      <c r="D547" s="1">
        <v>546</v>
      </c>
      <c r="E547" s="1" t="s">
        <v>156</v>
      </c>
      <c r="F547" s="15" t="s">
        <v>703</v>
      </c>
      <c r="G547" s="1">
        <v>1</v>
      </c>
      <c r="H547" s="1">
        <v>0</v>
      </c>
      <c r="I547" s="1">
        <v>0</v>
      </c>
      <c r="J547" s="1">
        <v>0</v>
      </c>
      <c r="K547" s="1">
        <v>0</v>
      </c>
      <c r="L547" s="1">
        <v>0</v>
      </c>
      <c r="M547" s="1">
        <v>0</v>
      </c>
      <c r="N547" s="1">
        <v>0</v>
      </c>
      <c r="O547" s="1">
        <v>0</v>
      </c>
      <c r="P547" s="1">
        <v>0</v>
      </c>
      <c r="Q547" s="1">
        <v>0</v>
      </c>
      <c r="R547" s="1">
        <v>0</v>
      </c>
      <c r="S547" s="1">
        <v>2</v>
      </c>
      <c r="T547" s="2">
        <v>1</v>
      </c>
      <c r="U547" s="1" t="s">
        <v>168</v>
      </c>
    </row>
    <row r="548" spans="1:21" ht="17.25" customHeight="1" x14ac:dyDescent="0.35">
      <c r="A548" s="1">
        <v>4</v>
      </c>
      <c r="B548" s="1">
        <v>19</v>
      </c>
      <c r="C548" s="12">
        <v>98</v>
      </c>
      <c r="D548" s="1">
        <v>547</v>
      </c>
      <c r="E548" s="1" t="s">
        <v>156</v>
      </c>
      <c r="F548" s="15" t="s">
        <v>704</v>
      </c>
      <c r="G548" s="1">
        <v>1</v>
      </c>
      <c r="H548" s="1">
        <v>0</v>
      </c>
      <c r="I548" s="1">
        <v>0</v>
      </c>
      <c r="J548" s="1">
        <v>0</v>
      </c>
      <c r="K548" s="1">
        <v>0</v>
      </c>
      <c r="L548" s="1">
        <v>0</v>
      </c>
      <c r="M548" s="1">
        <v>0</v>
      </c>
      <c r="N548" s="1">
        <v>0</v>
      </c>
      <c r="O548" s="1">
        <v>0</v>
      </c>
      <c r="P548" s="1">
        <v>0</v>
      </c>
      <c r="Q548" s="1">
        <v>0</v>
      </c>
      <c r="R548" s="1">
        <v>0</v>
      </c>
      <c r="S548" s="1">
        <v>1</v>
      </c>
      <c r="T548" s="2">
        <v>1</v>
      </c>
      <c r="U548" s="1" t="s">
        <v>168</v>
      </c>
    </row>
    <row r="549" spans="1:21" ht="17.25" customHeight="1" x14ac:dyDescent="0.35">
      <c r="A549" s="1">
        <v>4</v>
      </c>
      <c r="B549" s="1">
        <v>19</v>
      </c>
      <c r="C549" s="12">
        <v>98</v>
      </c>
      <c r="D549" s="1">
        <v>548</v>
      </c>
      <c r="E549" s="1" t="s">
        <v>156</v>
      </c>
      <c r="F549" s="15" t="s">
        <v>705</v>
      </c>
      <c r="G549" s="1">
        <v>1</v>
      </c>
      <c r="H549" s="1">
        <v>0</v>
      </c>
      <c r="I549" s="1">
        <v>0</v>
      </c>
      <c r="J549" s="1">
        <v>0</v>
      </c>
      <c r="K549" s="1">
        <v>0</v>
      </c>
      <c r="L549" s="1">
        <v>0</v>
      </c>
      <c r="M549" s="1">
        <v>0</v>
      </c>
      <c r="N549" s="1">
        <v>0</v>
      </c>
      <c r="O549" s="1">
        <v>0</v>
      </c>
      <c r="P549" s="1">
        <v>0</v>
      </c>
      <c r="Q549" s="1">
        <v>0</v>
      </c>
      <c r="R549" s="1">
        <v>0</v>
      </c>
      <c r="S549" s="1">
        <v>2</v>
      </c>
      <c r="T549" s="2">
        <v>1</v>
      </c>
      <c r="U549" s="1" t="s">
        <v>168</v>
      </c>
    </row>
    <row r="550" spans="1:21" ht="17.25" customHeight="1" x14ac:dyDescent="0.35">
      <c r="A550" s="1">
        <v>4</v>
      </c>
      <c r="B550" s="1">
        <v>19</v>
      </c>
      <c r="C550" s="12">
        <v>98</v>
      </c>
      <c r="D550" s="1">
        <v>549</v>
      </c>
      <c r="E550" s="1" t="s">
        <v>156</v>
      </c>
      <c r="F550" s="15" t="s">
        <v>706</v>
      </c>
      <c r="G550" s="1">
        <v>1</v>
      </c>
      <c r="H550" s="1">
        <v>0</v>
      </c>
      <c r="I550" s="1">
        <v>0</v>
      </c>
      <c r="J550" s="1">
        <v>0</v>
      </c>
      <c r="K550" s="1">
        <v>0</v>
      </c>
      <c r="L550" s="1">
        <v>0</v>
      </c>
      <c r="M550" s="1">
        <v>0</v>
      </c>
      <c r="N550" s="1">
        <v>0</v>
      </c>
      <c r="O550" s="1">
        <v>0</v>
      </c>
      <c r="P550" s="1">
        <v>0</v>
      </c>
      <c r="Q550" s="1">
        <v>0</v>
      </c>
      <c r="R550" s="1">
        <v>0</v>
      </c>
      <c r="S550" s="1">
        <v>2</v>
      </c>
      <c r="T550" s="2">
        <v>1</v>
      </c>
      <c r="U550" s="1" t="s">
        <v>168</v>
      </c>
    </row>
    <row r="551" spans="1:21" ht="17.25" customHeight="1" x14ac:dyDescent="0.35">
      <c r="A551" s="1">
        <v>4</v>
      </c>
      <c r="B551" s="1">
        <v>19</v>
      </c>
      <c r="C551" s="12">
        <v>98</v>
      </c>
      <c r="D551" s="1">
        <v>550</v>
      </c>
      <c r="E551" s="1" t="s">
        <v>156</v>
      </c>
      <c r="F551" s="15" t="s">
        <v>707</v>
      </c>
      <c r="G551" s="1">
        <v>1</v>
      </c>
      <c r="H551" s="1">
        <v>0</v>
      </c>
      <c r="I551" s="1">
        <v>0</v>
      </c>
      <c r="J551" s="1">
        <v>0</v>
      </c>
      <c r="K551" s="1">
        <v>0</v>
      </c>
      <c r="L551" s="1">
        <v>0</v>
      </c>
      <c r="M551" s="1">
        <v>0</v>
      </c>
      <c r="N551" s="1">
        <v>0</v>
      </c>
      <c r="O551" s="1">
        <v>0</v>
      </c>
      <c r="P551" s="1">
        <v>0</v>
      </c>
      <c r="Q551" s="1">
        <v>0</v>
      </c>
      <c r="R551" s="1">
        <v>0</v>
      </c>
      <c r="S551" s="1">
        <v>2</v>
      </c>
      <c r="T551" s="2">
        <v>0.95</v>
      </c>
      <c r="U551" s="1" t="s">
        <v>168</v>
      </c>
    </row>
    <row r="552" spans="1:21" ht="17.25" customHeight="1" x14ac:dyDescent="0.35">
      <c r="A552" s="1">
        <v>4</v>
      </c>
      <c r="B552" s="1">
        <v>19</v>
      </c>
      <c r="C552" s="12">
        <v>98</v>
      </c>
      <c r="D552" s="1">
        <v>551</v>
      </c>
      <c r="E552" s="1" t="s">
        <v>156</v>
      </c>
      <c r="F552" s="15" t="s">
        <v>708</v>
      </c>
      <c r="G552" s="1">
        <v>1</v>
      </c>
      <c r="H552" s="1">
        <v>0</v>
      </c>
      <c r="I552" s="1">
        <v>0</v>
      </c>
      <c r="J552" s="1">
        <v>0</v>
      </c>
      <c r="K552" s="1">
        <v>0</v>
      </c>
      <c r="L552" s="1">
        <v>0</v>
      </c>
      <c r="M552" s="1">
        <v>0</v>
      </c>
      <c r="N552" s="1">
        <v>0</v>
      </c>
      <c r="O552" s="1">
        <v>0</v>
      </c>
      <c r="P552" s="1">
        <v>0</v>
      </c>
      <c r="Q552" s="1">
        <v>0</v>
      </c>
      <c r="R552" s="1">
        <v>0</v>
      </c>
      <c r="S552" s="1">
        <v>4</v>
      </c>
      <c r="T552" s="2">
        <v>0.95</v>
      </c>
      <c r="U552" s="1" t="s">
        <v>168</v>
      </c>
    </row>
    <row r="553" spans="1:21" ht="17.25" customHeight="1" x14ac:dyDescent="0.35">
      <c r="A553" s="1">
        <v>4</v>
      </c>
      <c r="B553" s="1">
        <v>20</v>
      </c>
      <c r="C553" s="17">
        <v>93</v>
      </c>
      <c r="D553" s="1">
        <v>555</v>
      </c>
      <c r="E553" s="1" t="s">
        <v>156</v>
      </c>
      <c r="F553" s="13" t="s">
        <v>709</v>
      </c>
      <c r="G553" s="1">
        <v>1</v>
      </c>
      <c r="H553" s="1">
        <v>0</v>
      </c>
      <c r="I553" s="1">
        <v>0</v>
      </c>
      <c r="J553" s="1">
        <v>0</v>
      </c>
      <c r="K553" s="1">
        <v>0</v>
      </c>
      <c r="L553" s="1">
        <v>0</v>
      </c>
      <c r="M553" s="1">
        <v>0</v>
      </c>
      <c r="N553" s="1">
        <v>0</v>
      </c>
      <c r="O553" s="1">
        <v>0</v>
      </c>
      <c r="P553" s="1">
        <v>0</v>
      </c>
      <c r="Q553" s="1">
        <v>0</v>
      </c>
      <c r="R553" s="1">
        <v>0</v>
      </c>
      <c r="S553" s="1">
        <v>1</v>
      </c>
      <c r="T553" s="1">
        <v>0.6</v>
      </c>
      <c r="U553" s="1" t="s">
        <v>168</v>
      </c>
    </row>
    <row r="554" spans="1:21" ht="17.25" customHeight="1" x14ac:dyDescent="0.35">
      <c r="A554" s="1">
        <v>4</v>
      </c>
      <c r="B554" s="1">
        <v>20</v>
      </c>
      <c r="C554" s="17">
        <v>93</v>
      </c>
      <c r="D554" s="1">
        <v>556</v>
      </c>
      <c r="E554" s="1" t="s">
        <v>156</v>
      </c>
      <c r="F554" s="13" t="s">
        <v>710</v>
      </c>
      <c r="G554" s="1">
        <v>1</v>
      </c>
      <c r="H554" s="1">
        <v>0</v>
      </c>
      <c r="I554" s="1">
        <v>0</v>
      </c>
      <c r="J554" s="1">
        <v>0</v>
      </c>
      <c r="K554" s="1">
        <v>0</v>
      </c>
      <c r="L554" s="1">
        <v>0</v>
      </c>
      <c r="M554" s="1">
        <v>0</v>
      </c>
      <c r="N554" s="1">
        <v>0</v>
      </c>
      <c r="O554" s="1">
        <v>0</v>
      </c>
      <c r="P554" s="1">
        <v>0</v>
      </c>
      <c r="Q554" s="1">
        <v>0</v>
      </c>
      <c r="R554" s="1">
        <v>0</v>
      </c>
      <c r="S554" s="1">
        <v>3</v>
      </c>
      <c r="T554" s="1">
        <v>0.6</v>
      </c>
      <c r="U554" s="1" t="s">
        <v>168</v>
      </c>
    </row>
    <row r="555" spans="1:21" ht="17.25" customHeight="1" x14ac:dyDescent="0.35">
      <c r="A555" s="1">
        <v>4</v>
      </c>
      <c r="B555" s="1">
        <v>20</v>
      </c>
      <c r="C555" s="17">
        <v>93</v>
      </c>
      <c r="D555" s="1">
        <v>557</v>
      </c>
      <c r="E555" s="1" t="s">
        <v>156</v>
      </c>
      <c r="F555" s="13" t="s">
        <v>711</v>
      </c>
      <c r="G555" s="1">
        <v>1</v>
      </c>
      <c r="H555" s="1">
        <v>0</v>
      </c>
      <c r="I555" s="1">
        <v>0</v>
      </c>
      <c r="J555" s="1">
        <v>0</v>
      </c>
      <c r="K555" s="1">
        <v>0</v>
      </c>
      <c r="L555" s="1">
        <v>0</v>
      </c>
      <c r="M555" s="1">
        <v>0</v>
      </c>
      <c r="N555" s="1">
        <v>0</v>
      </c>
      <c r="O555" s="1">
        <v>0</v>
      </c>
      <c r="P555" s="1">
        <v>0</v>
      </c>
      <c r="Q555" s="1">
        <v>0</v>
      </c>
      <c r="R555" s="1">
        <v>0</v>
      </c>
      <c r="S555" s="1">
        <v>3</v>
      </c>
      <c r="T555" s="1">
        <v>0.6</v>
      </c>
      <c r="U555" s="1" t="s">
        <v>168</v>
      </c>
    </row>
    <row r="556" spans="1:21" ht="17.25" customHeight="1" x14ac:dyDescent="0.35">
      <c r="A556" s="1">
        <v>4</v>
      </c>
      <c r="B556" s="1">
        <v>20</v>
      </c>
      <c r="C556" s="17">
        <v>93</v>
      </c>
      <c r="D556" s="1">
        <v>558</v>
      </c>
      <c r="E556" s="1" t="s">
        <v>156</v>
      </c>
      <c r="F556" s="13" t="s">
        <v>712</v>
      </c>
      <c r="G556" s="1">
        <v>1</v>
      </c>
      <c r="H556" s="1">
        <v>0</v>
      </c>
      <c r="I556" s="1">
        <v>0</v>
      </c>
      <c r="J556" s="1">
        <v>0</v>
      </c>
      <c r="K556" s="1">
        <v>0</v>
      </c>
      <c r="L556" s="1">
        <v>0</v>
      </c>
      <c r="M556" s="1">
        <v>0</v>
      </c>
      <c r="N556" s="1">
        <v>0</v>
      </c>
      <c r="O556" s="1">
        <v>0</v>
      </c>
      <c r="P556" s="1">
        <v>0</v>
      </c>
      <c r="Q556" s="1">
        <v>0</v>
      </c>
      <c r="R556" s="1">
        <v>0</v>
      </c>
      <c r="S556" s="1">
        <v>2</v>
      </c>
      <c r="T556" s="1">
        <v>0.6</v>
      </c>
      <c r="U556" s="1" t="s">
        <v>168</v>
      </c>
    </row>
    <row r="557" spans="1:21" ht="17.25" customHeight="1" x14ac:dyDescent="0.35">
      <c r="A557" s="1">
        <v>4</v>
      </c>
      <c r="B557" s="1">
        <v>20</v>
      </c>
      <c r="C557" s="17">
        <v>93</v>
      </c>
      <c r="D557" s="1">
        <v>559</v>
      </c>
      <c r="E557" s="1" t="s">
        <v>156</v>
      </c>
      <c r="F557" s="13" t="s">
        <v>713</v>
      </c>
      <c r="G557" s="1">
        <v>1</v>
      </c>
      <c r="H557" s="1">
        <v>0</v>
      </c>
      <c r="I557" s="1">
        <v>0</v>
      </c>
      <c r="J557" s="1">
        <v>0</v>
      </c>
      <c r="K557" s="1">
        <v>0</v>
      </c>
      <c r="L557" s="1">
        <v>0</v>
      </c>
      <c r="M557" s="1">
        <v>0</v>
      </c>
      <c r="N557" s="1">
        <v>0</v>
      </c>
      <c r="O557" s="1">
        <v>0</v>
      </c>
      <c r="P557" s="1">
        <v>0</v>
      </c>
      <c r="Q557" s="1">
        <v>0</v>
      </c>
      <c r="R557" s="1">
        <v>0</v>
      </c>
      <c r="S557" s="1">
        <v>2</v>
      </c>
      <c r="T557" s="1">
        <v>0.6</v>
      </c>
      <c r="U557" s="1" t="s">
        <v>168</v>
      </c>
    </row>
    <row r="558" spans="1:21" ht="17.25" customHeight="1" x14ac:dyDescent="0.35">
      <c r="A558" s="1">
        <v>4</v>
      </c>
      <c r="B558" s="1">
        <v>20</v>
      </c>
      <c r="C558" s="17">
        <v>93</v>
      </c>
      <c r="D558" s="1">
        <v>560</v>
      </c>
      <c r="E558" s="1" t="s">
        <v>156</v>
      </c>
      <c r="F558" s="13" t="s">
        <v>714</v>
      </c>
      <c r="G558" s="1">
        <v>1</v>
      </c>
      <c r="H558" s="1">
        <v>0</v>
      </c>
      <c r="I558" s="1">
        <v>0</v>
      </c>
      <c r="J558" s="1">
        <v>0</v>
      </c>
      <c r="K558" s="1">
        <v>0</v>
      </c>
      <c r="L558" s="1">
        <v>0</v>
      </c>
      <c r="M558" s="1">
        <v>0</v>
      </c>
      <c r="N558" s="1">
        <v>0</v>
      </c>
      <c r="O558" s="1">
        <v>0</v>
      </c>
      <c r="P558" s="1">
        <v>0</v>
      </c>
      <c r="Q558" s="1">
        <v>0</v>
      </c>
      <c r="R558" s="1">
        <v>0</v>
      </c>
      <c r="S558" s="1">
        <v>2</v>
      </c>
      <c r="T558" s="1">
        <v>0.6</v>
      </c>
      <c r="U558" s="1" t="s">
        <v>168</v>
      </c>
    </row>
    <row r="559" spans="1:21" ht="17.25" customHeight="1" x14ac:dyDescent="0.35">
      <c r="A559" s="1">
        <v>4</v>
      </c>
      <c r="B559" s="1">
        <v>20</v>
      </c>
      <c r="C559" s="17">
        <v>93</v>
      </c>
      <c r="D559" s="1">
        <v>561</v>
      </c>
      <c r="E559" s="1" t="s">
        <v>156</v>
      </c>
      <c r="F559" s="13" t="s">
        <v>715</v>
      </c>
      <c r="G559" s="1">
        <v>1</v>
      </c>
      <c r="H559" s="1">
        <v>0</v>
      </c>
      <c r="I559" s="1">
        <v>0</v>
      </c>
      <c r="J559" s="1">
        <v>0</v>
      </c>
      <c r="K559" s="1">
        <v>0</v>
      </c>
      <c r="L559" s="1">
        <v>0</v>
      </c>
      <c r="M559" s="1">
        <v>0</v>
      </c>
      <c r="N559" s="1">
        <v>0</v>
      </c>
      <c r="O559" s="1">
        <v>0</v>
      </c>
      <c r="P559" s="1">
        <v>0</v>
      </c>
      <c r="Q559" s="1">
        <v>0</v>
      </c>
      <c r="R559" s="1">
        <v>0</v>
      </c>
      <c r="S559" s="1">
        <v>2</v>
      </c>
      <c r="T559" s="1">
        <v>0.6</v>
      </c>
      <c r="U559" s="1" t="s">
        <v>168</v>
      </c>
    </row>
    <row r="560" spans="1:21" ht="17.25" customHeight="1" x14ac:dyDescent="0.35">
      <c r="A560" s="1">
        <v>4</v>
      </c>
      <c r="B560" s="1">
        <v>20</v>
      </c>
      <c r="C560" s="17">
        <v>93</v>
      </c>
      <c r="D560" s="1">
        <v>562</v>
      </c>
      <c r="E560" s="1" t="s">
        <v>156</v>
      </c>
      <c r="F560" s="13" t="s">
        <v>716</v>
      </c>
      <c r="G560" s="1">
        <v>1</v>
      </c>
      <c r="H560" s="1">
        <v>0</v>
      </c>
      <c r="I560" s="1">
        <v>0</v>
      </c>
      <c r="J560" s="1">
        <v>0</v>
      </c>
      <c r="K560" s="1">
        <v>0</v>
      </c>
      <c r="L560" s="1">
        <v>0</v>
      </c>
      <c r="M560" s="1">
        <v>0</v>
      </c>
      <c r="N560" s="1">
        <v>0</v>
      </c>
      <c r="O560" s="1">
        <v>0</v>
      </c>
      <c r="P560" s="1">
        <v>0</v>
      </c>
      <c r="Q560" s="1">
        <v>0</v>
      </c>
      <c r="R560" s="1">
        <v>0</v>
      </c>
      <c r="S560" s="1">
        <v>1</v>
      </c>
      <c r="T560" s="1">
        <v>0.6</v>
      </c>
      <c r="U560" s="1" t="s">
        <v>168</v>
      </c>
    </row>
    <row r="561" spans="1:21" ht="17.25" customHeight="1" x14ac:dyDescent="0.35">
      <c r="A561" s="1">
        <v>4</v>
      </c>
      <c r="B561" s="1">
        <v>20</v>
      </c>
      <c r="C561" s="17">
        <v>93</v>
      </c>
      <c r="D561" s="1">
        <v>563</v>
      </c>
      <c r="E561" s="1" t="s">
        <v>156</v>
      </c>
      <c r="F561" s="13" t="s">
        <v>717</v>
      </c>
      <c r="G561" s="1">
        <v>1</v>
      </c>
      <c r="H561" s="1">
        <v>0</v>
      </c>
      <c r="I561" s="1">
        <v>0</v>
      </c>
      <c r="J561" s="1">
        <v>0</v>
      </c>
      <c r="K561" s="1">
        <v>0</v>
      </c>
      <c r="L561" s="1">
        <v>0</v>
      </c>
      <c r="M561" s="1">
        <v>0</v>
      </c>
      <c r="N561" s="1">
        <v>0</v>
      </c>
      <c r="O561" s="1">
        <v>0</v>
      </c>
      <c r="P561" s="1">
        <v>0</v>
      </c>
      <c r="Q561" s="1">
        <v>0</v>
      </c>
      <c r="R561" s="1">
        <v>0</v>
      </c>
      <c r="S561" s="1">
        <v>4</v>
      </c>
      <c r="T561" s="1">
        <v>0.6</v>
      </c>
      <c r="U561" s="1" t="s">
        <v>168</v>
      </c>
    </row>
    <row r="562" spans="1:21" ht="17.25" customHeight="1" x14ac:dyDescent="0.35">
      <c r="A562" s="1">
        <v>4</v>
      </c>
      <c r="B562" s="1">
        <v>20</v>
      </c>
      <c r="C562" s="17">
        <v>93</v>
      </c>
      <c r="D562" s="1">
        <v>564</v>
      </c>
      <c r="E562" s="1" t="s">
        <v>156</v>
      </c>
      <c r="F562" s="13" t="s">
        <v>718</v>
      </c>
      <c r="G562" s="1">
        <v>1</v>
      </c>
      <c r="H562" s="1">
        <v>0</v>
      </c>
      <c r="I562" s="1">
        <v>0</v>
      </c>
      <c r="J562" s="1">
        <v>0</v>
      </c>
      <c r="K562" s="1">
        <v>0</v>
      </c>
      <c r="L562" s="1">
        <v>0</v>
      </c>
      <c r="M562" s="1">
        <v>0</v>
      </c>
      <c r="N562" s="1">
        <v>0</v>
      </c>
      <c r="O562" s="1">
        <v>0</v>
      </c>
      <c r="P562" s="1">
        <v>0</v>
      </c>
      <c r="Q562" s="1">
        <v>0</v>
      </c>
      <c r="R562" s="1">
        <v>0</v>
      </c>
      <c r="S562" s="1">
        <v>4</v>
      </c>
      <c r="T562" s="1">
        <v>0.6</v>
      </c>
      <c r="U562" s="1" t="s">
        <v>168</v>
      </c>
    </row>
    <row r="563" spans="1:21" ht="17.25" customHeight="1" x14ac:dyDescent="0.35">
      <c r="A563" s="1">
        <v>4</v>
      </c>
      <c r="B563" s="1">
        <v>1</v>
      </c>
      <c r="C563" s="12">
        <v>90</v>
      </c>
      <c r="D563" s="1">
        <v>565</v>
      </c>
      <c r="E563" s="1" t="s">
        <v>156</v>
      </c>
      <c r="F563" s="13" t="s">
        <v>719</v>
      </c>
      <c r="G563" s="1">
        <v>1</v>
      </c>
      <c r="H563" s="1">
        <v>0</v>
      </c>
      <c r="I563" s="1">
        <v>0</v>
      </c>
      <c r="J563" s="1">
        <v>0</v>
      </c>
      <c r="K563" s="1">
        <v>0</v>
      </c>
      <c r="L563" s="1">
        <v>0</v>
      </c>
      <c r="M563" s="1">
        <v>0</v>
      </c>
      <c r="N563" s="1">
        <v>0</v>
      </c>
      <c r="O563" s="1">
        <v>0</v>
      </c>
      <c r="P563" s="1">
        <v>0</v>
      </c>
      <c r="Q563" s="1">
        <v>0</v>
      </c>
      <c r="R563" s="1">
        <v>0</v>
      </c>
      <c r="S563" s="1">
        <v>3</v>
      </c>
      <c r="T563" s="18">
        <v>1</v>
      </c>
      <c r="U563" s="19" t="s">
        <v>168</v>
      </c>
    </row>
    <row r="564" spans="1:21" ht="17.25" customHeight="1" x14ac:dyDescent="0.35">
      <c r="A564" s="1">
        <v>4</v>
      </c>
      <c r="B564" s="1">
        <v>1</v>
      </c>
      <c r="C564" s="12">
        <v>90</v>
      </c>
      <c r="D564" s="1">
        <v>566</v>
      </c>
      <c r="E564" s="1" t="s">
        <v>156</v>
      </c>
      <c r="F564" s="13" t="s">
        <v>720</v>
      </c>
      <c r="G564" s="1">
        <v>1</v>
      </c>
      <c r="H564" s="1">
        <v>0</v>
      </c>
      <c r="I564" s="1">
        <v>0</v>
      </c>
      <c r="J564" s="1">
        <v>0</v>
      </c>
      <c r="K564" s="1">
        <v>0</v>
      </c>
      <c r="L564" s="1">
        <v>0</v>
      </c>
      <c r="M564" s="1">
        <v>0</v>
      </c>
      <c r="N564" s="1">
        <v>0</v>
      </c>
      <c r="O564" s="1">
        <v>0</v>
      </c>
      <c r="P564" s="1">
        <v>0</v>
      </c>
      <c r="Q564" s="1">
        <v>0</v>
      </c>
      <c r="R564" s="1">
        <v>0</v>
      </c>
      <c r="S564" s="1">
        <v>3</v>
      </c>
      <c r="T564" s="18">
        <v>1</v>
      </c>
      <c r="U564" s="19" t="s">
        <v>168</v>
      </c>
    </row>
    <row r="565" spans="1:21" ht="17.25" customHeight="1" x14ac:dyDescent="0.35">
      <c r="A565" s="1">
        <v>4</v>
      </c>
      <c r="B565" s="1">
        <v>1</v>
      </c>
      <c r="C565" s="12">
        <v>90</v>
      </c>
      <c r="D565" s="1">
        <v>567</v>
      </c>
      <c r="E565" s="1" t="s">
        <v>156</v>
      </c>
      <c r="F565" s="13" t="s">
        <v>721</v>
      </c>
      <c r="G565" s="1">
        <v>1</v>
      </c>
      <c r="H565" s="1">
        <v>0</v>
      </c>
      <c r="I565" s="1">
        <v>0</v>
      </c>
      <c r="J565" s="1">
        <v>0</v>
      </c>
      <c r="K565" s="1">
        <v>0</v>
      </c>
      <c r="L565" s="1">
        <v>0</v>
      </c>
      <c r="M565" s="1">
        <v>0</v>
      </c>
      <c r="N565" s="1">
        <v>0</v>
      </c>
      <c r="O565" s="1">
        <v>0</v>
      </c>
      <c r="P565" s="1">
        <v>0</v>
      </c>
      <c r="Q565" s="1">
        <v>0</v>
      </c>
      <c r="R565" s="1">
        <v>0</v>
      </c>
      <c r="S565" s="1">
        <v>3</v>
      </c>
      <c r="T565" s="18">
        <v>1</v>
      </c>
      <c r="U565" s="19" t="s">
        <v>168</v>
      </c>
    </row>
    <row r="566" spans="1:21" ht="17.25" customHeight="1" x14ac:dyDescent="0.35">
      <c r="A566" s="1">
        <v>4</v>
      </c>
      <c r="B566" s="1">
        <v>1</v>
      </c>
      <c r="C566" s="12">
        <v>90</v>
      </c>
      <c r="D566" s="1">
        <v>568</v>
      </c>
      <c r="E566" s="1" t="s">
        <v>156</v>
      </c>
      <c r="F566" s="13" t="s">
        <v>722</v>
      </c>
      <c r="G566" s="1">
        <v>1</v>
      </c>
      <c r="H566" s="1">
        <v>0</v>
      </c>
      <c r="I566" s="1">
        <v>0</v>
      </c>
      <c r="J566" s="1">
        <v>0</v>
      </c>
      <c r="K566" s="1">
        <v>0</v>
      </c>
      <c r="L566" s="1">
        <v>0</v>
      </c>
      <c r="M566" s="1">
        <v>0</v>
      </c>
      <c r="N566" s="1">
        <v>0</v>
      </c>
      <c r="O566" s="1">
        <v>0</v>
      </c>
      <c r="P566" s="1">
        <v>0</v>
      </c>
      <c r="Q566" s="1">
        <v>0</v>
      </c>
      <c r="R566" s="1">
        <v>0</v>
      </c>
      <c r="S566" s="1">
        <v>2</v>
      </c>
      <c r="T566" s="18">
        <v>1</v>
      </c>
      <c r="U566" s="19" t="s">
        <v>168</v>
      </c>
    </row>
    <row r="567" spans="1:21" ht="17.25" customHeight="1" x14ac:dyDescent="0.35">
      <c r="A567" s="1">
        <v>4</v>
      </c>
      <c r="B567" s="1">
        <v>1</v>
      </c>
      <c r="C567" s="12">
        <v>90</v>
      </c>
      <c r="D567" s="1">
        <v>569</v>
      </c>
      <c r="E567" s="1" t="s">
        <v>156</v>
      </c>
      <c r="F567" s="13" t="s">
        <v>723</v>
      </c>
      <c r="G567" s="1">
        <v>1</v>
      </c>
      <c r="H567" s="1">
        <v>0</v>
      </c>
      <c r="I567" s="1">
        <v>0</v>
      </c>
      <c r="J567" s="1">
        <v>0</v>
      </c>
      <c r="K567" s="1">
        <v>0</v>
      </c>
      <c r="L567" s="1">
        <v>0</v>
      </c>
      <c r="M567" s="1">
        <v>0</v>
      </c>
      <c r="N567" s="1">
        <v>0</v>
      </c>
      <c r="O567" s="1">
        <v>0</v>
      </c>
      <c r="P567" s="1">
        <v>0</v>
      </c>
      <c r="Q567" s="1">
        <v>0</v>
      </c>
      <c r="R567" s="1">
        <v>0</v>
      </c>
      <c r="S567" s="1">
        <v>2</v>
      </c>
      <c r="T567" s="18">
        <v>1</v>
      </c>
      <c r="U567" s="19" t="s">
        <v>168</v>
      </c>
    </row>
    <row r="568" spans="1:21" ht="17.25" customHeight="1" x14ac:dyDescent="0.35">
      <c r="A568" s="1">
        <v>4</v>
      </c>
      <c r="B568" s="1">
        <v>1</v>
      </c>
      <c r="C568" s="12">
        <v>90</v>
      </c>
      <c r="D568" s="1">
        <v>570</v>
      </c>
      <c r="E568" s="1" t="s">
        <v>156</v>
      </c>
      <c r="F568" s="13" t="s">
        <v>724</v>
      </c>
      <c r="G568" s="1">
        <v>1</v>
      </c>
      <c r="H568" s="1">
        <v>0</v>
      </c>
      <c r="I568" s="1">
        <v>0</v>
      </c>
      <c r="J568" s="1">
        <v>0</v>
      </c>
      <c r="K568" s="1">
        <v>0</v>
      </c>
      <c r="L568" s="1">
        <v>0</v>
      </c>
      <c r="M568" s="1">
        <v>0</v>
      </c>
      <c r="N568" s="1">
        <v>0</v>
      </c>
      <c r="O568" s="1">
        <v>0</v>
      </c>
      <c r="P568" s="1">
        <v>0</v>
      </c>
      <c r="Q568" s="1">
        <v>0</v>
      </c>
      <c r="R568" s="1">
        <v>0</v>
      </c>
      <c r="S568" s="1">
        <v>2</v>
      </c>
      <c r="T568" s="18">
        <v>1</v>
      </c>
      <c r="U568" s="19" t="s">
        <v>168</v>
      </c>
    </row>
    <row r="569" spans="1:21" ht="17.25" customHeight="1" x14ac:dyDescent="0.35">
      <c r="A569" s="1">
        <v>4</v>
      </c>
      <c r="B569" s="1">
        <v>1</v>
      </c>
      <c r="C569" s="12">
        <v>90</v>
      </c>
      <c r="D569" s="1">
        <v>571</v>
      </c>
      <c r="E569" s="1" t="s">
        <v>156</v>
      </c>
      <c r="F569" s="13" t="s">
        <v>725</v>
      </c>
      <c r="G569" s="1">
        <v>1</v>
      </c>
      <c r="H569" s="1">
        <v>0</v>
      </c>
      <c r="I569" s="1">
        <v>0</v>
      </c>
      <c r="J569" s="1">
        <v>0</v>
      </c>
      <c r="K569" s="1">
        <v>0</v>
      </c>
      <c r="L569" s="1">
        <v>0</v>
      </c>
      <c r="M569" s="1">
        <v>0</v>
      </c>
      <c r="N569" s="1">
        <v>0</v>
      </c>
      <c r="O569" s="1">
        <v>0</v>
      </c>
      <c r="P569" s="1">
        <v>0</v>
      </c>
      <c r="Q569" s="1">
        <v>0</v>
      </c>
      <c r="R569" s="1">
        <v>0</v>
      </c>
      <c r="S569" s="1">
        <v>4</v>
      </c>
      <c r="T569" s="18">
        <v>1</v>
      </c>
      <c r="U569" s="19" t="s">
        <v>168</v>
      </c>
    </row>
    <row r="570" spans="1:21" ht="17.25" customHeight="1" x14ac:dyDescent="0.35">
      <c r="A570" s="1">
        <v>4</v>
      </c>
      <c r="B570" s="1">
        <v>1</v>
      </c>
      <c r="C570" s="12">
        <v>90</v>
      </c>
      <c r="D570" s="1">
        <v>572</v>
      </c>
      <c r="E570" s="1" t="s">
        <v>156</v>
      </c>
      <c r="F570" s="13" t="s">
        <v>726</v>
      </c>
      <c r="G570" s="1">
        <v>1</v>
      </c>
      <c r="H570" s="1">
        <v>0</v>
      </c>
      <c r="I570" s="1">
        <v>0</v>
      </c>
      <c r="J570" s="1">
        <v>0</v>
      </c>
      <c r="K570" s="1">
        <v>0</v>
      </c>
      <c r="L570" s="1">
        <v>0</v>
      </c>
      <c r="M570" s="1">
        <v>0</v>
      </c>
      <c r="N570" s="1">
        <v>0</v>
      </c>
      <c r="O570" s="1">
        <v>0</v>
      </c>
      <c r="P570" s="1">
        <v>0</v>
      </c>
      <c r="Q570" s="1">
        <v>0</v>
      </c>
      <c r="R570" s="1">
        <v>0</v>
      </c>
      <c r="S570" s="1">
        <v>4</v>
      </c>
      <c r="T570" s="18">
        <v>1</v>
      </c>
      <c r="U570" s="19" t="s">
        <v>168</v>
      </c>
    </row>
    <row r="571" spans="1:21" ht="17.25" customHeight="1" x14ac:dyDescent="0.35">
      <c r="A571" s="1">
        <v>4</v>
      </c>
      <c r="B571" s="1">
        <v>1</v>
      </c>
      <c r="C571" s="12">
        <v>90</v>
      </c>
      <c r="D571" s="1">
        <v>573</v>
      </c>
      <c r="E571" s="1" t="s">
        <v>156</v>
      </c>
      <c r="F571" s="13" t="s">
        <v>727</v>
      </c>
      <c r="G571" s="1">
        <v>1</v>
      </c>
      <c r="H571" s="1">
        <v>0</v>
      </c>
      <c r="I571" s="1">
        <v>0</v>
      </c>
      <c r="J571" s="1">
        <v>0</v>
      </c>
      <c r="K571" s="1">
        <v>0</v>
      </c>
      <c r="L571" s="1">
        <v>0</v>
      </c>
      <c r="M571" s="1">
        <v>0</v>
      </c>
      <c r="N571" s="1">
        <v>0</v>
      </c>
      <c r="O571" s="1">
        <v>0</v>
      </c>
      <c r="P571" s="1">
        <v>0</v>
      </c>
      <c r="Q571" s="1">
        <v>0</v>
      </c>
      <c r="R571" s="1">
        <v>0</v>
      </c>
      <c r="S571" s="1">
        <v>1</v>
      </c>
      <c r="T571" s="18">
        <v>1</v>
      </c>
      <c r="U571" s="19" t="s">
        <v>168</v>
      </c>
    </row>
    <row r="572" spans="1:21" ht="17.25" customHeight="1" x14ac:dyDescent="0.35">
      <c r="A572" s="1">
        <v>4</v>
      </c>
      <c r="B572" s="1">
        <v>1</v>
      </c>
      <c r="C572" s="12">
        <v>90</v>
      </c>
      <c r="D572" s="1">
        <v>574</v>
      </c>
      <c r="E572" s="1" t="s">
        <v>156</v>
      </c>
      <c r="F572" s="13" t="s">
        <v>728</v>
      </c>
      <c r="G572" s="1">
        <v>1</v>
      </c>
      <c r="H572" s="1">
        <v>0</v>
      </c>
      <c r="I572" s="1">
        <v>0</v>
      </c>
      <c r="J572" s="1">
        <v>0</v>
      </c>
      <c r="K572" s="1">
        <v>0</v>
      </c>
      <c r="L572" s="1">
        <v>0</v>
      </c>
      <c r="M572" s="1">
        <v>0</v>
      </c>
      <c r="N572" s="1">
        <v>0</v>
      </c>
      <c r="O572" s="1">
        <v>0</v>
      </c>
      <c r="P572" s="1">
        <v>0</v>
      </c>
      <c r="Q572" s="1">
        <v>0</v>
      </c>
      <c r="R572" s="1">
        <v>0</v>
      </c>
      <c r="S572" s="1">
        <v>3</v>
      </c>
      <c r="T572" s="18">
        <v>0.88</v>
      </c>
      <c r="U572" s="19" t="s">
        <v>168</v>
      </c>
    </row>
    <row r="573" spans="1:21" ht="17.25" customHeight="1" x14ac:dyDescent="0.35">
      <c r="A573" s="1">
        <v>4</v>
      </c>
      <c r="B573" s="1">
        <v>1</v>
      </c>
      <c r="C573" s="12">
        <v>90</v>
      </c>
      <c r="D573" s="1">
        <v>575</v>
      </c>
      <c r="E573" s="1" t="s">
        <v>156</v>
      </c>
      <c r="F573" s="13" t="s">
        <v>729</v>
      </c>
      <c r="G573" s="1">
        <v>1</v>
      </c>
      <c r="H573" s="1">
        <v>0</v>
      </c>
      <c r="I573" s="1">
        <v>0</v>
      </c>
      <c r="J573" s="1">
        <v>0</v>
      </c>
      <c r="K573" s="1">
        <v>0</v>
      </c>
      <c r="L573" s="1">
        <v>0</v>
      </c>
      <c r="M573" s="1">
        <v>0</v>
      </c>
      <c r="N573" s="1">
        <v>0</v>
      </c>
      <c r="O573" s="1">
        <v>0</v>
      </c>
      <c r="P573" s="1">
        <v>0</v>
      </c>
      <c r="Q573" s="1">
        <v>0</v>
      </c>
      <c r="R573" s="1">
        <v>0</v>
      </c>
      <c r="S573" s="1">
        <v>2</v>
      </c>
      <c r="T573" s="18">
        <v>0.75</v>
      </c>
      <c r="U573" s="19" t="s">
        <v>168</v>
      </c>
    </row>
    <row r="574" spans="1:21" ht="17.25" customHeight="1" x14ac:dyDescent="0.35">
      <c r="A574" s="1">
        <v>4</v>
      </c>
      <c r="B574" s="1">
        <v>1</v>
      </c>
      <c r="C574" s="12">
        <v>90</v>
      </c>
      <c r="D574" s="1">
        <v>576</v>
      </c>
      <c r="E574" s="1" t="s">
        <v>156</v>
      </c>
      <c r="F574" s="13" t="s">
        <v>730</v>
      </c>
      <c r="G574" s="1">
        <v>1</v>
      </c>
      <c r="H574" s="1">
        <v>0</v>
      </c>
      <c r="I574" s="1">
        <v>0</v>
      </c>
      <c r="J574" s="1">
        <v>0</v>
      </c>
      <c r="K574" s="1">
        <v>0</v>
      </c>
      <c r="L574" s="1">
        <v>0</v>
      </c>
      <c r="M574" s="1">
        <v>0</v>
      </c>
      <c r="N574" s="1">
        <v>0</v>
      </c>
      <c r="O574" s="1">
        <v>0</v>
      </c>
      <c r="P574" s="1">
        <v>0</v>
      </c>
      <c r="Q574" s="1">
        <v>0</v>
      </c>
      <c r="R574" s="1">
        <v>0</v>
      </c>
      <c r="S574" s="1">
        <v>3</v>
      </c>
      <c r="T574" s="18">
        <v>1</v>
      </c>
      <c r="U574" s="19" t="s">
        <v>168</v>
      </c>
    </row>
    <row r="575" spans="1:21" ht="17.25" customHeight="1" x14ac:dyDescent="0.35">
      <c r="A575" s="1">
        <v>4</v>
      </c>
      <c r="B575" s="1">
        <v>1</v>
      </c>
      <c r="C575" s="12">
        <v>90</v>
      </c>
      <c r="D575" s="1">
        <v>577</v>
      </c>
      <c r="E575" s="1" t="s">
        <v>156</v>
      </c>
      <c r="F575" s="13" t="s">
        <v>731</v>
      </c>
      <c r="G575" s="1">
        <v>1</v>
      </c>
      <c r="H575" s="1">
        <v>0</v>
      </c>
      <c r="I575" s="1">
        <v>0</v>
      </c>
      <c r="J575" s="1">
        <v>0</v>
      </c>
      <c r="K575" s="1">
        <v>0</v>
      </c>
      <c r="L575" s="1">
        <v>0</v>
      </c>
      <c r="M575" s="1">
        <v>0</v>
      </c>
      <c r="N575" s="1">
        <v>0</v>
      </c>
      <c r="O575" s="1">
        <v>0</v>
      </c>
      <c r="P575" s="1">
        <v>0</v>
      </c>
      <c r="Q575" s="1">
        <v>0</v>
      </c>
      <c r="R575" s="1">
        <v>0</v>
      </c>
      <c r="S575" s="1">
        <v>2</v>
      </c>
      <c r="T575" s="18">
        <v>1</v>
      </c>
      <c r="U575" s="19" t="s">
        <v>168</v>
      </c>
    </row>
    <row r="576" spans="1:21" ht="17.25" customHeight="1" x14ac:dyDescent="0.35">
      <c r="A576" s="1">
        <v>4</v>
      </c>
      <c r="B576" s="1">
        <v>1</v>
      </c>
      <c r="C576" s="12">
        <v>90</v>
      </c>
      <c r="D576" s="1">
        <v>578</v>
      </c>
      <c r="E576" s="1" t="s">
        <v>156</v>
      </c>
      <c r="F576" s="13" t="s">
        <v>732</v>
      </c>
      <c r="G576" s="1">
        <v>1</v>
      </c>
      <c r="H576" s="1">
        <v>0</v>
      </c>
      <c r="I576" s="1">
        <v>0</v>
      </c>
      <c r="J576" s="1">
        <v>0</v>
      </c>
      <c r="K576" s="1">
        <v>0</v>
      </c>
      <c r="L576" s="1">
        <v>0</v>
      </c>
      <c r="M576" s="1">
        <v>0</v>
      </c>
      <c r="N576" s="1">
        <v>0</v>
      </c>
      <c r="O576" s="1">
        <v>0</v>
      </c>
      <c r="P576" s="1">
        <v>0</v>
      </c>
      <c r="Q576" s="1">
        <v>0</v>
      </c>
      <c r="R576" s="1">
        <v>0</v>
      </c>
      <c r="S576" s="1">
        <v>2</v>
      </c>
      <c r="T576" s="18">
        <v>1</v>
      </c>
      <c r="U576" s="19" t="s">
        <v>168</v>
      </c>
    </row>
    <row r="577" spans="1:26" ht="17.25" customHeight="1" x14ac:dyDescent="0.35">
      <c r="A577" s="1">
        <v>4</v>
      </c>
      <c r="B577" s="1">
        <v>1</v>
      </c>
      <c r="C577" s="12">
        <v>90</v>
      </c>
      <c r="D577" s="1">
        <v>579</v>
      </c>
      <c r="E577" s="1" t="s">
        <v>156</v>
      </c>
      <c r="F577" s="13" t="s">
        <v>733</v>
      </c>
      <c r="G577" s="1">
        <v>1</v>
      </c>
      <c r="H577" s="1">
        <v>0</v>
      </c>
      <c r="I577" s="1">
        <v>0</v>
      </c>
      <c r="J577" s="1">
        <v>0</v>
      </c>
      <c r="K577" s="1">
        <v>0</v>
      </c>
      <c r="L577" s="1">
        <v>0</v>
      </c>
      <c r="M577" s="1">
        <v>0</v>
      </c>
      <c r="N577" s="1">
        <v>0</v>
      </c>
      <c r="O577" s="1">
        <v>0</v>
      </c>
      <c r="P577" s="1">
        <v>0</v>
      </c>
      <c r="Q577" s="1">
        <v>0</v>
      </c>
      <c r="R577" s="1">
        <v>0</v>
      </c>
      <c r="S577" s="1">
        <v>2</v>
      </c>
      <c r="T577" s="18">
        <v>1</v>
      </c>
      <c r="U577" s="19" t="s">
        <v>168</v>
      </c>
    </row>
    <row r="578" spans="1:26" ht="17.25" customHeight="1" x14ac:dyDescent="0.35">
      <c r="A578" s="10">
        <v>4</v>
      </c>
      <c r="B578" s="10">
        <v>1</v>
      </c>
      <c r="C578" s="14">
        <v>90</v>
      </c>
      <c r="D578" s="10">
        <v>580</v>
      </c>
      <c r="E578" s="10" t="s">
        <v>156</v>
      </c>
      <c r="F578" s="13" t="s">
        <v>734</v>
      </c>
      <c r="G578" s="10">
        <v>1</v>
      </c>
      <c r="H578" s="10">
        <v>0</v>
      </c>
      <c r="I578" s="10">
        <v>0</v>
      </c>
      <c r="J578" s="10">
        <v>0</v>
      </c>
      <c r="K578" s="10">
        <v>0</v>
      </c>
      <c r="L578" s="10">
        <v>0</v>
      </c>
      <c r="M578" s="10">
        <v>0</v>
      </c>
      <c r="N578" s="10">
        <v>0</v>
      </c>
      <c r="O578" s="10">
        <v>0</v>
      </c>
      <c r="P578" s="10">
        <v>0</v>
      </c>
      <c r="Q578" s="10">
        <v>0</v>
      </c>
      <c r="R578" s="10">
        <v>0</v>
      </c>
      <c r="S578" s="10">
        <v>3</v>
      </c>
      <c r="T578" s="18">
        <v>0.77</v>
      </c>
      <c r="U578" s="19" t="s">
        <v>168</v>
      </c>
      <c r="V578" s="10"/>
      <c r="W578" s="10"/>
      <c r="X578" s="10"/>
      <c r="Y578" s="10"/>
      <c r="Z578" s="10"/>
    </row>
    <row r="579" spans="1:26" ht="17.25" customHeight="1" x14ac:dyDescent="0.35">
      <c r="A579" s="1">
        <v>4</v>
      </c>
      <c r="B579" s="1">
        <v>21</v>
      </c>
      <c r="C579" s="17">
        <v>92</v>
      </c>
      <c r="D579" s="1">
        <v>581</v>
      </c>
      <c r="E579" s="1" t="s">
        <v>156</v>
      </c>
      <c r="F579" s="13" t="s">
        <v>735</v>
      </c>
      <c r="G579" s="1">
        <v>1</v>
      </c>
      <c r="H579" s="1">
        <v>0</v>
      </c>
      <c r="I579" s="1">
        <v>0</v>
      </c>
      <c r="J579" s="1">
        <v>0</v>
      </c>
      <c r="K579" s="1">
        <v>0</v>
      </c>
      <c r="L579" s="1">
        <v>0</v>
      </c>
      <c r="M579" s="1">
        <v>0</v>
      </c>
      <c r="N579" s="1">
        <v>0</v>
      </c>
      <c r="O579" s="1">
        <v>0</v>
      </c>
      <c r="P579" s="1">
        <v>0</v>
      </c>
      <c r="Q579" s="1">
        <v>0</v>
      </c>
      <c r="R579" s="1">
        <v>0</v>
      </c>
      <c r="S579" s="1">
        <v>2</v>
      </c>
      <c r="T579" s="2">
        <v>1</v>
      </c>
      <c r="U579" s="1" t="s">
        <v>168</v>
      </c>
    </row>
    <row r="580" spans="1:26" ht="17.25" customHeight="1" x14ac:dyDescent="0.35">
      <c r="A580" s="1">
        <v>4</v>
      </c>
      <c r="B580" s="1">
        <v>9</v>
      </c>
      <c r="C580" s="1">
        <v>102</v>
      </c>
      <c r="D580" s="1">
        <v>582</v>
      </c>
      <c r="E580" s="1" t="s">
        <v>156</v>
      </c>
      <c r="F580" s="13" t="s">
        <v>736</v>
      </c>
      <c r="G580" s="1">
        <v>1</v>
      </c>
      <c r="H580" s="1">
        <v>0</v>
      </c>
      <c r="I580" s="1">
        <v>0</v>
      </c>
      <c r="J580" s="1">
        <v>0</v>
      </c>
      <c r="K580" s="1">
        <v>0</v>
      </c>
      <c r="L580" s="1">
        <v>0</v>
      </c>
      <c r="M580" s="1">
        <v>0</v>
      </c>
      <c r="N580" s="1">
        <v>0</v>
      </c>
      <c r="O580" s="1">
        <v>0</v>
      </c>
      <c r="P580" s="1">
        <v>0</v>
      </c>
      <c r="Q580" s="1">
        <v>0</v>
      </c>
      <c r="R580" s="1">
        <v>0</v>
      </c>
      <c r="S580" s="1">
        <v>5</v>
      </c>
      <c r="T580" s="1" t="s">
        <v>156</v>
      </c>
      <c r="U580" s="1" t="s">
        <v>168</v>
      </c>
    </row>
    <row r="581" spans="1:26" ht="17.25" customHeight="1" x14ac:dyDescent="0.35">
      <c r="A581" s="1">
        <v>4</v>
      </c>
      <c r="B581" s="1">
        <v>17</v>
      </c>
      <c r="C581" s="12">
        <v>45</v>
      </c>
      <c r="D581" s="1">
        <v>583</v>
      </c>
      <c r="E581" s="1" t="s">
        <v>156</v>
      </c>
      <c r="F581" s="13" t="s">
        <v>737</v>
      </c>
      <c r="G581" s="1">
        <v>1</v>
      </c>
      <c r="H581" s="1">
        <v>1</v>
      </c>
      <c r="I581" s="1">
        <v>1</v>
      </c>
      <c r="J581" s="1">
        <v>270000000</v>
      </c>
      <c r="K581" s="1">
        <v>0</v>
      </c>
      <c r="L581" s="1">
        <v>0</v>
      </c>
      <c r="M581" s="1">
        <v>0</v>
      </c>
      <c r="N581" s="1">
        <v>0</v>
      </c>
      <c r="O581" s="1">
        <v>0</v>
      </c>
      <c r="P581" s="1">
        <v>0</v>
      </c>
      <c r="Q581" s="1">
        <v>0</v>
      </c>
      <c r="R581" s="1">
        <v>0</v>
      </c>
      <c r="S581" s="1">
        <v>2</v>
      </c>
      <c r="T581" s="1">
        <v>1</v>
      </c>
      <c r="U581" s="1" t="s">
        <v>158</v>
      </c>
    </row>
    <row r="582" spans="1:26" ht="17.25" customHeight="1" x14ac:dyDescent="0.35">
      <c r="A582" s="1">
        <v>4</v>
      </c>
      <c r="B582" s="1">
        <v>17</v>
      </c>
      <c r="C582" s="12">
        <v>45</v>
      </c>
      <c r="D582" s="1">
        <v>584</v>
      </c>
      <c r="E582" s="1" t="s">
        <v>156</v>
      </c>
      <c r="F582" s="13" t="s">
        <v>738</v>
      </c>
      <c r="G582" s="1">
        <v>1</v>
      </c>
      <c r="H582" s="1">
        <v>0</v>
      </c>
      <c r="I582" s="1">
        <v>0</v>
      </c>
      <c r="J582" s="1">
        <v>0</v>
      </c>
      <c r="K582" s="1">
        <v>0</v>
      </c>
      <c r="L582" s="1">
        <v>0</v>
      </c>
      <c r="M582" s="1">
        <v>0</v>
      </c>
      <c r="N582" s="1">
        <v>0</v>
      </c>
      <c r="O582" s="1">
        <v>0</v>
      </c>
      <c r="P582" s="1">
        <v>0</v>
      </c>
      <c r="Q582" s="1">
        <v>0</v>
      </c>
      <c r="R582" s="1">
        <v>0</v>
      </c>
      <c r="S582" s="1">
        <v>2</v>
      </c>
      <c r="T582" s="1">
        <v>1</v>
      </c>
      <c r="U582" s="1" t="s">
        <v>158</v>
      </c>
    </row>
    <row r="583" spans="1:26" ht="17.25" customHeight="1" x14ac:dyDescent="0.35">
      <c r="A583" s="1">
        <v>4</v>
      </c>
      <c r="B583" s="1">
        <v>17</v>
      </c>
      <c r="C583" s="12">
        <v>45</v>
      </c>
      <c r="D583" s="1">
        <v>585</v>
      </c>
      <c r="E583" s="1" t="s">
        <v>156</v>
      </c>
      <c r="F583" s="13" t="s">
        <v>739</v>
      </c>
      <c r="G583" s="1">
        <v>1</v>
      </c>
      <c r="H583" s="1">
        <v>0</v>
      </c>
      <c r="I583" s="1">
        <v>0</v>
      </c>
      <c r="J583" s="1">
        <v>0</v>
      </c>
      <c r="K583" s="1">
        <v>0</v>
      </c>
      <c r="L583" s="1">
        <v>0</v>
      </c>
      <c r="M583" s="1">
        <v>0</v>
      </c>
      <c r="N583" s="1">
        <v>0</v>
      </c>
      <c r="O583" s="1">
        <v>0</v>
      </c>
      <c r="P583" s="1">
        <v>0</v>
      </c>
      <c r="Q583" s="1">
        <v>0</v>
      </c>
      <c r="R583" s="1">
        <v>0</v>
      </c>
      <c r="S583" s="1">
        <v>2</v>
      </c>
      <c r="T583" s="1">
        <v>1</v>
      </c>
      <c r="U583" s="1" t="s">
        <v>158</v>
      </c>
    </row>
    <row r="584" spans="1:26" ht="17.25" customHeight="1" x14ac:dyDescent="0.35">
      <c r="A584" s="1">
        <v>4</v>
      </c>
      <c r="B584" s="1">
        <v>17</v>
      </c>
      <c r="C584" s="12">
        <v>45</v>
      </c>
      <c r="D584" s="1">
        <v>586</v>
      </c>
      <c r="E584" s="1" t="s">
        <v>156</v>
      </c>
      <c r="F584" s="13" t="s">
        <v>740</v>
      </c>
      <c r="G584" s="1">
        <v>1</v>
      </c>
      <c r="H584" s="1">
        <v>0</v>
      </c>
      <c r="I584" s="1">
        <v>0</v>
      </c>
      <c r="J584" s="1">
        <v>0</v>
      </c>
      <c r="K584" s="1">
        <v>0</v>
      </c>
      <c r="L584" s="1">
        <v>0</v>
      </c>
      <c r="M584" s="1">
        <v>0</v>
      </c>
      <c r="N584" s="1">
        <v>0</v>
      </c>
      <c r="O584" s="1">
        <v>0</v>
      </c>
      <c r="P584" s="1">
        <v>0</v>
      </c>
      <c r="Q584" s="1">
        <v>0</v>
      </c>
      <c r="R584" s="1">
        <v>0</v>
      </c>
      <c r="S584" s="1">
        <v>3</v>
      </c>
      <c r="T584" s="1">
        <v>1</v>
      </c>
      <c r="U584" s="1" t="s">
        <v>158</v>
      </c>
    </row>
    <row r="585" spans="1:26" ht="17.25" customHeight="1" x14ac:dyDescent="0.35">
      <c r="A585" s="1">
        <v>4</v>
      </c>
      <c r="B585" s="1">
        <v>17</v>
      </c>
      <c r="C585" s="12">
        <v>45</v>
      </c>
      <c r="D585" s="1">
        <v>587</v>
      </c>
      <c r="E585" s="1" t="s">
        <v>156</v>
      </c>
      <c r="F585" s="13" t="s">
        <v>741</v>
      </c>
      <c r="G585" s="1">
        <v>1</v>
      </c>
      <c r="H585" s="1">
        <v>0</v>
      </c>
      <c r="I585" s="1">
        <v>0</v>
      </c>
      <c r="J585" s="1">
        <v>0</v>
      </c>
      <c r="K585" s="1">
        <v>0</v>
      </c>
      <c r="L585" s="1">
        <v>0</v>
      </c>
      <c r="M585" s="1">
        <v>0</v>
      </c>
      <c r="N585" s="1">
        <v>0</v>
      </c>
      <c r="O585" s="1">
        <v>0</v>
      </c>
      <c r="P585" s="1">
        <v>0</v>
      </c>
      <c r="Q585" s="1">
        <v>0</v>
      </c>
      <c r="R585" s="1">
        <v>0</v>
      </c>
      <c r="S585" s="1">
        <v>2</v>
      </c>
      <c r="T585" s="1">
        <v>1</v>
      </c>
      <c r="U585" s="1" t="s">
        <v>158</v>
      </c>
    </row>
    <row r="586" spans="1:26" ht="17.25" customHeight="1" x14ac:dyDescent="0.35">
      <c r="A586" s="1">
        <v>4</v>
      </c>
      <c r="B586" s="1">
        <v>17</v>
      </c>
      <c r="C586" s="12">
        <v>45</v>
      </c>
      <c r="D586" s="1">
        <v>588</v>
      </c>
      <c r="E586" s="1" t="s">
        <v>156</v>
      </c>
      <c r="F586" s="13" t="s">
        <v>742</v>
      </c>
      <c r="G586" s="1">
        <v>1</v>
      </c>
      <c r="H586" s="1">
        <v>0</v>
      </c>
      <c r="I586" s="1">
        <v>0</v>
      </c>
      <c r="J586" s="1">
        <v>0</v>
      </c>
      <c r="K586" s="1">
        <v>0</v>
      </c>
      <c r="L586" s="1">
        <v>0</v>
      </c>
      <c r="M586" s="1">
        <v>0</v>
      </c>
      <c r="N586" s="1">
        <v>0</v>
      </c>
      <c r="O586" s="1">
        <v>0</v>
      </c>
      <c r="P586" s="1">
        <v>0</v>
      </c>
      <c r="Q586" s="1">
        <v>0</v>
      </c>
      <c r="R586" s="1">
        <v>0</v>
      </c>
      <c r="S586" s="1">
        <v>3</v>
      </c>
      <c r="T586" s="1">
        <v>1</v>
      </c>
      <c r="U586" s="1" t="s">
        <v>158</v>
      </c>
    </row>
    <row r="587" spans="1:26" ht="17.25" customHeight="1" x14ac:dyDescent="0.35">
      <c r="A587" s="1">
        <v>4</v>
      </c>
      <c r="B587" s="1">
        <v>17</v>
      </c>
      <c r="C587" s="12">
        <v>45</v>
      </c>
      <c r="D587" s="1">
        <v>589</v>
      </c>
      <c r="E587" s="1" t="s">
        <v>156</v>
      </c>
      <c r="F587" s="13" t="s">
        <v>743</v>
      </c>
      <c r="G587" s="1">
        <v>1</v>
      </c>
      <c r="H587" s="1">
        <v>0</v>
      </c>
      <c r="I587" s="1">
        <v>0</v>
      </c>
      <c r="J587" s="1">
        <v>0</v>
      </c>
      <c r="K587" s="1">
        <v>0</v>
      </c>
      <c r="L587" s="1">
        <v>0</v>
      </c>
      <c r="M587" s="1">
        <v>0</v>
      </c>
      <c r="N587" s="1">
        <v>0</v>
      </c>
      <c r="O587" s="1">
        <v>0</v>
      </c>
      <c r="P587" s="1">
        <v>0</v>
      </c>
      <c r="Q587" s="1">
        <v>0</v>
      </c>
      <c r="R587" s="1">
        <v>0</v>
      </c>
      <c r="S587" s="1">
        <v>2</v>
      </c>
      <c r="T587" s="1">
        <v>1</v>
      </c>
      <c r="U587" s="1" t="s">
        <v>158</v>
      </c>
    </row>
    <row r="588" spans="1:26" ht="17.25" customHeight="1" x14ac:dyDescent="0.35">
      <c r="A588" s="1">
        <v>4</v>
      </c>
      <c r="B588" s="1">
        <v>17</v>
      </c>
      <c r="C588" s="12">
        <v>104</v>
      </c>
      <c r="D588" s="1">
        <v>590</v>
      </c>
      <c r="E588" s="1" t="s">
        <v>156</v>
      </c>
      <c r="F588" s="13" t="s">
        <v>744</v>
      </c>
      <c r="G588" s="1">
        <v>1</v>
      </c>
      <c r="H588" s="1">
        <v>0</v>
      </c>
      <c r="I588" s="1">
        <v>0</v>
      </c>
      <c r="J588" s="1">
        <v>0</v>
      </c>
      <c r="K588" s="1">
        <v>0</v>
      </c>
      <c r="L588" s="1">
        <v>0</v>
      </c>
      <c r="M588" s="1">
        <v>0</v>
      </c>
      <c r="N588" s="1">
        <v>0</v>
      </c>
      <c r="O588" s="1">
        <v>0</v>
      </c>
      <c r="P588" s="1">
        <v>0</v>
      </c>
      <c r="Q588" s="1">
        <v>0</v>
      </c>
      <c r="R588" s="1">
        <v>0</v>
      </c>
      <c r="S588" s="1" t="s">
        <v>156</v>
      </c>
      <c r="T588" s="1">
        <v>1</v>
      </c>
      <c r="U588" s="1" t="s">
        <v>168</v>
      </c>
    </row>
    <row r="589" spans="1:26" ht="17.25" customHeight="1" x14ac:dyDescent="0.35">
      <c r="A589" s="1">
        <v>4</v>
      </c>
      <c r="B589" s="1">
        <v>17</v>
      </c>
      <c r="C589" s="12">
        <v>104</v>
      </c>
      <c r="D589" s="1">
        <v>591</v>
      </c>
      <c r="E589" s="1" t="s">
        <v>156</v>
      </c>
      <c r="F589" s="13" t="s">
        <v>745</v>
      </c>
      <c r="G589" s="1">
        <v>1</v>
      </c>
      <c r="H589" s="1">
        <v>0</v>
      </c>
      <c r="I589" s="1">
        <v>0</v>
      </c>
      <c r="J589" s="1">
        <v>0</v>
      </c>
      <c r="K589" s="1">
        <v>0</v>
      </c>
      <c r="L589" s="1">
        <v>0</v>
      </c>
      <c r="M589" s="1">
        <v>0</v>
      </c>
      <c r="N589" s="1">
        <v>0</v>
      </c>
      <c r="O589" s="1">
        <v>0</v>
      </c>
      <c r="P589" s="1">
        <v>0</v>
      </c>
      <c r="Q589" s="1">
        <v>0</v>
      </c>
      <c r="R589" s="1">
        <v>0</v>
      </c>
      <c r="S589" s="1" t="s">
        <v>156</v>
      </c>
      <c r="T589" s="1">
        <v>1</v>
      </c>
      <c r="U589" s="1" t="s">
        <v>168</v>
      </c>
    </row>
    <row r="590" spans="1:26" ht="17.25" customHeight="1" x14ac:dyDescent="0.35">
      <c r="A590" s="1">
        <v>4</v>
      </c>
      <c r="B590" s="1">
        <v>17</v>
      </c>
      <c r="C590" s="12">
        <v>104</v>
      </c>
      <c r="D590" s="1">
        <v>592</v>
      </c>
      <c r="E590" s="1" t="s">
        <v>156</v>
      </c>
      <c r="F590" s="13" t="s">
        <v>746</v>
      </c>
      <c r="G590" s="1">
        <v>1</v>
      </c>
      <c r="H590" s="1">
        <v>1</v>
      </c>
      <c r="I590" s="1">
        <v>0</v>
      </c>
      <c r="J590" s="1">
        <v>0</v>
      </c>
      <c r="K590" s="1">
        <v>0</v>
      </c>
      <c r="L590" s="1">
        <v>0</v>
      </c>
      <c r="M590" s="1">
        <v>0</v>
      </c>
      <c r="N590" s="1">
        <v>0</v>
      </c>
      <c r="O590" s="1">
        <v>0</v>
      </c>
      <c r="P590" s="1">
        <v>0</v>
      </c>
      <c r="Q590" s="1">
        <v>0</v>
      </c>
      <c r="R590" s="1">
        <v>0</v>
      </c>
      <c r="S590" s="1" t="s">
        <v>156</v>
      </c>
      <c r="T590" s="1">
        <v>1</v>
      </c>
      <c r="U590" s="1" t="s">
        <v>168</v>
      </c>
    </row>
    <row r="591" spans="1:26" ht="17.25" customHeight="1" x14ac:dyDescent="0.35">
      <c r="A591" s="1">
        <v>4</v>
      </c>
      <c r="B591" s="1">
        <v>17</v>
      </c>
      <c r="C591" s="12">
        <v>104</v>
      </c>
      <c r="D591" s="1">
        <v>593</v>
      </c>
      <c r="E591" s="1" t="s">
        <v>156</v>
      </c>
      <c r="F591" s="13" t="s">
        <v>747</v>
      </c>
      <c r="G591" s="1">
        <v>1</v>
      </c>
      <c r="H591" s="1">
        <v>1</v>
      </c>
      <c r="I591" s="1">
        <v>0</v>
      </c>
      <c r="J591" s="1">
        <v>0</v>
      </c>
      <c r="K591" s="1">
        <v>0</v>
      </c>
      <c r="L591" s="1">
        <v>0</v>
      </c>
      <c r="M591" s="1">
        <v>0</v>
      </c>
      <c r="N591" s="1">
        <v>0</v>
      </c>
      <c r="O591" s="1">
        <v>0</v>
      </c>
      <c r="P591" s="1">
        <v>0</v>
      </c>
      <c r="Q591" s="1">
        <v>0</v>
      </c>
      <c r="R591" s="1">
        <v>0</v>
      </c>
      <c r="S591" s="1" t="s">
        <v>156</v>
      </c>
      <c r="T591" s="1">
        <v>1</v>
      </c>
      <c r="U591" s="1" t="s">
        <v>168</v>
      </c>
    </row>
    <row r="592" spans="1:26" ht="17.25" customHeight="1" x14ac:dyDescent="0.35">
      <c r="A592" s="1">
        <v>4</v>
      </c>
      <c r="B592" s="1">
        <v>17</v>
      </c>
      <c r="C592" s="12">
        <v>104</v>
      </c>
      <c r="D592" s="1">
        <v>594</v>
      </c>
      <c r="E592" s="1" t="s">
        <v>156</v>
      </c>
      <c r="F592" s="13" t="s">
        <v>748</v>
      </c>
      <c r="G592" s="1">
        <v>1</v>
      </c>
      <c r="H592" s="1">
        <v>0</v>
      </c>
      <c r="I592" s="1">
        <v>0</v>
      </c>
      <c r="J592" s="1">
        <v>0</v>
      </c>
      <c r="K592" s="1">
        <v>0</v>
      </c>
      <c r="L592" s="1">
        <v>0</v>
      </c>
      <c r="M592" s="1">
        <v>0</v>
      </c>
      <c r="N592" s="1">
        <v>0</v>
      </c>
      <c r="O592" s="1">
        <v>0</v>
      </c>
      <c r="P592" s="1">
        <v>0</v>
      </c>
      <c r="Q592" s="1">
        <v>0</v>
      </c>
      <c r="R592" s="1">
        <v>0</v>
      </c>
      <c r="S592" s="1" t="s">
        <v>156</v>
      </c>
      <c r="T592" s="1">
        <v>1</v>
      </c>
      <c r="U592" s="1" t="s">
        <v>168</v>
      </c>
    </row>
    <row r="593" spans="1:21" ht="17.25" customHeight="1" x14ac:dyDescent="0.35">
      <c r="A593" s="1">
        <v>4</v>
      </c>
      <c r="B593" s="1">
        <v>17</v>
      </c>
      <c r="C593" s="12">
        <v>104</v>
      </c>
      <c r="D593" s="1">
        <v>595</v>
      </c>
      <c r="E593" s="1" t="s">
        <v>156</v>
      </c>
      <c r="F593" s="13" t="s">
        <v>749</v>
      </c>
      <c r="G593" s="1">
        <v>1</v>
      </c>
      <c r="H593" s="1">
        <v>0</v>
      </c>
      <c r="I593" s="1">
        <v>0</v>
      </c>
      <c r="J593" s="1">
        <v>0</v>
      </c>
      <c r="K593" s="1">
        <v>0</v>
      </c>
      <c r="L593" s="1">
        <v>0</v>
      </c>
      <c r="M593" s="1">
        <v>0</v>
      </c>
      <c r="N593" s="1">
        <v>0</v>
      </c>
      <c r="O593" s="1">
        <v>0</v>
      </c>
      <c r="P593" s="1">
        <v>0</v>
      </c>
      <c r="Q593" s="1">
        <v>0</v>
      </c>
      <c r="R593" s="1">
        <v>0</v>
      </c>
      <c r="S593" s="1" t="s">
        <v>156</v>
      </c>
      <c r="T593" s="1">
        <v>1</v>
      </c>
      <c r="U593" s="1" t="s">
        <v>168</v>
      </c>
    </row>
    <row r="594" spans="1:21" ht="17.25" customHeight="1" x14ac:dyDescent="0.35">
      <c r="A594" s="1">
        <v>2</v>
      </c>
      <c r="B594" s="1">
        <v>2</v>
      </c>
      <c r="C594" s="1">
        <v>56</v>
      </c>
      <c r="D594" s="1">
        <v>596</v>
      </c>
      <c r="E594" s="1" t="s">
        <v>156</v>
      </c>
      <c r="F594" s="10" t="s">
        <v>750</v>
      </c>
      <c r="G594" s="1">
        <v>1</v>
      </c>
      <c r="H594" s="1">
        <v>0</v>
      </c>
      <c r="I594" s="1">
        <v>0</v>
      </c>
      <c r="J594" s="1">
        <v>0</v>
      </c>
      <c r="K594" s="1">
        <v>0</v>
      </c>
      <c r="L594" s="1">
        <v>0</v>
      </c>
      <c r="M594" s="1">
        <v>0</v>
      </c>
      <c r="N594" s="1">
        <v>0</v>
      </c>
      <c r="O594" s="1">
        <v>0</v>
      </c>
      <c r="P594" s="1">
        <v>0</v>
      </c>
      <c r="Q594" s="1">
        <v>0</v>
      </c>
      <c r="R594" s="1">
        <v>0</v>
      </c>
      <c r="S594" s="1">
        <v>1</v>
      </c>
      <c r="T594" s="1" t="s">
        <v>41</v>
      </c>
      <c r="U594" s="1" t="s">
        <v>158</v>
      </c>
    </row>
    <row r="595" spans="1:21" ht="17.25" customHeight="1" x14ac:dyDescent="0.35">
      <c r="A595" s="1">
        <v>2</v>
      </c>
      <c r="B595" s="1">
        <v>2</v>
      </c>
      <c r="C595" s="1">
        <v>56</v>
      </c>
      <c r="D595" s="1">
        <v>597</v>
      </c>
      <c r="E595" s="1" t="s">
        <v>156</v>
      </c>
      <c r="F595" s="13" t="s">
        <v>751</v>
      </c>
      <c r="G595" s="1">
        <v>1</v>
      </c>
      <c r="H595" s="1">
        <v>0</v>
      </c>
      <c r="I595" s="1">
        <v>0</v>
      </c>
      <c r="J595" s="1">
        <v>0</v>
      </c>
      <c r="K595" s="1">
        <v>0</v>
      </c>
      <c r="L595" s="1">
        <v>0</v>
      </c>
      <c r="M595" s="1">
        <v>0</v>
      </c>
      <c r="N595" s="1">
        <v>0</v>
      </c>
      <c r="O595" s="1">
        <v>0</v>
      </c>
      <c r="P595" s="1">
        <v>0</v>
      </c>
      <c r="Q595" s="1">
        <v>0</v>
      </c>
      <c r="R595" s="1">
        <v>0</v>
      </c>
      <c r="S595" s="1">
        <v>1</v>
      </c>
      <c r="T595" s="1" t="s">
        <v>41</v>
      </c>
      <c r="U595" s="1" t="s">
        <v>158</v>
      </c>
    </row>
    <row r="596" spans="1:21" ht="17.25" customHeight="1" x14ac:dyDescent="0.35">
      <c r="A596" s="1">
        <v>2</v>
      </c>
      <c r="B596" s="1">
        <v>2</v>
      </c>
      <c r="C596" s="1">
        <v>56</v>
      </c>
      <c r="D596" s="1">
        <v>598</v>
      </c>
      <c r="E596" s="1" t="s">
        <v>156</v>
      </c>
      <c r="F596" s="10" t="s">
        <v>752</v>
      </c>
      <c r="G596" s="1">
        <v>1</v>
      </c>
      <c r="H596" s="1">
        <v>0</v>
      </c>
      <c r="I596" s="1">
        <v>0</v>
      </c>
      <c r="J596" s="1">
        <v>0</v>
      </c>
      <c r="K596" s="1">
        <v>0</v>
      </c>
      <c r="L596" s="1">
        <v>0</v>
      </c>
      <c r="M596" s="1">
        <v>0</v>
      </c>
      <c r="N596" s="1">
        <v>0</v>
      </c>
      <c r="O596" s="1">
        <v>0</v>
      </c>
      <c r="P596" s="1">
        <v>0</v>
      </c>
      <c r="Q596" s="1">
        <v>0</v>
      </c>
      <c r="R596" s="1">
        <v>0</v>
      </c>
      <c r="S596" s="1">
        <v>1</v>
      </c>
      <c r="T596" s="1" t="s">
        <v>41</v>
      </c>
      <c r="U596" s="1" t="s">
        <v>158</v>
      </c>
    </row>
    <row r="597" spans="1:21" ht="17.25" customHeight="1" x14ac:dyDescent="0.35">
      <c r="A597" s="1">
        <v>2</v>
      </c>
      <c r="B597" s="1">
        <v>2</v>
      </c>
      <c r="C597" s="1">
        <v>56</v>
      </c>
      <c r="D597" s="1">
        <v>599</v>
      </c>
      <c r="E597" s="1" t="s">
        <v>156</v>
      </c>
      <c r="F597" s="13" t="s">
        <v>753</v>
      </c>
      <c r="G597" s="1">
        <v>1</v>
      </c>
      <c r="H597" s="1">
        <v>0</v>
      </c>
      <c r="I597" s="1">
        <v>0</v>
      </c>
      <c r="J597" s="1">
        <v>0</v>
      </c>
      <c r="K597" s="1">
        <v>0</v>
      </c>
      <c r="L597" s="1">
        <v>0</v>
      </c>
      <c r="M597" s="1">
        <v>0</v>
      </c>
      <c r="N597" s="1">
        <v>0</v>
      </c>
      <c r="O597" s="1">
        <v>0</v>
      </c>
      <c r="P597" s="1">
        <v>0</v>
      </c>
      <c r="Q597" s="1">
        <v>0</v>
      </c>
      <c r="R597" s="1">
        <v>0</v>
      </c>
      <c r="S597" s="1">
        <v>1</v>
      </c>
      <c r="T597" s="1" t="s">
        <v>41</v>
      </c>
      <c r="U597" s="1" t="s">
        <v>158</v>
      </c>
    </row>
    <row r="598" spans="1:21" ht="17.25" customHeight="1" x14ac:dyDescent="0.35">
      <c r="A598" s="1">
        <v>2</v>
      </c>
      <c r="B598" s="1">
        <v>2</v>
      </c>
      <c r="C598" s="1">
        <v>56</v>
      </c>
      <c r="D598" s="1">
        <v>600</v>
      </c>
      <c r="E598" s="1" t="s">
        <v>156</v>
      </c>
      <c r="F598" s="10" t="s">
        <v>754</v>
      </c>
      <c r="G598" s="1">
        <v>1</v>
      </c>
      <c r="H598" s="1">
        <v>0</v>
      </c>
      <c r="I598" s="1">
        <v>0</v>
      </c>
      <c r="J598" s="1">
        <v>0</v>
      </c>
      <c r="K598" s="1">
        <v>0</v>
      </c>
      <c r="L598" s="1">
        <v>0</v>
      </c>
      <c r="M598" s="1">
        <v>0</v>
      </c>
      <c r="N598" s="1">
        <v>0</v>
      </c>
      <c r="O598" s="1">
        <v>0</v>
      </c>
      <c r="P598" s="1">
        <v>0</v>
      </c>
      <c r="Q598" s="1">
        <v>0</v>
      </c>
      <c r="R598" s="1">
        <v>0</v>
      </c>
      <c r="S598" s="1">
        <v>1</v>
      </c>
      <c r="T598" s="1" t="s">
        <v>41</v>
      </c>
      <c r="U598" s="1" t="s">
        <v>158</v>
      </c>
    </row>
    <row r="599" spans="1:21" ht="17.25" customHeight="1" x14ac:dyDescent="0.35">
      <c r="A599" s="1">
        <v>2</v>
      </c>
      <c r="B599" s="1">
        <v>4</v>
      </c>
      <c r="C599" s="1">
        <v>58</v>
      </c>
      <c r="D599" s="1">
        <v>601</v>
      </c>
      <c r="E599" s="1" t="s">
        <v>156</v>
      </c>
      <c r="F599" s="10" t="s">
        <v>755</v>
      </c>
      <c r="G599" s="1">
        <v>1</v>
      </c>
      <c r="H599" s="1">
        <v>0</v>
      </c>
      <c r="I599" s="1">
        <v>0</v>
      </c>
      <c r="J599" s="1">
        <v>0</v>
      </c>
      <c r="K599" s="1">
        <v>0</v>
      </c>
      <c r="L599" s="1">
        <v>0</v>
      </c>
      <c r="M599" s="1">
        <v>0</v>
      </c>
      <c r="N599" s="1">
        <v>0</v>
      </c>
      <c r="O599" s="1">
        <v>0</v>
      </c>
      <c r="P599" s="1">
        <v>0</v>
      </c>
      <c r="Q599" s="1">
        <v>0</v>
      </c>
      <c r="R599" s="1">
        <v>0</v>
      </c>
      <c r="S599" s="1">
        <v>1</v>
      </c>
      <c r="T599" s="1" t="s">
        <v>41</v>
      </c>
      <c r="U599" s="1" t="s">
        <v>158</v>
      </c>
    </row>
    <row r="600" spans="1:21" ht="17.25" customHeight="1" x14ac:dyDescent="0.35">
      <c r="A600" s="1">
        <v>2</v>
      </c>
      <c r="B600" s="1">
        <v>4</v>
      </c>
      <c r="C600" s="1">
        <v>58</v>
      </c>
      <c r="D600" s="1">
        <v>602</v>
      </c>
      <c r="E600" s="1" t="s">
        <v>156</v>
      </c>
      <c r="F600" s="10" t="s">
        <v>756</v>
      </c>
      <c r="G600" s="1">
        <v>1</v>
      </c>
      <c r="H600" s="1">
        <v>0</v>
      </c>
      <c r="I600" s="1">
        <v>0</v>
      </c>
      <c r="J600" s="1">
        <v>0</v>
      </c>
      <c r="K600" s="1">
        <v>0</v>
      </c>
      <c r="L600" s="1">
        <v>0</v>
      </c>
      <c r="M600" s="1">
        <v>0</v>
      </c>
      <c r="N600" s="1">
        <v>0</v>
      </c>
      <c r="O600" s="1">
        <v>0</v>
      </c>
      <c r="P600" s="1">
        <v>0</v>
      </c>
      <c r="Q600" s="1">
        <v>0</v>
      </c>
      <c r="R600" s="1">
        <v>0</v>
      </c>
      <c r="S600" s="1">
        <v>1</v>
      </c>
      <c r="T600" s="1" t="s">
        <v>41</v>
      </c>
      <c r="U600" s="1" t="s">
        <v>158</v>
      </c>
    </row>
    <row r="601" spans="1:21" ht="17.25" customHeight="1" x14ac:dyDescent="0.35">
      <c r="A601" s="1">
        <v>2</v>
      </c>
      <c r="B601" s="1">
        <v>4</v>
      </c>
      <c r="C601" s="1">
        <v>119</v>
      </c>
      <c r="D601" s="1">
        <v>603</v>
      </c>
      <c r="E601" s="1" t="s">
        <v>156</v>
      </c>
      <c r="F601" s="10" t="s">
        <v>757</v>
      </c>
      <c r="G601" s="1">
        <v>1</v>
      </c>
      <c r="H601" s="1">
        <v>0</v>
      </c>
      <c r="I601" s="1">
        <v>0</v>
      </c>
      <c r="J601" s="1">
        <v>0</v>
      </c>
      <c r="K601" s="1">
        <v>0</v>
      </c>
      <c r="L601" s="1">
        <v>0</v>
      </c>
      <c r="M601" s="1">
        <v>0</v>
      </c>
      <c r="N601" s="1">
        <v>0</v>
      </c>
      <c r="O601" s="1">
        <v>0</v>
      </c>
      <c r="P601" s="1">
        <v>0</v>
      </c>
      <c r="Q601" s="1">
        <v>0</v>
      </c>
      <c r="R601" s="1">
        <v>0</v>
      </c>
      <c r="S601" s="1">
        <v>1</v>
      </c>
      <c r="T601" s="1" t="s">
        <v>41</v>
      </c>
      <c r="U601" s="1" t="s">
        <v>158</v>
      </c>
    </row>
    <row r="602" spans="1:21" ht="17.25" customHeight="1" x14ac:dyDescent="0.35">
      <c r="A602" s="1">
        <v>2</v>
      </c>
      <c r="B602" s="1">
        <v>1</v>
      </c>
      <c r="C602" s="1">
        <v>60</v>
      </c>
      <c r="D602" s="1">
        <v>604</v>
      </c>
      <c r="E602" s="1" t="s">
        <v>156</v>
      </c>
      <c r="F602" s="10" t="s">
        <v>758</v>
      </c>
      <c r="G602" s="1">
        <v>1</v>
      </c>
      <c r="H602" s="1">
        <v>0</v>
      </c>
      <c r="I602" s="1">
        <v>0</v>
      </c>
      <c r="J602" s="1">
        <v>0</v>
      </c>
      <c r="K602" s="1">
        <v>0</v>
      </c>
      <c r="L602" s="1">
        <v>0</v>
      </c>
      <c r="M602" s="1">
        <v>0</v>
      </c>
      <c r="N602" s="1">
        <v>0</v>
      </c>
      <c r="O602" s="1">
        <v>0</v>
      </c>
      <c r="P602" s="1">
        <v>0</v>
      </c>
      <c r="Q602" s="1">
        <v>0</v>
      </c>
      <c r="R602" s="1">
        <v>0</v>
      </c>
      <c r="S602" s="1">
        <v>2</v>
      </c>
      <c r="T602" s="1" t="s">
        <v>41</v>
      </c>
      <c r="U602" s="1" t="s">
        <v>158</v>
      </c>
    </row>
    <row r="603" spans="1:21" ht="17.25" customHeight="1" x14ac:dyDescent="0.35">
      <c r="A603" s="1">
        <v>2</v>
      </c>
      <c r="B603" s="1">
        <v>1</v>
      </c>
      <c r="C603" s="1">
        <v>60</v>
      </c>
      <c r="D603" s="1">
        <v>605</v>
      </c>
      <c r="E603" s="1" t="s">
        <v>156</v>
      </c>
      <c r="F603" s="10" t="s">
        <v>759</v>
      </c>
      <c r="G603" s="1">
        <v>1</v>
      </c>
      <c r="H603" s="1">
        <v>0</v>
      </c>
      <c r="I603" s="1">
        <v>0</v>
      </c>
      <c r="J603" s="1">
        <v>0</v>
      </c>
      <c r="K603" s="1">
        <v>0</v>
      </c>
      <c r="L603" s="1">
        <v>0</v>
      </c>
      <c r="M603" s="1">
        <v>0</v>
      </c>
      <c r="N603" s="1">
        <v>0</v>
      </c>
      <c r="O603" s="1">
        <v>0</v>
      </c>
      <c r="P603" s="1">
        <v>0</v>
      </c>
      <c r="Q603" s="1">
        <v>0</v>
      </c>
      <c r="R603" s="1">
        <v>0</v>
      </c>
      <c r="S603" s="1">
        <v>1</v>
      </c>
      <c r="T603" s="1" t="s">
        <v>41</v>
      </c>
      <c r="U603" s="1" t="s">
        <v>158</v>
      </c>
    </row>
    <row r="604" spans="1:21" ht="17.25" customHeight="1" x14ac:dyDescent="0.35">
      <c r="A604" s="1">
        <v>2</v>
      </c>
      <c r="B604" s="1">
        <v>1</v>
      </c>
      <c r="C604" s="1">
        <v>60</v>
      </c>
      <c r="D604" s="1">
        <v>606</v>
      </c>
      <c r="E604" s="1" t="s">
        <v>156</v>
      </c>
      <c r="F604" s="10" t="s">
        <v>760</v>
      </c>
      <c r="G604" s="1">
        <v>1</v>
      </c>
      <c r="H604" s="1">
        <v>0</v>
      </c>
      <c r="I604" s="1">
        <v>0</v>
      </c>
      <c r="J604" s="1">
        <v>0</v>
      </c>
      <c r="K604" s="1">
        <v>0</v>
      </c>
      <c r="L604" s="1">
        <v>0</v>
      </c>
      <c r="M604" s="1">
        <v>0</v>
      </c>
      <c r="N604" s="1">
        <v>0</v>
      </c>
      <c r="O604" s="1">
        <v>0</v>
      </c>
      <c r="P604" s="1">
        <v>0</v>
      </c>
      <c r="Q604" s="1">
        <v>0</v>
      </c>
      <c r="R604" s="1">
        <v>0</v>
      </c>
      <c r="S604" s="1">
        <v>1</v>
      </c>
      <c r="T604" s="1" t="s">
        <v>41</v>
      </c>
      <c r="U604" s="1" t="s">
        <v>158</v>
      </c>
    </row>
    <row r="605" spans="1:21" ht="17.25" customHeight="1" x14ac:dyDescent="0.35">
      <c r="A605" s="1">
        <v>2</v>
      </c>
      <c r="B605" s="1">
        <v>4</v>
      </c>
      <c r="C605" s="1">
        <v>120</v>
      </c>
      <c r="D605" s="1">
        <v>607</v>
      </c>
      <c r="E605" s="1" t="s">
        <v>156</v>
      </c>
      <c r="F605" s="10" t="s">
        <v>761</v>
      </c>
      <c r="G605" s="1">
        <v>1</v>
      </c>
      <c r="H605" s="1">
        <v>0</v>
      </c>
      <c r="I605" s="1">
        <v>0</v>
      </c>
      <c r="J605" s="1">
        <v>0</v>
      </c>
      <c r="K605" s="1">
        <v>0</v>
      </c>
      <c r="L605" s="1">
        <v>0</v>
      </c>
      <c r="M605" s="1">
        <v>0</v>
      </c>
      <c r="N605" s="1">
        <v>0</v>
      </c>
      <c r="O605" s="1">
        <v>0</v>
      </c>
      <c r="P605" s="1">
        <v>0</v>
      </c>
      <c r="Q605" s="1">
        <v>0</v>
      </c>
      <c r="R605" s="1">
        <v>0</v>
      </c>
      <c r="S605" s="1">
        <v>3</v>
      </c>
      <c r="T605" s="1" t="s">
        <v>41</v>
      </c>
      <c r="U605" s="1" t="s">
        <v>168</v>
      </c>
    </row>
    <row r="606" spans="1:21" ht="17.25" customHeight="1" x14ac:dyDescent="0.35">
      <c r="A606" s="1">
        <v>2</v>
      </c>
      <c r="B606" s="1">
        <v>4</v>
      </c>
      <c r="C606" s="1">
        <v>120</v>
      </c>
      <c r="D606" s="1">
        <v>608</v>
      </c>
      <c r="E606" s="1" t="s">
        <v>156</v>
      </c>
      <c r="F606" s="10" t="s">
        <v>762</v>
      </c>
      <c r="G606" s="1">
        <v>1</v>
      </c>
      <c r="H606" s="1">
        <v>0</v>
      </c>
      <c r="I606" s="1">
        <v>0</v>
      </c>
      <c r="J606" s="1">
        <v>0</v>
      </c>
      <c r="K606" s="1">
        <v>0</v>
      </c>
      <c r="L606" s="1">
        <v>0</v>
      </c>
      <c r="M606" s="1">
        <v>0</v>
      </c>
      <c r="N606" s="1">
        <v>0</v>
      </c>
      <c r="O606" s="1">
        <v>0</v>
      </c>
      <c r="P606" s="1">
        <v>0</v>
      </c>
      <c r="Q606" s="1">
        <v>0</v>
      </c>
      <c r="R606" s="1">
        <v>0</v>
      </c>
      <c r="S606" s="1">
        <v>2</v>
      </c>
      <c r="T606" s="1" t="s">
        <v>41</v>
      </c>
      <c r="U606" s="1" t="s">
        <v>168</v>
      </c>
    </row>
    <row r="607" spans="1:21" ht="17.25" customHeight="1" x14ac:dyDescent="0.35">
      <c r="A607" s="1">
        <v>2</v>
      </c>
      <c r="B607" s="1">
        <v>4</v>
      </c>
      <c r="C607" s="1">
        <v>59</v>
      </c>
      <c r="D607" s="1">
        <v>609</v>
      </c>
      <c r="E607" s="1" t="s">
        <v>156</v>
      </c>
      <c r="F607" s="10" t="s">
        <v>763</v>
      </c>
      <c r="G607" s="1">
        <v>1</v>
      </c>
      <c r="H607" s="1">
        <v>0</v>
      </c>
      <c r="I607" s="1">
        <v>0</v>
      </c>
      <c r="J607" s="1">
        <v>0</v>
      </c>
      <c r="K607" s="1">
        <v>0</v>
      </c>
      <c r="L607" s="1">
        <v>0</v>
      </c>
      <c r="M607" s="1">
        <v>0</v>
      </c>
      <c r="N607" s="1">
        <v>0</v>
      </c>
      <c r="O607" s="1">
        <v>0</v>
      </c>
      <c r="P607" s="1">
        <v>0</v>
      </c>
      <c r="Q607" s="1">
        <v>0</v>
      </c>
      <c r="R607" s="1">
        <v>0</v>
      </c>
      <c r="S607" s="1">
        <v>1</v>
      </c>
      <c r="T607" s="1" t="s">
        <v>41</v>
      </c>
      <c r="U607" s="1" t="s">
        <v>158</v>
      </c>
    </row>
    <row r="608" spans="1:21" ht="17.25" customHeight="1" x14ac:dyDescent="0.35">
      <c r="A608" s="1">
        <v>2</v>
      </c>
      <c r="B608" s="1">
        <v>4</v>
      </c>
      <c r="C608" s="1">
        <v>59</v>
      </c>
      <c r="D608" s="1">
        <v>610</v>
      </c>
      <c r="E608" s="1" t="s">
        <v>156</v>
      </c>
      <c r="F608" s="10" t="s">
        <v>764</v>
      </c>
      <c r="G608" s="1">
        <v>1</v>
      </c>
      <c r="H608" s="1">
        <v>0</v>
      </c>
      <c r="I608" s="1">
        <v>0</v>
      </c>
      <c r="J608" s="1">
        <v>0</v>
      </c>
      <c r="K608" s="1">
        <v>0</v>
      </c>
      <c r="L608" s="1">
        <v>0</v>
      </c>
      <c r="M608" s="1">
        <v>0</v>
      </c>
      <c r="N608" s="1">
        <v>0</v>
      </c>
      <c r="O608" s="1">
        <v>0</v>
      </c>
      <c r="P608" s="1">
        <v>0</v>
      </c>
      <c r="Q608" s="1">
        <v>0</v>
      </c>
      <c r="R608" s="1">
        <v>0</v>
      </c>
      <c r="S608" s="1">
        <v>1</v>
      </c>
      <c r="T608" s="1" t="s">
        <v>41</v>
      </c>
      <c r="U608" s="1" t="s">
        <v>158</v>
      </c>
    </row>
    <row r="609" spans="1:21" ht="17.25" customHeight="1" x14ac:dyDescent="0.35">
      <c r="A609" s="1">
        <v>2</v>
      </c>
      <c r="B609" s="1">
        <v>4</v>
      </c>
      <c r="C609" s="1">
        <v>121</v>
      </c>
      <c r="D609" s="1">
        <v>611</v>
      </c>
      <c r="E609" s="1" t="s">
        <v>156</v>
      </c>
      <c r="F609" s="10" t="s">
        <v>765</v>
      </c>
      <c r="G609" s="1">
        <v>1</v>
      </c>
      <c r="H609" s="1">
        <v>0</v>
      </c>
      <c r="I609" s="1">
        <v>0</v>
      </c>
      <c r="J609" s="1">
        <v>0</v>
      </c>
      <c r="K609" s="1">
        <v>0</v>
      </c>
      <c r="L609" s="1">
        <v>0</v>
      </c>
      <c r="M609" s="1">
        <v>0</v>
      </c>
      <c r="N609" s="1">
        <v>0</v>
      </c>
      <c r="O609" s="1">
        <v>0</v>
      </c>
      <c r="P609" s="1">
        <v>0</v>
      </c>
      <c r="Q609" s="1">
        <v>0</v>
      </c>
      <c r="R609" s="1">
        <v>0</v>
      </c>
      <c r="S609" s="1">
        <v>4</v>
      </c>
      <c r="T609" s="1" t="s">
        <v>41</v>
      </c>
      <c r="U609" s="1" t="s">
        <v>168</v>
      </c>
    </row>
    <row r="610" spans="1:21" ht="17.25" customHeight="1" x14ac:dyDescent="0.35">
      <c r="A610" s="1">
        <v>2</v>
      </c>
      <c r="B610" s="1">
        <v>4</v>
      </c>
      <c r="C610" s="1">
        <v>121</v>
      </c>
      <c r="D610" s="1">
        <v>612</v>
      </c>
      <c r="E610" s="1" t="s">
        <v>156</v>
      </c>
      <c r="F610" s="10" t="s">
        <v>766</v>
      </c>
      <c r="G610" s="1">
        <v>1</v>
      </c>
      <c r="H610" s="1">
        <v>0</v>
      </c>
      <c r="I610" s="1">
        <v>0</v>
      </c>
      <c r="J610" s="1">
        <v>0</v>
      </c>
      <c r="K610" s="1">
        <v>0</v>
      </c>
      <c r="L610" s="1">
        <v>0</v>
      </c>
      <c r="M610" s="1">
        <v>0</v>
      </c>
      <c r="N610" s="1">
        <v>0</v>
      </c>
      <c r="O610" s="1">
        <v>0</v>
      </c>
      <c r="P610" s="1">
        <v>0</v>
      </c>
      <c r="Q610" s="1">
        <v>0</v>
      </c>
      <c r="R610" s="1">
        <v>0</v>
      </c>
      <c r="S610" s="1">
        <v>1</v>
      </c>
      <c r="T610" s="1" t="s">
        <v>41</v>
      </c>
      <c r="U610" s="1" t="s">
        <v>168</v>
      </c>
    </row>
    <row r="611" spans="1:21" ht="17.25" customHeight="1" x14ac:dyDescent="0.35">
      <c r="A611" s="1">
        <v>2</v>
      </c>
      <c r="B611" s="1">
        <v>4</v>
      </c>
      <c r="C611" s="1">
        <v>121</v>
      </c>
      <c r="D611" s="1">
        <v>613</v>
      </c>
      <c r="E611" s="1" t="s">
        <v>156</v>
      </c>
      <c r="F611" s="10" t="s">
        <v>767</v>
      </c>
      <c r="G611" s="1">
        <v>1</v>
      </c>
      <c r="H611" s="1">
        <v>0</v>
      </c>
      <c r="I611" s="1">
        <v>0</v>
      </c>
      <c r="J611" s="1">
        <v>0</v>
      </c>
      <c r="K611" s="1">
        <v>0</v>
      </c>
      <c r="L611" s="1">
        <v>0</v>
      </c>
      <c r="M611" s="1">
        <v>0</v>
      </c>
      <c r="N611" s="1">
        <v>0</v>
      </c>
      <c r="O611" s="1">
        <v>0</v>
      </c>
      <c r="P611" s="1">
        <v>0</v>
      </c>
      <c r="Q611" s="1">
        <v>0</v>
      </c>
      <c r="R611" s="1">
        <v>0</v>
      </c>
      <c r="S611" s="1">
        <v>1</v>
      </c>
      <c r="T611" s="1" t="s">
        <v>41</v>
      </c>
      <c r="U611" s="1" t="s">
        <v>168</v>
      </c>
    </row>
    <row r="612" spans="1:21" ht="17.25" customHeight="1" x14ac:dyDescent="0.35">
      <c r="A612" s="1">
        <v>2</v>
      </c>
      <c r="B612" s="1">
        <v>4</v>
      </c>
      <c r="C612" s="1">
        <v>121</v>
      </c>
      <c r="D612" s="1">
        <v>614</v>
      </c>
      <c r="E612" s="1" t="s">
        <v>156</v>
      </c>
      <c r="F612" s="10" t="s">
        <v>768</v>
      </c>
      <c r="G612" s="1">
        <v>1</v>
      </c>
      <c r="H612" s="1">
        <v>0</v>
      </c>
      <c r="I612" s="1">
        <v>0</v>
      </c>
      <c r="J612" s="1">
        <v>0</v>
      </c>
      <c r="K612" s="1">
        <v>0</v>
      </c>
      <c r="L612" s="1">
        <v>0</v>
      </c>
      <c r="M612" s="1">
        <v>0</v>
      </c>
      <c r="N612" s="1">
        <v>0</v>
      </c>
      <c r="O612" s="1">
        <v>0</v>
      </c>
      <c r="P612" s="1">
        <v>0</v>
      </c>
      <c r="Q612" s="1">
        <v>0</v>
      </c>
      <c r="R612" s="1">
        <v>0</v>
      </c>
      <c r="S612" s="1">
        <v>1</v>
      </c>
      <c r="T612" s="1" t="s">
        <v>41</v>
      </c>
      <c r="U612" s="1" t="s">
        <v>168</v>
      </c>
    </row>
    <row r="613" spans="1:21" ht="17.25" customHeight="1" x14ac:dyDescent="0.35">
      <c r="A613" s="1">
        <v>2</v>
      </c>
      <c r="B613" s="1">
        <v>4</v>
      </c>
      <c r="C613" s="1">
        <v>121</v>
      </c>
      <c r="D613" s="1">
        <v>615</v>
      </c>
      <c r="E613" s="1" t="s">
        <v>156</v>
      </c>
      <c r="F613" s="10" t="s">
        <v>769</v>
      </c>
      <c r="G613" s="1">
        <v>1</v>
      </c>
      <c r="H613" s="1">
        <v>0</v>
      </c>
      <c r="I613" s="1">
        <v>0</v>
      </c>
      <c r="J613" s="1">
        <v>0</v>
      </c>
      <c r="K613" s="1">
        <v>0</v>
      </c>
      <c r="L613" s="1">
        <v>0</v>
      </c>
      <c r="M613" s="1">
        <v>0</v>
      </c>
      <c r="N613" s="1">
        <v>0</v>
      </c>
      <c r="O613" s="1">
        <v>0</v>
      </c>
      <c r="P613" s="1">
        <v>0</v>
      </c>
      <c r="Q613" s="1">
        <v>0</v>
      </c>
      <c r="R613" s="1">
        <v>0</v>
      </c>
      <c r="S613" s="1">
        <v>3</v>
      </c>
      <c r="T613" s="1" t="s">
        <v>41</v>
      </c>
      <c r="U613" s="1" t="s">
        <v>168</v>
      </c>
    </row>
    <row r="614" spans="1:21" ht="17.25" customHeight="1" x14ac:dyDescent="0.35">
      <c r="A614" s="1">
        <v>2</v>
      </c>
      <c r="B614" s="1">
        <v>4</v>
      </c>
      <c r="C614" s="1">
        <v>121</v>
      </c>
      <c r="D614" s="1">
        <v>616</v>
      </c>
      <c r="E614" s="1" t="s">
        <v>156</v>
      </c>
      <c r="F614" s="10" t="s">
        <v>770</v>
      </c>
      <c r="G614" s="1">
        <v>1</v>
      </c>
      <c r="H614" s="1">
        <v>0</v>
      </c>
      <c r="I614" s="1">
        <v>0</v>
      </c>
      <c r="J614" s="1">
        <v>0</v>
      </c>
      <c r="K614" s="1">
        <v>0</v>
      </c>
      <c r="L614" s="1">
        <v>0</v>
      </c>
      <c r="M614" s="1">
        <v>0</v>
      </c>
      <c r="N614" s="1">
        <v>0</v>
      </c>
      <c r="O614" s="1">
        <v>0</v>
      </c>
      <c r="P614" s="1">
        <v>0</v>
      </c>
      <c r="Q614" s="1">
        <v>0</v>
      </c>
      <c r="R614" s="1">
        <v>0</v>
      </c>
      <c r="S614" s="1">
        <v>2</v>
      </c>
      <c r="T614" s="1" t="s">
        <v>41</v>
      </c>
      <c r="U614" s="1" t="s">
        <v>168</v>
      </c>
    </row>
    <row r="615" spans="1:21" ht="17.25" customHeight="1" x14ac:dyDescent="0.35">
      <c r="A615" s="1">
        <v>2</v>
      </c>
      <c r="B615" s="1">
        <v>18</v>
      </c>
      <c r="C615" s="1">
        <v>57</v>
      </c>
      <c r="D615" s="1">
        <v>617</v>
      </c>
      <c r="E615" s="1" t="s">
        <v>156</v>
      </c>
      <c r="F615" s="13" t="s">
        <v>771</v>
      </c>
      <c r="G615" s="1">
        <v>1</v>
      </c>
      <c r="H615" s="1">
        <v>0</v>
      </c>
      <c r="I615" s="1">
        <v>0</v>
      </c>
      <c r="J615" s="1">
        <v>0</v>
      </c>
      <c r="K615" s="1">
        <v>0</v>
      </c>
      <c r="L615" s="1">
        <v>0</v>
      </c>
      <c r="M615" s="1">
        <v>0</v>
      </c>
      <c r="N615" s="1">
        <v>0</v>
      </c>
      <c r="O615" s="1">
        <v>0</v>
      </c>
      <c r="P615" s="1">
        <v>0</v>
      </c>
      <c r="Q615" s="1">
        <v>0</v>
      </c>
      <c r="R615" s="1">
        <v>0</v>
      </c>
      <c r="S615" s="1">
        <v>3</v>
      </c>
      <c r="T615" s="1" t="s">
        <v>41</v>
      </c>
      <c r="U615" s="1" t="s">
        <v>158</v>
      </c>
    </row>
    <row r="616" spans="1:21" ht="17.25" customHeight="1" x14ac:dyDescent="0.35">
      <c r="A616" s="1">
        <v>2</v>
      </c>
      <c r="B616" s="1">
        <v>9</v>
      </c>
      <c r="C616" s="1">
        <v>75</v>
      </c>
      <c r="D616" s="1">
        <v>618</v>
      </c>
      <c r="E616" s="1" t="s">
        <v>156</v>
      </c>
      <c r="F616" s="10" t="s">
        <v>772</v>
      </c>
      <c r="G616" s="1">
        <v>1</v>
      </c>
      <c r="H616" s="1">
        <v>0</v>
      </c>
      <c r="I616" s="1">
        <v>0</v>
      </c>
      <c r="J616" s="1">
        <v>0</v>
      </c>
      <c r="K616" s="1">
        <v>0</v>
      </c>
      <c r="L616" s="1">
        <v>0</v>
      </c>
      <c r="M616" s="1">
        <v>0</v>
      </c>
      <c r="N616" s="1">
        <v>0</v>
      </c>
      <c r="O616" s="1">
        <v>0</v>
      </c>
      <c r="P616" s="1">
        <v>0</v>
      </c>
      <c r="Q616" s="1">
        <v>0</v>
      </c>
      <c r="R616" s="1">
        <v>0</v>
      </c>
      <c r="S616" s="1">
        <v>1</v>
      </c>
      <c r="T616" s="1" t="s">
        <v>41</v>
      </c>
      <c r="U616" s="1" t="s">
        <v>168</v>
      </c>
    </row>
    <row r="617" spans="1:21" ht="17.25" customHeight="1" x14ac:dyDescent="0.35">
      <c r="A617" s="1">
        <v>2</v>
      </c>
      <c r="B617" s="1">
        <v>9</v>
      </c>
      <c r="C617" s="1">
        <v>75</v>
      </c>
      <c r="D617" s="1">
        <v>619</v>
      </c>
      <c r="E617" s="1" t="s">
        <v>156</v>
      </c>
      <c r="F617" s="10" t="s">
        <v>773</v>
      </c>
      <c r="G617" s="1">
        <v>1</v>
      </c>
      <c r="H617" s="1">
        <v>0</v>
      </c>
      <c r="I617" s="1">
        <v>0</v>
      </c>
      <c r="J617" s="1">
        <v>0</v>
      </c>
      <c r="K617" s="1">
        <v>0</v>
      </c>
      <c r="L617" s="1">
        <v>0</v>
      </c>
      <c r="M617" s="1">
        <v>0</v>
      </c>
      <c r="N617" s="1">
        <v>0</v>
      </c>
      <c r="O617" s="1">
        <v>0</v>
      </c>
      <c r="P617" s="1">
        <v>0</v>
      </c>
      <c r="Q617" s="1">
        <v>0</v>
      </c>
      <c r="R617" s="1">
        <v>0</v>
      </c>
      <c r="S617" s="1">
        <v>2</v>
      </c>
      <c r="T617" s="1" t="s">
        <v>41</v>
      </c>
      <c r="U617" s="1" t="s">
        <v>168</v>
      </c>
    </row>
    <row r="618" spans="1:21" ht="17.25" customHeight="1" x14ac:dyDescent="0.35">
      <c r="A618" s="1">
        <v>2</v>
      </c>
      <c r="B618" s="1">
        <v>9</v>
      </c>
      <c r="C618" s="1">
        <v>75</v>
      </c>
      <c r="D618" s="1">
        <v>620</v>
      </c>
      <c r="E618" s="1" t="s">
        <v>156</v>
      </c>
      <c r="F618" s="10" t="s">
        <v>774</v>
      </c>
      <c r="G618" s="1">
        <v>1</v>
      </c>
      <c r="H618" s="1">
        <v>0</v>
      </c>
      <c r="I618" s="1">
        <v>0</v>
      </c>
      <c r="J618" s="1">
        <v>0</v>
      </c>
      <c r="K618" s="1">
        <v>0</v>
      </c>
      <c r="L618" s="1">
        <v>0</v>
      </c>
      <c r="M618" s="1">
        <v>0</v>
      </c>
      <c r="N618" s="1">
        <v>0</v>
      </c>
      <c r="O618" s="1">
        <v>0</v>
      </c>
      <c r="P618" s="1">
        <v>0</v>
      </c>
      <c r="Q618" s="1">
        <v>0</v>
      </c>
      <c r="R618" s="1">
        <v>0</v>
      </c>
      <c r="S618" s="1">
        <v>1</v>
      </c>
      <c r="T618" s="1" t="s">
        <v>41</v>
      </c>
      <c r="U618" s="1" t="s">
        <v>168</v>
      </c>
    </row>
    <row r="619" spans="1:21" ht="17.25" customHeight="1" x14ac:dyDescent="0.35">
      <c r="A619" s="1">
        <v>2</v>
      </c>
      <c r="B619" s="1">
        <v>9</v>
      </c>
      <c r="C619" s="1">
        <v>75</v>
      </c>
      <c r="D619" s="1">
        <v>621</v>
      </c>
      <c r="E619" s="1" t="s">
        <v>156</v>
      </c>
      <c r="F619" s="10" t="s">
        <v>775</v>
      </c>
      <c r="G619" s="1">
        <v>1</v>
      </c>
      <c r="H619" s="1">
        <v>0</v>
      </c>
      <c r="I619" s="1">
        <v>0</v>
      </c>
      <c r="J619" s="1">
        <v>0</v>
      </c>
      <c r="K619" s="1">
        <v>0</v>
      </c>
      <c r="L619" s="1">
        <v>0</v>
      </c>
      <c r="M619" s="1">
        <v>0</v>
      </c>
      <c r="N619" s="1">
        <v>0</v>
      </c>
      <c r="O619" s="1">
        <v>0</v>
      </c>
      <c r="P619" s="1">
        <v>0</v>
      </c>
      <c r="Q619" s="1">
        <v>0</v>
      </c>
      <c r="R619" s="1">
        <v>0</v>
      </c>
      <c r="S619" s="1">
        <v>1</v>
      </c>
      <c r="T619" s="1" t="s">
        <v>41</v>
      </c>
      <c r="U619" s="1" t="s">
        <v>168</v>
      </c>
    </row>
    <row r="620" spans="1:21" ht="17.25" customHeight="1" x14ac:dyDescent="0.35">
      <c r="A620" s="1">
        <v>2</v>
      </c>
      <c r="B620" s="1">
        <v>9</v>
      </c>
      <c r="C620" s="1">
        <v>75</v>
      </c>
      <c r="D620" s="1">
        <v>622</v>
      </c>
      <c r="E620" s="1" t="s">
        <v>156</v>
      </c>
      <c r="F620" s="10" t="s">
        <v>776</v>
      </c>
      <c r="G620" s="1">
        <v>1</v>
      </c>
      <c r="H620" s="1">
        <v>0</v>
      </c>
      <c r="I620" s="1">
        <v>0</v>
      </c>
      <c r="J620" s="1">
        <v>0</v>
      </c>
      <c r="K620" s="1">
        <v>0</v>
      </c>
      <c r="L620" s="1">
        <v>0</v>
      </c>
      <c r="M620" s="1">
        <v>0</v>
      </c>
      <c r="N620" s="1">
        <v>0</v>
      </c>
      <c r="O620" s="1">
        <v>0</v>
      </c>
      <c r="P620" s="1">
        <v>0</v>
      </c>
      <c r="Q620" s="1">
        <v>0</v>
      </c>
      <c r="R620" s="1">
        <v>0</v>
      </c>
      <c r="S620" s="1">
        <v>2</v>
      </c>
      <c r="T620" s="1" t="s">
        <v>41</v>
      </c>
      <c r="U620" s="1" t="s">
        <v>168</v>
      </c>
    </row>
    <row r="621" spans="1:21" ht="17.25" customHeight="1" x14ac:dyDescent="0.35">
      <c r="A621" s="1">
        <v>2</v>
      </c>
      <c r="B621" s="1">
        <v>6</v>
      </c>
      <c r="C621" s="1">
        <v>10</v>
      </c>
      <c r="D621" s="1">
        <v>623</v>
      </c>
      <c r="E621" s="1" t="s">
        <v>156</v>
      </c>
      <c r="F621" s="10" t="s">
        <v>777</v>
      </c>
      <c r="G621" s="1">
        <v>1</v>
      </c>
      <c r="H621" s="1">
        <v>0</v>
      </c>
      <c r="I621" s="1">
        <v>0</v>
      </c>
      <c r="J621" s="1">
        <v>0</v>
      </c>
      <c r="K621" s="1">
        <v>0</v>
      </c>
      <c r="L621" s="1">
        <v>0</v>
      </c>
      <c r="M621" s="1">
        <v>0</v>
      </c>
      <c r="N621" s="1">
        <v>0</v>
      </c>
      <c r="O621" s="1">
        <v>0</v>
      </c>
      <c r="P621" s="1">
        <v>0</v>
      </c>
      <c r="Q621" s="1">
        <v>0</v>
      </c>
      <c r="R621" s="1">
        <v>0</v>
      </c>
      <c r="S621" s="1">
        <v>1</v>
      </c>
      <c r="T621" s="1" t="s">
        <v>41</v>
      </c>
      <c r="U621" s="1" t="s">
        <v>158</v>
      </c>
    </row>
    <row r="622" spans="1:21" ht="17.25" customHeight="1" x14ac:dyDescent="0.35">
      <c r="A622" s="1">
        <v>2</v>
      </c>
      <c r="B622" s="1">
        <v>6</v>
      </c>
      <c r="C622" s="1">
        <v>10</v>
      </c>
      <c r="D622" s="1">
        <v>624</v>
      </c>
      <c r="E622" s="1" t="s">
        <v>156</v>
      </c>
      <c r="F622" s="10" t="s">
        <v>778</v>
      </c>
      <c r="G622" s="1">
        <v>1</v>
      </c>
      <c r="H622" s="1">
        <v>0</v>
      </c>
      <c r="I622" s="1">
        <v>0</v>
      </c>
      <c r="J622" s="1">
        <v>0</v>
      </c>
      <c r="K622" s="1">
        <v>0</v>
      </c>
      <c r="L622" s="1">
        <v>0</v>
      </c>
      <c r="M622" s="1">
        <v>0</v>
      </c>
      <c r="N622" s="1">
        <v>0</v>
      </c>
      <c r="O622" s="1">
        <v>0</v>
      </c>
      <c r="P622" s="1">
        <v>0</v>
      </c>
      <c r="Q622" s="1">
        <v>0</v>
      </c>
      <c r="R622" s="1">
        <v>0</v>
      </c>
      <c r="S622" s="1">
        <v>1</v>
      </c>
      <c r="T622" s="1" t="s">
        <v>41</v>
      </c>
      <c r="U622" s="1" t="s">
        <v>158</v>
      </c>
    </row>
    <row r="623" spans="1:21" ht="17.25" customHeight="1" x14ac:dyDescent="0.35">
      <c r="A623" s="1">
        <v>2</v>
      </c>
      <c r="B623" s="1">
        <v>6</v>
      </c>
      <c r="C623" s="1">
        <v>10</v>
      </c>
      <c r="D623" s="1">
        <v>625</v>
      </c>
      <c r="E623" s="1" t="s">
        <v>156</v>
      </c>
      <c r="F623" s="10" t="s">
        <v>779</v>
      </c>
      <c r="G623" s="1">
        <v>1</v>
      </c>
      <c r="H623" s="1">
        <v>0</v>
      </c>
      <c r="I623" s="1">
        <v>0</v>
      </c>
      <c r="J623" s="1">
        <v>0</v>
      </c>
      <c r="K623" s="1">
        <v>0</v>
      </c>
      <c r="L623" s="1">
        <v>0</v>
      </c>
      <c r="M623" s="1">
        <v>0</v>
      </c>
      <c r="N623" s="1">
        <v>0</v>
      </c>
      <c r="O623" s="1">
        <v>0</v>
      </c>
      <c r="P623" s="1">
        <v>0</v>
      </c>
      <c r="Q623" s="1">
        <v>0</v>
      </c>
      <c r="R623" s="1">
        <v>0</v>
      </c>
      <c r="S623" s="1">
        <v>1</v>
      </c>
      <c r="T623" s="1" t="s">
        <v>41</v>
      </c>
      <c r="U623" s="1" t="s">
        <v>158</v>
      </c>
    </row>
    <row r="624" spans="1:21" ht="17.25" customHeight="1" x14ac:dyDescent="0.35">
      <c r="A624" s="1">
        <v>2</v>
      </c>
      <c r="B624" s="1">
        <v>8</v>
      </c>
      <c r="C624" s="1">
        <v>21</v>
      </c>
      <c r="D624" s="1">
        <v>626</v>
      </c>
      <c r="E624" s="1" t="s">
        <v>156</v>
      </c>
      <c r="F624" s="10" t="s">
        <v>780</v>
      </c>
      <c r="G624" s="1">
        <v>1</v>
      </c>
      <c r="H624" s="1">
        <v>0</v>
      </c>
      <c r="I624" s="1">
        <v>0</v>
      </c>
      <c r="J624" s="1">
        <v>0</v>
      </c>
      <c r="K624" s="1">
        <v>0</v>
      </c>
      <c r="L624" s="1">
        <v>0</v>
      </c>
      <c r="M624" s="1">
        <v>0</v>
      </c>
      <c r="N624" s="1">
        <v>0</v>
      </c>
      <c r="O624" s="1">
        <v>0</v>
      </c>
      <c r="P624" s="1">
        <v>0</v>
      </c>
      <c r="Q624" s="1">
        <v>0</v>
      </c>
      <c r="R624" s="1">
        <v>0</v>
      </c>
      <c r="S624" s="1">
        <v>1</v>
      </c>
      <c r="T624" s="1" t="s">
        <v>41</v>
      </c>
      <c r="U624" s="1" t="s">
        <v>158</v>
      </c>
    </row>
    <row r="625" spans="1:21" ht="17.25" customHeight="1" x14ac:dyDescent="0.35">
      <c r="A625" s="1">
        <v>2</v>
      </c>
      <c r="B625" s="1">
        <v>8</v>
      </c>
      <c r="C625" s="1">
        <v>21</v>
      </c>
      <c r="D625" s="1">
        <v>627</v>
      </c>
      <c r="E625" s="1" t="s">
        <v>156</v>
      </c>
      <c r="F625" s="10" t="s">
        <v>781</v>
      </c>
      <c r="G625" s="1">
        <v>1</v>
      </c>
      <c r="H625" s="1">
        <v>0</v>
      </c>
      <c r="I625" s="1">
        <v>0</v>
      </c>
      <c r="J625" s="1">
        <v>0</v>
      </c>
      <c r="K625" s="1">
        <v>0</v>
      </c>
      <c r="L625" s="1">
        <v>0</v>
      </c>
      <c r="M625" s="1">
        <v>0</v>
      </c>
      <c r="N625" s="1">
        <v>0</v>
      </c>
      <c r="O625" s="1">
        <v>0</v>
      </c>
      <c r="P625" s="1">
        <v>0</v>
      </c>
      <c r="Q625" s="1">
        <v>0</v>
      </c>
      <c r="R625" s="1">
        <v>0</v>
      </c>
      <c r="S625" s="1">
        <v>1</v>
      </c>
      <c r="T625" s="1" t="s">
        <v>41</v>
      </c>
      <c r="U625" s="1" t="s">
        <v>158</v>
      </c>
    </row>
    <row r="626" spans="1:21" ht="17.25" customHeight="1" x14ac:dyDescent="0.35">
      <c r="A626" s="1">
        <v>2</v>
      </c>
      <c r="B626" s="1">
        <v>8</v>
      </c>
      <c r="C626" s="1">
        <v>21</v>
      </c>
      <c r="D626" s="1">
        <v>628</v>
      </c>
      <c r="E626" s="1" t="s">
        <v>156</v>
      </c>
      <c r="F626" s="13" t="s">
        <v>782</v>
      </c>
      <c r="G626" s="1">
        <v>1</v>
      </c>
      <c r="H626" s="1">
        <v>0</v>
      </c>
      <c r="I626" s="1">
        <v>0</v>
      </c>
      <c r="J626" s="1">
        <v>0</v>
      </c>
      <c r="K626" s="1">
        <v>0</v>
      </c>
      <c r="L626" s="1">
        <v>0</v>
      </c>
      <c r="M626" s="1">
        <v>0</v>
      </c>
      <c r="N626" s="1">
        <v>0</v>
      </c>
      <c r="O626" s="1">
        <v>0</v>
      </c>
      <c r="P626" s="1">
        <v>0</v>
      </c>
      <c r="Q626" s="1">
        <v>0</v>
      </c>
      <c r="R626" s="1">
        <v>0</v>
      </c>
      <c r="S626" s="1">
        <v>5</v>
      </c>
      <c r="T626" s="1" t="s">
        <v>41</v>
      </c>
      <c r="U626" s="1" t="s">
        <v>158</v>
      </c>
    </row>
    <row r="627" spans="1:21" ht="17.25" customHeight="1" x14ac:dyDescent="0.35">
      <c r="A627" s="1">
        <v>2</v>
      </c>
      <c r="B627" s="1">
        <v>4</v>
      </c>
      <c r="C627" s="1">
        <v>19</v>
      </c>
      <c r="D627" s="1">
        <v>629</v>
      </c>
      <c r="E627" s="1" t="s">
        <v>156</v>
      </c>
      <c r="F627" s="10" t="s">
        <v>783</v>
      </c>
      <c r="G627" s="1">
        <v>1</v>
      </c>
      <c r="H627" s="1">
        <v>0</v>
      </c>
      <c r="I627" s="1">
        <v>0</v>
      </c>
      <c r="J627" s="1">
        <v>0</v>
      </c>
      <c r="K627" s="1">
        <v>0</v>
      </c>
      <c r="L627" s="1">
        <v>0</v>
      </c>
      <c r="M627" s="1">
        <v>0</v>
      </c>
      <c r="N627" s="1">
        <v>0</v>
      </c>
      <c r="O627" s="1">
        <v>0</v>
      </c>
      <c r="P627" s="1">
        <v>0</v>
      </c>
      <c r="Q627" s="1">
        <v>0</v>
      </c>
      <c r="R627" s="1">
        <v>0</v>
      </c>
      <c r="S627" s="1">
        <v>1</v>
      </c>
      <c r="T627" s="1" t="s">
        <v>41</v>
      </c>
      <c r="U627" s="1" t="s">
        <v>158</v>
      </c>
    </row>
    <row r="628" spans="1:21" ht="17.25" customHeight="1" x14ac:dyDescent="0.35">
      <c r="A628" s="1">
        <v>2</v>
      </c>
      <c r="B628" s="1">
        <v>4</v>
      </c>
      <c r="C628" s="1">
        <v>19</v>
      </c>
      <c r="D628" s="1">
        <v>630</v>
      </c>
      <c r="E628" s="1" t="s">
        <v>156</v>
      </c>
      <c r="F628" s="10" t="s">
        <v>784</v>
      </c>
      <c r="G628" s="1">
        <v>1</v>
      </c>
      <c r="H628" s="1">
        <v>0</v>
      </c>
      <c r="I628" s="1">
        <v>0</v>
      </c>
      <c r="J628" s="1">
        <v>0</v>
      </c>
      <c r="K628" s="1">
        <v>0</v>
      </c>
      <c r="L628" s="1">
        <v>0</v>
      </c>
      <c r="M628" s="1">
        <v>0</v>
      </c>
      <c r="N628" s="1">
        <v>0</v>
      </c>
      <c r="O628" s="1">
        <v>0</v>
      </c>
      <c r="P628" s="1">
        <v>0</v>
      </c>
      <c r="Q628" s="1">
        <v>0</v>
      </c>
      <c r="R628" s="1">
        <v>0</v>
      </c>
      <c r="S628" s="1">
        <v>1</v>
      </c>
      <c r="T628" s="1" t="s">
        <v>41</v>
      </c>
      <c r="U628" s="1" t="s">
        <v>158</v>
      </c>
    </row>
    <row r="629" spans="1:21" ht="17.25" customHeight="1" x14ac:dyDescent="0.35">
      <c r="A629" s="1">
        <v>2</v>
      </c>
      <c r="B629" s="1">
        <v>4</v>
      </c>
      <c r="C629" s="1">
        <v>19</v>
      </c>
      <c r="D629" s="1">
        <v>631</v>
      </c>
      <c r="E629" s="1" t="s">
        <v>156</v>
      </c>
      <c r="F629" s="10" t="s">
        <v>785</v>
      </c>
      <c r="G629" s="1">
        <v>1</v>
      </c>
      <c r="H629" s="1">
        <v>0</v>
      </c>
      <c r="I629" s="1">
        <v>0</v>
      </c>
      <c r="J629" s="1">
        <v>0</v>
      </c>
      <c r="K629" s="1">
        <v>0</v>
      </c>
      <c r="L629" s="1">
        <v>0</v>
      </c>
      <c r="M629" s="1">
        <v>0</v>
      </c>
      <c r="N629" s="1">
        <v>0</v>
      </c>
      <c r="O629" s="1">
        <v>0</v>
      </c>
      <c r="P629" s="1">
        <v>0</v>
      </c>
      <c r="Q629" s="1">
        <v>0</v>
      </c>
      <c r="R629" s="1">
        <v>0</v>
      </c>
      <c r="S629" s="1">
        <v>1</v>
      </c>
      <c r="T629" s="1" t="s">
        <v>41</v>
      </c>
      <c r="U629" s="1" t="s">
        <v>158</v>
      </c>
    </row>
    <row r="630" spans="1:21" ht="17.25" customHeight="1" x14ac:dyDescent="0.35">
      <c r="A630" s="1">
        <v>2</v>
      </c>
      <c r="B630" s="1">
        <v>4</v>
      </c>
      <c r="C630" s="1">
        <v>19</v>
      </c>
      <c r="D630" s="1">
        <v>632</v>
      </c>
      <c r="E630" s="1" t="s">
        <v>156</v>
      </c>
      <c r="F630" s="10" t="s">
        <v>786</v>
      </c>
      <c r="G630" s="1">
        <v>1</v>
      </c>
      <c r="H630" s="1">
        <v>0</v>
      </c>
      <c r="I630" s="1">
        <v>0</v>
      </c>
      <c r="J630" s="1">
        <v>0</v>
      </c>
      <c r="K630" s="1">
        <v>0</v>
      </c>
      <c r="L630" s="1">
        <v>0</v>
      </c>
      <c r="M630" s="1">
        <v>0</v>
      </c>
      <c r="N630" s="1">
        <v>0</v>
      </c>
      <c r="O630" s="1">
        <v>0</v>
      </c>
      <c r="P630" s="1">
        <v>0</v>
      </c>
      <c r="Q630" s="1">
        <v>0</v>
      </c>
      <c r="R630" s="1">
        <v>0</v>
      </c>
      <c r="S630" s="1">
        <v>1</v>
      </c>
      <c r="T630" s="1" t="s">
        <v>41</v>
      </c>
      <c r="U630" s="1" t="s">
        <v>158</v>
      </c>
    </row>
    <row r="631" spans="1:21" ht="17.25" customHeight="1" x14ac:dyDescent="0.35">
      <c r="A631" s="1">
        <v>2</v>
      </c>
      <c r="B631" s="1">
        <v>4</v>
      </c>
      <c r="C631" s="1">
        <v>19</v>
      </c>
      <c r="D631" s="1">
        <v>633</v>
      </c>
      <c r="E631" s="1" t="s">
        <v>156</v>
      </c>
      <c r="F631" s="10" t="s">
        <v>787</v>
      </c>
      <c r="G631" s="1">
        <v>1</v>
      </c>
      <c r="H631" s="1">
        <v>0</v>
      </c>
      <c r="I631" s="1">
        <v>0</v>
      </c>
      <c r="J631" s="1">
        <v>0</v>
      </c>
      <c r="K631" s="1">
        <v>0</v>
      </c>
      <c r="L631" s="1">
        <v>0</v>
      </c>
      <c r="M631" s="1">
        <v>0</v>
      </c>
      <c r="N631" s="1">
        <v>0</v>
      </c>
      <c r="O631" s="1">
        <v>0</v>
      </c>
      <c r="P631" s="1">
        <v>0</v>
      </c>
      <c r="Q631" s="1">
        <v>0</v>
      </c>
      <c r="R631" s="1">
        <v>0</v>
      </c>
      <c r="S631" s="1">
        <v>1</v>
      </c>
      <c r="T631" s="1" t="s">
        <v>41</v>
      </c>
      <c r="U631" s="1" t="s">
        <v>158</v>
      </c>
    </row>
    <row r="632" spans="1:21" ht="17.25" customHeight="1" x14ac:dyDescent="0.35">
      <c r="A632" s="1">
        <v>2</v>
      </c>
      <c r="B632" s="1">
        <v>2</v>
      </c>
      <c r="C632" s="1">
        <v>2</v>
      </c>
      <c r="D632" s="1">
        <v>634</v>
      </c>
      <c r="E632" s="1" t="s">
        <v>156</v>
      </c>
      <c r="F632" s="10" t="s">
        <v>788</v>
      </c>
      <c r="G632" s="1">
        <v>1</v>
      </c>
      <c r="H632" s="1">
        <v>0</v>
      </c>
      <c r="I632" s="1">
        <v>0</v>
      </c>
      <c r="J632" s="1">
        <v>0</v>
      </c>
      <c r="K632" s="1">
        <v>0</v>
      </c>
      <c r="L632" s="1">
        <v>0</v>
      </c>
      <c r="M632" s="1">
        <v>0</v>
      </c>
      <c r="N632" s="1">
        <v>0</v>
      </c>
      <c r="O632" s="1">
        <v>0</v>
      </c>
      <c r="P632" s="1">
        <v>0</v>
      </c>
      <c r="Q632" s="1">
        <v>0</v>
      </c>
      <c r="R632" s="1">
        <v>0</v>
      </c>
      <c r="S632" s="1">
        <v>1</v>
      </c>
      <c r="T632" s="1" t="s">
        <v>41</v>
      </c>
      <c r="U632" s="1" t="s">
        <v>158</v>
      </c>
    </row>
    <row r="633" spans="1:21" ht="17.25" customHeight="1" x14ac:dyDescent="0.35">
      <c r="A633" s="1">
        <v>2</v>
      </c>
      <c r="B633" s="1">
        <v>2</v>
      </c>
      <c r="C633" s="1">
        <v>2</v>
      </c>
      <c r="D633" s="1">
        <v>635</v>
      </c>
      <c r="E633" s="1" t="s">
        <v>156</v>
      </c>
      <c r="F633" s="10" t="s">
        <v>789</v>
      </c>
      <c r="G633" s="1">
        <v>1</v>
      </c>
      <c r="H633" s="1">
        <v>0</v>
      </c>
      <c r="I633" s="1">
        <v>0</v>
      </c>
      <c r="J633" s="1">
        <v>0</v>
      </c>
      <c r="K633" s="1">
        <v>0</v>
      </c>
      <c r="L633" s="1">
        <v>0</v>
      </c>
      <c r="M633" s="1">
        <v>0</v>
      </c>
      <c r="N633" s="1">
        <v>0</v>
      </c>
      <c r="O633" s="1">
        <v>0</v>
      </c>
      <c r="P633" s="1">
        <v>0</v>
      </c>
      <c r="Q633" s="1">
        <v>0</v>
      </c>
      <c r="R633" s="1">
        <v>0</v>
      </c>
      <c r="S633" s="1">
        <v>1</v>
      </c>
      <c r="T633" s="1" t="s">
        <v>41</v>
      </c>
      <c r="U633" s="1" t="s">
        <v>158</v>
      </c>
    </row>
    <row r="634" spans="1:21" ht="17.25" customHeight="1" x14ac:dyDescent="0.35">
      <c r="A634" s="1">
        <v>2</v>
      </c>
      <c r="B634" s="1">
        <v>2</v>
      </c>
      <c r="C634" s="1">
        <v>2</v>
      </c>
      <c r="D634" s="1">
        <v>636</v>
      </c>
      <c r="E634" s="1" t="s">
        <v>156</v>
      </c>
      <c r="F634" s="10" t="s">
        <v>790</v>
      </c>
      <c r="G634" s="1">
        <v>1</v>
      </c>
      <c r="H634" s="1">
        <v>0</v>
      </c>
      <c r="I634" s="1">
        <v>0</v>
      </c>
      <c r="J634" s="1">
        <v>0</v>
      </c>
      <c r="K634" s="1">
        <v>0</v>
      </c>
      <c r="L634" s="1">
        <v>0</v>
      </c>
      <c r="M634" s="1">
        <v>0</v>
      </c>
      <c r="N634" s="1">
        <v>0</v>
      </c>
      <c r="O634" s="1">
        <v>0</v>
      </c>
      <c r="P634" s="1">
        <v>0</v>
      </c>
      <c r="Q634" s="1">
        <v>0</v>
      </c>
      <c r="R634" s="1">
        <v>0</v>
      </c>
      <c r="S634" s="1">
        <v>1</v>
      </c>
      <c r="T634" s="1" t="s">
        <v>41</v>
      </c>
      <c r="U634" s="1" t="s">
        <v>158</v>
      </c>
    </row>
    <row r="635" spans="1:21" ht="17.25" customHeight="1" x14ac:dyDescent="0.35">
      <c r="A635" s="1">
        <v>2</v>
      </c>
      <c r="B635" s="1">
        <v>2</v>
      </c>
      <c r="C635" s="1">
        <v>2</v>
      </c>
      <c r="D635" s="1">
        <v>637</v>
      </c>
      <c r="E635" s="1" t="s">
        <v>156</v>
      </c>
      <c r="F635" s="10" t="s">
        <v>791</v>
      </c>
      <c r="G635" s="1">
        <v>1</v>
      </c>
      <c r="H635" s="1">
        <v>0</v>
      </c>
      <c r="I635" s="1">
        <v>0</v>
      </c>
      <c r="J635" s="1">
        <v>0</v>
      </c>
      <c r="K635" s="1">
        <v>0</v>
      </c>
      <c r="L635" s="1">
        <v>0</v>
      </c>
      <c r="M635" s="1">
        <v>0</v>
      </c>
      <c r="N635" s="1">
        <v>0</v>
      </c>
      <c r="O635" s="1">
        <v>0</v>
      </c>
      <c r="P635" s="1">
        <v>0</v>
      </c>
      <c r="Q635" s="1">
        <v>0</v>
      </c>
      <c r="R635" s="1">
        <v>0</v>
      </c>
      <c r="S635" s="1" t="s">
        <v>41</v>
      </c>
      <c r="T635" s="1" t="s">
        <v>41</v>
      </c>
      <c r="U635" s="1" t="s">
        <v>158</v>
      </c>
    </row>
    <row r="636" spans="1:21" ht="17.25" customHeight="1" x14ac:dyDescent="0.35">
      <c r="A636" s="1">
        <v>2</v>
      </c>
      <c r="B636" s="1">
        <v>2</v>
      </c>
      <c r="C636" s="1">
        <v>2</v>
      </c>
      <c r="D636" s="1">
        <v>638</v>
      </c>
      <c r="E636" s="1" t="s">
        <v>156</v>
      </c>
      <c r="F636" s="10" t="s">
        <v>792</v>
      </c>
      <c r="G636" s="1">
        <v>1</v>
      </c>
      <c r="H636" s="1">
        <v>0</v>
      </c>
      <c r="I636" s="1">
        <v>0</v>
      </c>
      <c r="J636" s="1">
        <v>0</v>
      </c>
      <c r="K636" s="1">
        <v>0</v>
      </c>
      <c r="L636" s="1">
        <v>0</v>
      </c>
      <c r="M636" s="1">
        <v>0</v>
      </c>
      <c r="N636" s="1">
        <v>0</v>
      </c>
      <c r="O636" s="1">
        <v>0</v>
      </c>
      <c r="P636" s="1">
        <v>0</v>
      </c>
      <c r="Q636" s="1">
        <v>0</v>
      </c>
      <c r="R636" s="1">
        <v>0</v>
      </c>
      <c r="S636" s="1">
        <v>1</v>
      </c>
      <c r="T636" s="1" t="s">
        <v>41</v>
      </c>
      <c r="U636" s="1" t="s">
        <v>158</v>
      </c>
    </row>
    <row r="637" spans="1:21" ht="17.25" customHeight="1" x14ac:dyDescent="0.35">
      <c r="A637" s="1">
        <v>2</v>
      </c>
      <c r="B637" s="1">
        <v>2</v>
      </c>
      <c r="C637" s="1">
        <v>2</v>
      </c>
      <c r="D637" s="1">
        <v>639</v>
      </c>
      <c r="E637" s="1" t="s">
        <v>156</v>
      </c>
      <c r="F637" s="10" t="s">
        <v>793</v>
      </c>
      <c r="G637" s="1">
        <v>1</v>
      </c>
      <c r="H637" s="1">
        <v>0</v>
      </c>
      <c r="I637" s="1">
        <v>0</v>
      </c>
      <c r="J637" s="1">
        <v>0</v>
      </c>
      <c r="K637" s="1">
        <v>0</v>
      </c>
      <c r="L637" s="1">
        <v>0</v>
      </c>
      <c r="M637" s="1">
        <v>0</v>
      </c>
      <c r="N637" s="1">
        <v>0</v>
      </c>
      <c r="O637" s="1">
        <v>0</v>
      </c>
      <c r="P637" s="1">
        <v>0</v>
      </c>
      <c r="Q637" s="1">
        <v>0</v>
      </c>
      <c r="R637" s="1">
        <v>0</v>
      </c>
      <c r="S637" s="1">
        <v>1</v>
      </c>
      <c r="T637" s="1" t="s">
        <v>41</v>
      </c>
      <c r="U637" s="1" t="s">
        <v>158</v>
      </c>
    </row>
    <row r="638" spans="1:21" ht="17.25" customHeight="1" x14ac:dyDescent="0.35">
      <c r="A638" s="1">
        <v>2</v>
      </c>
      <c r="B638" s="1">
        <v>2</v>
      </c>
      <c r="C638" s="1">
        <v>2</v>
      </c>
      <c r="D638" s="1">
        <v>640</v>
      </c>
      <c r="E638" s="1" t="s">
        <v>156</v>
      </c>
      <c r="F638" s="10" t="s">
        <v>794</v>
      </c>
      <c r="G638" s="1">
        <v>1</v>
      </c>
      <c r="H638" s="1">
        <v>0</v>
      </c>
      <c r="I638" s="1">
        <v>0</v>
      </c>
      <c r="J638" s="1">
        <v>0</v>
      </c>
      <c r="K638" s="1">
        <v>0</v>
      </c>
      <c r="L638" s="1">
        <v>0</v>
      </c>
      <c r="M638" s="1">
        <v>0</v>
      </c>
      <c r="N638" s="1">
        <v>0</v>
      </c>
      <c r="O638" s="1">
        <v>0</v>
      </c>
      <c r="P638" s="1">
        <v>0</v>
      </c>
      <c r="Q638" s="1">
        <v>0</v>
      </c>
      <c r="R638" s="1">
        <v>0</v>
      </c>
      <c r="S638" s="1">
        <v>1</v>
      </c>
      <c r="T638" s="1" t="s">
        <v>41</v>
      </c>
      <c r="U638" s="1" t="s">
        <v>158</v>
      </c>
    </row>
    <row r="639" spans="1:21" ht="17.25" customHeight="1" x14ac:dyDescent="0.35">
      <c r="A639" s="1">
        <v>2</v>
      </c>
      <c r="B639" s="1">
        <v>2</v>
      </c>
      <c r="C639" s="1">
        <v>2</v>
      </c>
      <c r="D639" s="1">
        <v>641</v>
      </c>
      <c r="E639" s="1" t="s">
        <v>156</v>
      </c>
      <c r="F639" s="10" t="s">
        <v>795</v>
      </c>
      <c r="G639" s="1">
        <v>1</v>
      </c>
      <c r="H639" s="1">
        <v>0</v>
      </c>
      <c r="I639" s="1">
        <v>0</v>
      </c>
      <c r="J639" s="1">
        <v>0</v>
      </c>
      <c r="K639" s="1">
        <v>0</v>
      </c>
      <c r="L639" s="1">
        <v>0</v>
      </c>
      <c r="M639" s="1">
        <v>0</v>
      </c>
      <c r="N639" s="1">
        <v>0</v>
      </c>
      <c r="O639" s="1">
        <v>0</v>
      </c>
      <c r="P639" s="1">
        <v>0</v>
      </c>
      <c r="Q639" s="1">
        <v>0</v>
      </c>
      <c r="R639" s="1">
        <v>0</v>
      </c>
      <c r="S639" s="1">
        <v>1</v>
      </c>
      <c r="T639" s="1" t="s">
        <v>41</v>
      </c>
      <c r="U639" s="1" t="s">
        <v>158</v>
      </c>
    </row>
    <row r="640" spans="1:21" ht="17.25" customHeight="1" x14ac:dyDescent="0.35">
      <c r="A640" s="1">
        <v>2</v>
      </c>
      <c r="B640" s="1">
        <v>2</v>
      </c>
      <c r="C640" s="1">
        <v>2</v>
      </c>
      <c r="D640" s="1">
        <v>642</v>
      </c>
      <c r="E640" s="1" t="s">
        <v>156</v>
      </c>
      <c r="F640" s="10" t="s">
        <v>796</v>
      </c>
      <c r="G640" s="1">
        <v>1</v>
      </c>
      <c r="H640" s="1">
        <v>0</v>
      </c>
      <c r="I640" s="1">
        <v>0</v>
      </c>
      <c r="J640" s="1">
        <v>0</v>
      </c>
      <c r="K640" s="1">
        <v>0</v>
      </c>
      <c r="L640" s="1">
        <v>0</v>
      </c>
      <c r="M640" s="1">
        <v>0</v>
      </c>
      <c r="N640" s="1">
        <v>0</v>
      </c>
      <c r="O640" s="1">
        <v>0</v>
      </c>
      <c r="P640" s="1">
        <v>0</v>
      </c>
      <c r="Q640" s="1">
        <v>0</v>
      </c>
      <c r="R640" s="1">
        <v>0</v>
      </c>
      <c r="S640" s="1" t="s">
        <v>41</v>
      </c>
      <c r="T640" s="1" t="s">
        <v>41</v>
      </c>
      <c r="U640" s="1" t="s">
        <v>158</v>
      </c>
    </row>
    <row r="641" spans="1:21" ht="17.25" customHeight="1" x14ac:dyDescent="0.35">
      <c r="A641" s="1">
        <v>2</v>
      </c>
      <c r="B641" s="1">
        <v>3</v>
      </c>
      <c r="C641" s="1">
        <v>3</v>
      </c>
      <c r="D641" s="1">
        <v>643</v>
      </c>
      <c r="E641" s="1" t="s">
        <v>156</v>
      </c>
      <c r="F641" s="10" t="s">
        <v>797</v>
      </c>
      <c r="G641" s="1">
        <v>1</v>
      </c>
      <c r="H641" s="1">
        <v>0</v>
      </c>
      <c r="I641" s="1">
        <v>0</v>
      </c>
      <c r="J641" s="1">
        <v>0</v>
      </c>
      <c r="K641" s="1">
        <v>0</v>
      </c>
      <c r="L641" s="1">
        <v>0</v>
      </c>
      <c r="M641" s="1">
        <v>0</v>
      </c>
      <c r="N641" s="1">
        <v>0</v>
      </c>
      <c r="O641" s="1">
        <v>0</v>
      </c>
      <c r="P641" s="1">
        <v>0</v>
      </c>
      <c r="Q641" s="1">
        <v>0</v>
      </c>
      <c r="R641" s="1">
        <v>0</v>
      </c>
      <c r="S641" s="1">
        <v>5</v>
      </c>
      <c r="T641" s="1" t="s">
        <v>41</v>
      </c>
      <c r="U641" s="1" t="s">
        <v>158</v>
      </c>
    </row>
    <row r="642" spans="1:21" ht="17.25" customHeight="1" x14ac:dyDescent="0.35">
      <c r="A642" s="1">
        <v>2</v>
      </c>
      <c r="B642" s="1">
        <v>3</v>
      </c>
      <c r="C642" s="1">
        <v>3</v>
      </c>
      <c r="D642" s="1">
        <v>644</v>
      </c>
      <c r="E642" s="1" t="s">
        <v>156</v>
      </c>
      <c r="F642" s="10" t="s">
        <v>798</v>
      </c>
      <c r="G642" s="1">
        <v>1</v>
      </c>
      <c r="H642" s="1">
        <v>0</v>
      </c>
      <c r="I642" s="1">
        <v>0</v>
      </c>
      <c r="J642" s="1">
        <v>0</v>
      </c>
      <c r="K642" s="1">
        <v>0</v>
      </c>
      <c r="L642" s="1">
        <v>0</v>
      </c>
      <c r="M642" s="1">
        <v>0</v>
      </c>
      <c r="N642" s="1">
        <v>0</v>
      </c>
      <c r="O642" s="1">
        <v>0</v>
      </c>
      <c r="P642" s="1">
        <v>0</v>
      </c>
      <c r="Q642" s="1">
        <v>0</v>
      </c>
      <c r="R642" s="1">
        <v>0</v>
      </c>
      <c r="S642" s="1">
        <v>2</v>
      </c>
      <c r="T642" s="1" t="s">
        <v>41</v>
      </c>
      <c r="U642" s="1" t="s">
        <v>158</v>
      </c>
    </row>
    <row r="643" spans="1:21" ht="17.25" customHeight="1" x14ac:dyDescent="0.35">
      <c r="A643" s="1">
        <v>2</v>
      </c>
      <c r="B643" s="1">
        <v>3</v>
      </c>
      <c r="C643" s="1">
        <v>3</v>
      </c>
      <c r="D643" s="1">
        <v>645</v>
      </c>
      <c r="E643" s="1" t="s">
        <v>156</v>
      </c>
      <c r="F643" s="10" t="s">
        <v>799</v>
      </c>
      <c r="G643" s="1">
        <v>1</v>
      </c>
      <c r="H643" s="1">
        <v>0</v>
      </c>
      <c r="I643" s="1">
        <v>0</v>
      </c>
      <c r="J643" s="1">
        <v>0</v>
      </c>
      <c r="K643" s="1">
        <v>0</v>
      </c>
      <c r="L643" s="1">
        <v>0</v>
      </c>
      <c r="M643" s="1">
        <v>0</v>
      </c>
      <c r="N643" s="1">
        <v>0</v>
      </c>
      <c r="O643" s="1">
        <v>0</v>
      </c>
      <c r="P643" s="1">
        <v>0</v>
      </c>
      <c r="Q643" s="1">
        <v>0</v>
      </c>
      <c r="R643" s="1">
        <v>0</v>
      </c>
      <c r="S643" s="1">
        <v>4</v>
      </c>
      <c r="T643" s="1" t="s">
        <v>41</v>
      </c>
      <c r="U643" s="1" t="s">
        <v>158</v>
      </c>
    </row>
    <row r="644" spans="1:21" ht="17.25" customHeight="1" x14ac:dyDescent="0.35">
      <c r="A644" s="1">
        <v>2</v>
      </c>
      <c r="B644" s="1">
        <v>3</v>
      </c>
      <c r="C644" s="1">
        <v>3</v>
      </c>
      <c r="D644" s="1">
        <v>646</v>
      </c>
      <c r="E644" s="1" t="s">
        <v>156</v>
      </c>
      <c r="F644" s="10" t="s">
        <v>800</v>
      </c>
      <c r="G644" s="1">
        <v>1</v>
      </c>
      <c r="H644" s="1">
        <v>0</v>
      </c>
      <c r="I644" s="1">
        <v>0</v>
      </c>
      <c r="J644" s="1">
        <v>0</v>
      </c>
      <c r="K644" s="1">
        <v>0</v>
      </c>
      <c r="L644" s="1">
        <v>0</v>
      </c>
      <c r="M644" s="1">
        <v>0</v>
      </c>
      <c r="N644" s="1">
        <v>0</v>
      </c>
      <c r="O644" s="1">
        <v>0</v>
      </c>
      <c r="P644" s="1">
        <v>0</v>
      </c>
      <c r="Q644" s="1">
        <v>0</v>
      </c>
      <c r="R644" s="1">
        <v>0</v>
      </c>
      <c r="S644" s="1">
        <v>2</v>
      </c>
      <c r="T644" s="1" t="s">
        <v>41</v>
      </c>
      <c r="U644" s="1" t="s">
        <v>158</v>
      </c>
    </row>
    <row r="645" spans="1:21" ht="17.25" customHeight="1" x14ac:dyDescent="0.35">
      <c r="A645" s="1">
        <v>2</v>
      </c>
      <c r="B645" s="1">
        <v>3</v>
      </c>
      <c r="C645" s="1">
        <v>3</v>
      </c>
      <c r="D645" s="1">
        <v>647</v>
      </c>
      <c r="E645" s="1" t="s">
        <v>156</v>
      </c>
      <c r="F645" s="10" t="s">
        <v>790</v>
      </c>
      <c r="G645" s="1">
        <v>1</v>
      </c>
      <c r="H645" s="1">
        <v>0</v>
      </c>
      <c r="I645" s="1">
        <v>0</v>
      </c>
      <c r="J645" s="1">
        <v>0</v>
      </c>
      <c r="K645" s="1">
        <v>0</v>
      </c>
      <c r="L645" s="1">
        <v>0</v>
      </c>
      <c r="M645" s="1">
        <v>0</v>
      </c>
      <c r="N645" s="1">
        <v>0</v>
      </c>
      <c r="O645" s="1">
        <v>0</v>
      </c>
      <c r="P645" s="1">
        <v>0</v>
      </c>
      <c r="Q645" s="1">
        <v>0</v>
      </c>
      <c r="R645" s="1">
        <v>0</v>
      </c>
      <c r="S645" s="1">
        <v>2</v>
      </c>
      <c r="T645" s="1" t="s">
        <v>41</v>
      </c>
      <c r="U645" s="1" t="s">
        <v>158</v>
      </c>
    </row>
    <row r="646" spans="1:21" ht="17.25" customHeight="1" x14ac:dyDescent="0.35">
      <c r="A646" s="1">
        <v>2</v>
      </c>
      <c r="B646" s="1">
        <v>3</v>
      </c>
      <c r="C646" s="1">
        <v>3</v>
      </c>
      <c r="D646" s="1">
        <v>648</v>
      </c>
      <c r="E646" s="1" t="s">
        <v>156</v>
      </c>
      <c r="F646" s="10" t="s">
        <v>801</v>
      </c>
      <c r="G646" s="1">
        <v>1</v>
      </c>
      <c r="H646" s="1">
        <v>0</v>
      </c>
      <c r="I646" s="1">
        <v>0</v>
      </c>
      <c r="J646" s="1">
        <v>0</v>
      </c>
      <c r="K646" s="1">
        <v>0</v>
      </c>
      <c r="L646" s="1">
        <v>0</v>
      </c>
      <c r="M646" s="1">
        <v>0</v>
      </c>
      <c r="N646" s="1">
        <v>0</v>
      </c>
      <c r="O646" s="1">
        <v>0</v>
      </c>
      <c r="P646" s="1">
        <v>0</v>
      </c>
      <c r="Q646" s="1">
        <v>0</v>
      </c>
      <c r="R646" s="1">
        <v>0</v>
      </c>
      <c r="S646" s="1">
        <v>3</v>
      </c>
      <c r="T646" s="1" t="s">
        <v>41</v>
      </c>
      <c r="U646" s="1" t="s">
        <v>158</v>
      </c>
    </row>
    <row r="647" spans="1:21" ht="17.25" customHeight="1" x14ac:dyDescent="0.35">
      <c r="A647" s="1">
        <v>2</v>
      </c>
      <c r="B647" s="1">
        <v>3</v>
      </c>
      <c r="C647" s="1">
        <v>3</v>
      </c>
      <c r="D647" s="1">
        <v>649</v>
      </c>
      <c r="E647" s="1" t="s">
        <v>156</v>
      </c>
      <c r="F647" s="10" t="s">
        <v>802</v>
      </c>
      <c r="G647" s="1">
        <v>1</v>
      </c>
      <c r="H647" s="1">
        <v>0</v>
      </c>
      <c r="I647" s="1">
        <v>0</v>
      </c>
      <c r="J647" s="1">
        <v>0</v>
      </c>
      <c r="K647" s="1">
        <v>0</v>
      </c>
      <c r="L647" s="1">
        <v>0</v>
      </c>
      <c r="M647" s="1">
        <v>0</v>
      </c>
      <c r="N647" s="1">
        <v>0</v>
      </c>
      <c r="O647" s="1">
        <v>0</v>
      </c>
      <c r="P647" s="1">
        <v>0</v>
      </c>
      <c r="Q647" s="1">
        <v>0</v>
      </c>
      <c r="R647" s="1">
        <v>0</v>
      </c>
      <c r="S647" s="1">
        <v>5</v>
      </c>
      <c r="T647" s="1" t="s">
        <v>41</v>
      </c>
      <c r="U647" s="1" t="s">
        <v>158</v>
      </c>
    </row>
    <row r="648" spans="1:21" ht="17.25" customHeight="1" x14ac:dyDescent="0.35">
      <c r="A648" s="1">
        <v>2</v>
      </c>
      <c r="B648" s="1">
        <v>3</v>
      </c>
      <c r="C648" s="1">
        <v>3</v>
      </c>
      <c r="D648" s="1">
        <v>650</v>
      </c>
      <c r="E648" s="1" t="s">
        <v>156</v>
      </c>
      <c r="F648" s="10" t="s">
        <v>803</v>
      </c>
      <c r="G648" s="1">
        <v>1</v>
      </c>
      <c r="H648" s="1">
        <v>0</v>
      </c>
      <c r="I648" s="1">
        <v>0</v>
      </c>
      <c r="J648" s="1">
        <v>0</v>
      </c>
      <c r="K648" s="1">
        <v>0</v>
      </c>
      <c r="L648" s="1">
        <v>0</v>
      </c>
      <c r="M648" s="1">
        <v>0</v>
      </c>
      <c r="N648" s="1">
        <v>0</v>
      </c>
      <c r="O648" s="1">
        <v>0</v>
      </c>
      <c r="P648" s="1">
        <v>0</v>
      </c>
      <c r="Q648" s="1">
        <v>0</v>
      </c>
      <c r="R648" s="1">
        <v>0</v>
      </c>
      <c r="S648" s="1">
        <v>4</v>
      </c>
      <c r="T648" s="1" t="s">
        <v>41</v>
      </c>
      <c r="U648" s="1" t="s">
        <v>158</v>
      </c>
    </row>
    <row r="649" spans="1:21" ht="17.25" customHeight="1" x14ac:dyDescent="0.35">
      <c r="A649" s="1">
        <v>2</v>
      </c>
      <c r="B649" s="1">
        <v>3</v>
      </c>
      <c r="C649" s="1">
        <v>3</v>
      </c>
      <c r="D649" s="1">
        <v>651</v>
      </c>
      <c r="E649" s="1" t="s">
        <v>156</v>
      </c>
      <c r="F649" s="10" t="s">
        <v>804</v>
      </c>
      <c r="G649" s="1">
        <v>1</v>
      </c>
      <c r="H649" s="1">
        <v>0</v>
      </c>
      <c r="I649" s="1">
        <v>0</v>
      </c>
      <c r="J649" s="1">
        <v>0</v>
      </c>
      <c r="K649" s="1">
        <v>0</v>
      </c>
      <c r="L649" s="1">
        <v>0</v>
      </c>
      <c r="M649" s="1">
        <v>0</v>
      </c>
      <c r="N649" s="1">
        <v>0</v>
      </c>
      <c r="O649" s="1">
        <v>0</v>
      </c>
      <c r="P649" s="1">
        <v>0</v>
      </c>
      <c r="Q649" s="1">
        <v>0</v>
      </c>
      <c r="R649" s="1">
        <v>0</v>
      </c>
      <c r="S649" s="1">
        <v>5</v>
      </c>
      <c r="T649" s="1" t="s">
        <v>41</v>
      </c>
      <c r="U649" s="1" t="s">
        <v>158</v>
      </c>
    </row>
    <row r="650" spans="1:21" ht="17.25" customHeight="1" x14ac:dyDescent="0.35">
      <c r="A650" s="1">
        <v>2</v>
      </c>
      <c r="B650" s="1">
        <v>2</v>
      </c>
      <c r="C650" s="1">
        <v>4</v>
      </c>
      <c r="D650" s="1">
        <v>652</v>
      </c>
      <c r="E650" s="1" t="s">
        <v>156</v>
      </c>
      <c r="F650" s="10" t="s">
        <v>805</v>
      </c>
      <c r="G650" s="1">
        <v>1</v>
      </c>
      <c r="H650" s="1">
        <v>0</v>
      </c>
      <c r="I650" s="1">
        <v>0</v>
      </c>
      <c r="J650" s="1">
        <v>0</v>
      </c>
      <c r="K650" s="1">
        <v>0</v>
      </c>
      <c r="L650" s="1">
        <v>0</v>
      </c>
      <c r="M650" s="1">
        <v>0</v>
      </c>
      <c r="N650" s="1">
        <v>0</v>
      </c>
      <c r="O650" s="1">
        <v>0</v>
      </c>
      <c r="P650" s="1">
        <v>0</v>
      </c>
      <c r="Q650" s="1">
        <v>0</v>
      </c>
      <c r="R650" s="1">
        <v>0</v>
      </c>
      <c r="S650" s="1">
        <v>3</v>
      </c>
      <c r="T650" s="1" t="s">
        <v>41</v>
      </c>
      <c r="U650" s="1" t="s">
        <v>158</v>
      </c>
    </row>
    <row r="651" spans="1:21" ht="17.25" customHeight="1" x14ac:dyDescent="0.35">
      <c r="A651" s="1">
        <v>2</v>
      </c>
      <c r="B651" s="1">
        <v>2</v>
      </c>
      <c r="C651" s="1">
        <v>5</v>
      </c>
      <c r="D651" s="1">
        <v>653</v>
      </c>
      <c r="E651" s="1" t="s">
        <v>156</v>
      </c>
      <c r="F651" s="10" t="s">
        <v>806</v>
      </c>
      <c r="G651" s="1">
        <v>1</v>
      </c>
      <c r="H651" s="1">
        <v>0</v>
      </c>
      <c r="I651" s="1">
        <v>0</v>
      </c>
      <c r="J651" s="1">
        <v>0</v>
      </c>
      <c r="K651" s="1">
        <v>0</v>
      </c>
      <c r="L651" s="1">
        <v>0</v>
      </c>
      <c r="M651" s="1">
        <v>0</v>
      </c>
      <c r="N651" s="1">
        <v>0</v>
      </c>
      <c r="O651" s="1">
        <v>0</v>
      </c>
      <c r="P651" s="1">
        <v>0</v>
      </c>
      <c r="Q651" s="1">
        <v>0</v>
      </c>
      <c r="R651" s="1">
        <v>0</v>
      </c>
      <c r="S651" s="1">
        <v>1</v>
      </c>
      <c r="T651" s="1" t="s">
        <v>41</v>
      </c>
      <c r="U651" s="1" t="s">
        <v>158</v>
      </c>
    </row>
    <row r="652" spans="1:21" ht="17.25" customHeight="1" x14ac:dyDescent="0.35">
      <c r="A652" s="1">
        <v>2</v>
      </c>
      <c r="B652" s="1">
        <v>2</v>
      </c>
      <c r="C652" s="1">
        <v>5</v>
      </c>
      <c r="D652" s="1">
        <v>654</v>
      </c>
      <c r="E652" s="1" t="s">
        <v>156</v>
      </c>
      <c r="F652" s="10" t="s">
        <v>807</v>
      </c>
      <c r="G652" s="1">
        <v>1</v>
      </c>
      <c r="H652" s="1">
        <v>0</v>
      </c>
      <c r="I652" s="1">
        <v>0</v>
      </c>
      <c r="J652" s="1">
        <v>0</v>
      </c>
      <c r="K652" s="1">
        <v>0</v>
      </c>
      <c r="L652" s="1">
        <v>0</v>
      </c>
      <c r="M652" s="1">
        <v>0</v>
      </c>
      <c r="N652" s="1">
        <v>0</v>
      </c>
      <c r="O652" s="1">
        <v>0</v>
      </c>
      <c r="P652" s="1">
        <v>0</v>
      </c>
      <c r="Q652" s="1">
        <v>0</v>
      </c>
      <c r="R652" s="1">
        <v>0</v>
      </c>
      <c r="S652" s="1">
        <v>1</v>
      </c>
      <c r="T652" s="1" t="s">
        <v>41</v>
      </c>
      <c r="U652" s="1" t="s">
        <v>158</v>
      </c>
    </row>
    <row r="653" spans="1:21" ht="17.25" customHeight="1" x14ac:dyDescent="0.35">
      <c r="A653" s="1">
        <v>2</v>
      </c>
      <c r="B653" s="1">
        <v>2</v>
      </c>
      <c r="C653" s="1">
        <v>5</v>
      </c>
      <c r="D653" s="1">
        <v>655</v>
      </c>
      <c r="E653" s="1" t="s">
        <v>156</v>
      </c>
      <c r="F653" s="10" t="s">
        <v>808</v>
      </c>
      <c r="G653" s="1">
        <v>1</v>
      </c>
      <c r="H653" s="1">
        <v>0</v>
      </c>
      <c r="I653" s="1">
        <v>0</v>
      </c>
      <c r="J653" s="1">
        <v>0</v>
      </c>
      <c r="K653" s="1">
        <v>0</v>
      </c>
      <c r="L653" s="1">
        <v>0</v>
      </c>
      <c r="M653" s="1">
        <v>0</v>
      </c>
      <c r="N653" s="1">
        <v>0</v>
      </c>
      <c r="O653" s="1">
        <v>0</v>
      </c>
      <c r="P653" s="1">
        <v>0</v>
      </c>
      <c r="Q653" s="1">
        <v>0</v>
      </c>
      <c r="R653" s="1">
        <v>0</v>
      </c>
      <c r="S653" s="1">
        <v>1</v>
      </c>
      <c r="T653" s="1" t="s">
        <v>41</v>
      </c>
      <c r="U653" s="1" t="s">
        <v>158</v>
      </c>
    </row>
    <row r="654" spans="1:21" ht="17.25" customHeight="1" x14ac:dyDescent="0.35">
      <c r="A654" s="1">
        <v>2</v>
      </c>
      <c r="B654" s="1">
        <v>2</v>
      </c>
      <c r="C654" s="1">
        <v>5</v>
      </c>
      <c r="D654" s="1">
        <v>656</v>
      </c>
      <c r="E654" s="1" t="s">
        <v>156</v>
      </c>
      <c r="F654" s="10" t="s">
        <v>809</v>
      </c>
      <c r="G654" s="1">
        <v>1</v>
      </c>
      <c r="H654" s="1">
        <v>0</v>
      </c>
      <c r="I654" s="1">
        <v>0</v>
      </c>
      <c r="J654" s="1">
        <v>0</v>
      </c>
      <c r="K654" s="1">
        <v>0</v>
      </c>
      <c r="L654" s="1">
        <v>0</v>
      </c>
      <c r="M654" s="1">
        <v>0</v>
      </c>
      <c r="N654" s="1">
        <v>0</v>
      </c>
      <c r="O654" s="1">
        <v>0</v>
      </c>
      <c r="P654" s="1">
        <v>0</v>
      </c>
      <c r="Q654" s="1">
        <v>0</v>
      </c>
      <c r="R654" s="1">
        <v>0</v>
      </c>
      <c r="S654" s="1">
        <v>1</v>
      </c>
      <c r="T654" s="1" t="s">
        <v>41</v>
      </c>
      <c r="U654" s="1" t="s">
        <v>158</v>
      </c>
    </row>
    <row r="655" spans="1:21" ht="17.25" customHeight="1" x14ac:dyDescent="0.35">
      <c r="A655" s="1">
        <v>2</v>
      </c>
      <c r="B655" s="1">
        <v>2</v>
      </c>
      <c r="C655" s="1">
        <v>5</v>
      </c>
      <c r="D655" s="1">
        <v>657</v>
      </c>
      <c r="E655" s="1" t="s">
        <v>156</v>
      </c>
      <c r="F655" s="10" t="s">
        <v>810</v>
      </c>
      <c r="G655" s="1">
        <v>1</v>
      </c>
      <c r="H655" s="1">
        <v>0</v>
      </c>
      <c r="I655" s="1">
        <v>0</v>
      </c>
      <c r="J655" s="1">
        <v>0</v>
      </c>
      <c r="K655" s="1">
        <v>0</v>
      </c>
      <c r="L655" s="1">
        <v>0</v>
      </c>
      <c r="M655" s="1">
        <v>0</v>
      </c>
      <c r="N655" s="1">
        <v>0</v>
      </c>
      <c r="O655" s="1">
        <v>0</v>
      </c>
      <c r="P655" s="1">
        <v>0</v>
      </c>
      <c r="Q655" s="1">
        <v>0</v>
      </c>
      <c r="R655" s="1">
        <v>0</v>
      </c>
      <c r="S655" s="1">
        <v>1</v>
      </c>
      <c r="T655" s="1" t="s">
        <v>41</v>
      </c>
      <c r="U655" s="1" t="s">
        <v>158</v>
      </c>
    </row>
    <row r="656" spans="1:21" ht="17.25" customHeight="1" x14ac:dyDescent="0.35">
      <c r="A656" s="1">
        <v>2</v>
      </c>
      <c r="B656" s="1">
        <v>2</v>
      </c>
      <c r="C656" s="1">
        <v>5</v>
      </c>
      <c r="D656" s="1">
        <v>658</v>
      </c>
      <c r="E656" s="1" t="s">
        <v>156</v>
      </c>
      <c r="F656" s="10" t="s">
        <v>811</v>
      </c>
      <c r="G656" s="1">
        <v>1</v>
      </c>
      <c r="H656" s="1">
        <v>0</v>
      </c>
      <c r="I656" s="1">
        <v>0</v>
      </c>
      <c r="J656" s="1">
        <v>0</v>
      </c>
      <c r="K656" s="1">
        <v>0</v>
      </c>
      <c r="L656" s="1">
        <v>0</v>
      </c>
      <c r="M656" s="1">
        <v>0</v>
      </c>
      <c r="N656" s="1">
        <v>0</v>
      </c>
      <c r="O656" s="1">
        <v>0</v>
      </c>
      <c r="P656" s="1">
        <v>0</v>
      </c>
      <c r="Q656" s="1">
        <v>0</v>
      </c>
      <c r="R656" s="1">
        <v>0</v>
      </c>
      <c r="S656" s="1">
        <v>1</v>
      </c>
      <c r="T656" s="1" t="s">
        <v>41</v>
      </c>
      <c r="U656" s="1" t="s">
        <v>158</v>
      </c>
    </row>
    <row r="657" spans="1:21" ht="17.25" customHeight="1" x14ac:dyDescent="0.35">
      <c r="A657" s="1">
        <v>2</v>
      </c>
      <c r="B657" s="1">
        <v>2</v>
      </c>
      <c r="C657" s="1">
        <v>5</v>
      </c>
      <c r="D657" s="1">
        <v>659</v>
      </c>
      <c r="E657" s="1" t="s">
        <v>156</v>
      </c>
      <c r="F657" s="10" t="s">
        <v>812</v>
      </c>
      <c r="G657" s="1">
        <v>1</v>
      </c>
      <c r="H657" s="1">
        <v>0</v>
      </c>
      <c r="I657" s="1">
        <v>0</v>
      </c>
      <c r="J657" s="1">
        <v>0</v>
      </c>
      <c r="K657" s="1">
        <v>0</v>
      </c>
      <c r="L657" s="1">
        <v>0</v>
      </c>
      <c r="M657" s="1">
        <v>0</v>
      </c>
      <c r="N657" s="1">
        <v>0</v>
      </c>
      <c r="O657" s="1">
        <v>0</v>
      </c>
      <c r="P657" s="1">
        <v>0</v>
      </c>
      <c r="Q657" s="1">
        <v>0</v>
      </c>
      <c r="R657" s="1">
        <v>0</v>
      </c>
      <c r="S657" s="1">
        <v>1</v>
      </c>
      <c r="T657" s="1" t="s">
        <v>41</v>
      </c>
      <c r="U657" s="1" t="s">
        <v>158</v>
      </c>
    </row>
    <row r="658" spans="1:21" ht="17.25" customHeight="1" x14ac:dyDescent="0.35">
      <c r="A658" s="1">
        <v>2</v>
      </c>
      <c r="B658" s="1">
        <v>2</v>
      </c>
      <c r="C658" s="1">
        <v>5</v>
      </c>
      <c r="D658" s="1">
        <v>660</v>
      </c>
      <c r="E658" s="1" t="s">
        <v>156</v>
      </c>
      <c r="F658" s="10" t="s">
        <v>813</v>
      </c>
      <c r="G658" s="1">
        <v>1</v>
      </c>
      <c r="H658" s="1">
        <v>0</v>
      </c>
      <c r="I658" s="1">
        <v>0</v>
      </c>
      <c r="J658" s="1">
        <v>0</v>
      </c>
      <c r="K658" s="1">
        <v>0</v>
      </c>
      <c r="L658" s="1">
        <v>0</v>
      </c>
      <c r="M658" s="1">
        <v>0</v>
      </c>
      <c r="N658" s="1">
        <v>0</v>
      </c>
      <c r="O658" s="1">
        <v>0</v>
      </c>
      <c r="P658" s="1">
        <v>0</v>
      </c>
      <c r="Q658" s="1">
        <v>0</v>
      </c>
      <c r="R658" s="1">
        <v>0</v>
      </c>
      <c r="S658" s="1">
        <v>1</v>
      </c>
      <c r="T658" s="1" t="s">
        <v>41</v>
      </c>
      <c r="U658" s="1" t="s">
        <v>158</v>
      </c>
    </row>
    <row r="659" spans="1:21" ht="17.25" customHeight="1" x14ac:dyDescent="0.35">
      <c r="A659" s="1">
        <v>2</v>
      </c>
      <c r="B659" s="1">
        <v>2</v>
      </c>
      <c r="C659" s="1">
        <v>115</v>
      </c>
      <c r="D659" s="1">
        <v>661</v>
      </c>
      <c r="E659" s="1" t="s">
        <v>156</v>
      </c>
      <c r="F659" s="10" t="s">
        <v>806</v>
      </c>
      <c r="G659" s="1">
        <v>1</v>
      </c>
      <c r="H659" s="1">
        <v>0</v>
      </c>
      <c r="I659" s="1">
        <v>0</v>
      </c>
      <c r="J659" s="1">
        <v>0</v>
      </c>
      <c r="K659" s="1">
        <v>0</v>
      </c>
      <c r="L659" s="1">
        <v>0</v>
      </c>
      <c r="M659" s="1">
        <v>0</v>
      </c>
      <c r="N659" s="1">
        <v>0</v>
      </c>
      <c r="O659" s="1">
        <v>0</v>
      </c>
      <c r="P659" s="1">
        <v>0</v>
      </c>
      <c r="Q659" s="1">
        <v>0</v>
      </c>
      <c r="R659" s="1">
        <v>0</v>
      </c>
      <c r="S659" s="1">
        <v>1</v>
      </c>
      <c r="T659" s="1" t="s">
        <v>41</v>
      </c>
      <c r="U659" s="1" t="s">
        <v>158</v>
      </c>
    </row>
    <row r="660" spans="1:21" ht="17.25" customHeight="1" x14ac:dyDescent="0.35">
      <c r="A660" s="1">
        <v>2</v>
      </c>
      <c r="B660" s="1">
        <v>2</v>
      </c>
      <c r="C660" s="1">
        <v>115</v>
      </c>
      <c r="D660" s="1">
        <v>662</v>
      </c>
      <c r="E660" s="1" t="s">
        <v>156</v>
      </c>
      <c r="F660" s="10" t="s">
        <v>807</v>
      </c>
      <c r="G660" s="1">
        <v>1</v>
      </c>
      <c r="H660" s="1">
        <v>0</v>
      </c>
      <c r="I660" s="1">
        <v>0</v>
      </c>
      <c r="J660" s="1">
        <v>0</v>
      </c>
      <c r="K660" s="1">
        <v>0</v>
      </c>
      <c r="L660" s="1">
        <v>0</v>
      </c>
      <c r="M660" s="1">
        <v>0</v>
      </c>
      <c r="N660" s="1">
        <v>0</v>
      </c>
      <c r="O660" s="1">
        <v>0</v>
      </c>
      <c r="P660" s="1">
        <v>0</v>
      </c>
      <c r="Q660" s="1">
        <v>0</v>
      </c>
      <c r="R660" s="1">
        <v>0</v>
      </c>
      <c r="S660" s="1">
        <v>1</v>
      </c>
      <c r="T660" s="1" t="s">
        <v>41</v>
      </c>
      <c r="U660" s="1" t="s">
        <v>158</v>
      </c>
    </row>
    <row r="661" spans="1:21" ht="17.25" customHeight="1" x14ac:dyDescent="0.35">
      <c r="A661" s="1">
        <v>2</v>
      </c>
      <c r="B661" s="1">
        <v>2</v>
      </c>
      <c r="C661" s="1">
        <v>115</v>
      </c>
      <c r="D661" s="1">
        <v>663</v>
      </c>
      <c r="E661" s="1" t="s">
        <v>156</v>
      </c>
      <c r="F661" s="10" t="s">
        <v>808</v>
      </c>
      <c r="G661" s="1">
        <v>1</v>
      </c>
      <c r="H661" s="1">
        <v>0</v>
      </c>
      <c r="I661" s="1">
        <v>0</v>
      </c>
      <c r="J661" s="1">
        <v>0</v>
      </c>
      <c r="K661" s="1">
        <v>0</v>
      </c>
      <c r="L661" s="1">
        <v>0</v>
      </c>
      <c r="M661" s="1">
        <v>0</v>
      </c>
      <c r="N661" s="1">
        <v>0</v>
      </c>
      <c r="O661" s="1">
        <v>0</v>
      </c>
      <c r="P661" s="1">
        <v>0</v>
      </c>
      <c r="Q661" s="1">
        <v>0</v>
      </c>
      <c r="R661" s="1">
        <v>0</v>
      </c>
      <c r="S661" s="1">
        <v>1</v>
      </c>
      <c r="T661" s="1" t="s">
        <v>41</v>
      </c>
      <c r="U661" s="1" t="s">
        <v>158</v>
      </c>
    </row>
    <row r="662" spans="1:21" ht="17.25" customHeight="1" x14ac:dyDescent="0.35">
      <c r="A662" s="1">
        <v>2</v>
      </c>
      <c r="B662" s="1">
        <v>2</v>
      </c>
      <c r="C662" s="1">
        <v>115</v>
      </c>
      <c r="D662" s="1">
        <v>664</v>
      </c>
      <c r="E662" s="1" t="s">
        <v>156</v>
      </c>
      <c r="F662" s="10" t="s">
        <v>809</v>
      </c>
      <c r="G662" s="1">
        <v>1</v>
      </c>
      <c r="H662" s="1">
        <v>0</v>
      </c>
      <c r="I662" s="1">
        <v>0</v>
      </c>
      <c r="J662" s="1">
        <v>0</v>
      </c>
      <c r="K662" s="1">
        <v>0</v>
      </c>
      <c r="L662" s="1">
        <v>0</v>
      </c>
      <c r="M662" s="1">
        <v>0</v>
      </c>
      <c r="N662" s="1">
        <v>0</v>
      </c>
      <c r="O662" s="1">
        <v>0</v>
      </c>
      <c r="P662" s="1">
        <v>0</v>
      </c>
      <c r="Q662" s="1">
        <v>0</v>
      </c>
      <c r="R662" s="1">
        <v>0</v>
      </c>
      <c r="S662" s="1">
        <v>1</v>
      </c>
      <c r="T662" s="1" t="s">
        <v>41</v>
      </c>
      <c r="U662" s="1" t="s">
        <v>158</v>
      </c>
    </row>
    <row r="663" spans="1:21" ht="17.25" customHeight="1" x14ac:dyDescent="0.35">
      <c r="A663" s="1">
        <v>2</v>
      </c>
      <c r="B663" s="1">
        <v>2</v>
      </c>
      <c r="C663" s="1">
        <v>115</v>
      </c>
      <c r="D663" s="1">
        <v>665</v>
      </c>
      <c r="E663" s="1" t="s">
        <v>156</v>
      </c>
      <c r="F663" s="10" t="s">
        <v>810</v>
      </c>
      <c r="G663" s="1">
        <v>1</v>
      </c>
      <c r="H663" s="1">
        <v>0</v>
      </c>
      <c r="I663" s="1">
        <v>0</v>
      </c>
      <c r="J663" s="1">
        <v>0</v>
      </c>
      <c r="K663" s="1">
        <v>0</v>
      </c>
      <c r="L663" s="1">
        <v>0</v>
      </c>
      <c r="M663" s="1">
        <v>0</v>
      </c>
      <c r="N663" s="1">
        <v>0</v>
      </c>
      <c r="O663" s="1">
        <v>0</v>
      </c>
      <c r="P663" s="1">
        <v>0</v>
      </c>
      <c r="Q663" s="1">
        <v>0</v>
      </c>
      <c r="R663" s="1">
        <v>0</v>
      </c>
      <c r="S663" s="1">
        <v>1</v>
      </c>
      <c r="T663" s="1" t="s">
        <v>41</v>
      </c>
      <c r="U663" s="1" t="s">
        <v>158</v>
      </c>
    </row>
    <row r="664" spans="1:21" ht="17.25" customHeight="1" x14ac:dyDescent="0.35">
      <c r="A664" s="1">
        <v>2</v>
      </c>
      <c r="B664" s="1">
        <v>2</v>
      </c>
      <c r="C664" s="1">
        <v>115</v>
      </c>
      <c r="D664" s="1">
        <v>666</v>
      </c>
      <c r="E664" s="1" t="s">
        <v>156</v>
      </c>
      <c r="F664" s="10" t="s">
        <v>811</v>
      </c>
      <c r="G664" s="1">
        <v>1</v>
      </c>
      <c r="H664" s="1">
        <v>0</v>
      </c>
      <c r="I664" s="1">
        <v>0</v>
      </c>
      <c r="J664" s="1">
        <v>0</v>
      </c>
      <c r="K664" s="1">
        <v>0</v>
      </c>
      <c r="L664" s="1">
        <v>0</v>
      </c>
      <c r="M664" s="1">
        <v>0</v>
      </c>
      <c r="N664" s="1">
        <v>0</v>
      </c>
      <c r="O664" s="1">
        <v>0</v>
      </c>
      <c r="P664" s="1">
        <v>0</v>
      </c>
      <c r="Q664" s="1">
        <v>0</v>
      </c>
      <c r="R664" s="1">
        <v>0</v>
      </c>
      <c r="S664" s="1">
        <v>1</v>
      </c>
      <c r="T664" s="1" t="s">
        <v>41</v>
      </c>
      <c r="U664" s="1" t="s">
        <v>158</v>
      </c>
    </row>
    <row r="665" spans="1:21" ht="17.25" customHeight="1" x14ac:dyDescent="0.35">
      <c r="A665" s="1">
        <v>2</v>
      </c>
      <c r="B665" s="1">
        <v>2</v>
      </c>
      <c r="C665" s="1">
        <v>115</v>
      </c>
      <c r="D665" s="1">
        <v>667</v>
      </c>
      <c r="E665" s="1" t="s">
        <v>156</v>
      </c>
      <c r="F665" s="10" t="s">
        <v>812</v>
      </c>
      <c r="G665" s="1">
        <v>1</v>
      </c>
      <c r="H665" s="1">
        <v>0</v>
      </c>
      <c r="I665" s="1">
        <v>0</v>
      </c>
      <c r="J665" s="1">
        <v>0</v>
      </c>
      <c r="K665" s="1">
        <v>0</v>
      </c>
      <c r="L665" s="1">
        <v>0</v>
      </c>
      <c r="M665" s="1">
        <v>0</v>
      </c>
      <c r="N665" s="1">
        <v>0</v>
      </c>
      <c r="O665" s="1">
        <v>0</v>
      </c>
      <c r="P665" s="1">
        <v>0</v>
      </c>
      <c r="Q665" s="1">
        <v>0</v>
      </c>
      <c r="R665" s="1">
        <v>0</v>
      </c>
      <c r="S665" s="1">
        <v>1</v>
      </c>
      <c r="T665" s="1" t="s">
        <v>41</v>
      </c>
      <c r="U665" s="1" t="s">
        <v>158</v>
      </c>
    </row>
    <row r="666" spans="1:21" ht="17.25" customHeight="1" x14ac:dyDescent="0.35">
      <c r="A666" s="1">
        <v>2</v>
      </c>
      <c r="B666" s="1">
        <v>2</v>
      </c>
      <c r="C666" s="1">
        <v>115</v>
      </c>
      <c r="D666" s="1">
        <v>668</v>
      </c>
      <c r="E666" s="1" t="s">
        <v>156</v>
      </c>
      <c r="F666" s="10" t="s">
        <v>813</v>
      </c>
      <c r="G666" s="1">
        <v>1</v>
      </c>
      <c r="H666" s="1">
        <v>0</v>
      </c>
      <c r="I666" s="1">
        <v>0</v>
      </c>
      <c r="J666" s="1">
        <v>0</v>
      </c>
      <c r="K666" s="1">
        <v>0</v>
      </c>
      <c r="L666" s="1">
        <v>0</v>
      </c>
      <c r="M666" s="1">
        <v>0</v>
      </c>
      <c r="N666" s="1">
        <v>0</v>
      </c>
      <c r="O666" s="1">
        <v>0</v>
      </c>
      <c r="P666" s="1">
        <v>0</v>
      </c>
      <c r="Q666" s="1">
        <v>0</v>
      </c>
      <c r="R666" s="1">
        <v>0</v>
      </c>
      <c r="S666" s="1">
        <v>1</v>
      </c>
      <c r="T666" s="1" t="s">
        <v>41</v>
      </c>
      <c r="U666" s="1" t="s">
        <v>158</v>
      </c>
    </row>
    <row r="667" spans="1:21" ht="17.25" customHeight="1" x14ac:dyDescent="0.35">
      <c r="A667" s="1">
        <v>2</v>
      </c>
      <c r="B667" s="1">
        <v>2</v>
      </c>
      <c r="C667" s="1">
        <v>6</v>
      </c>
      <c r="D667" s="1">
        <v>669</v>
      </c>
      <c r="E667" s="1" t="s">
        <v>156</v>
      </c>
      <c r="F667" s="10" t="s">
        <v>814</v>
      </c>
      <c r="G667" s="1">
        <v>1</v>
      </c>
      <c r="H667" s="1">
        <v>0</v>
      </c>
      <c r="I667" s="1">
        <v>0</v>
      </c>
      <c r="J667" s="1">
        <v>0</v>
      </c>
      <c r="K667" s="1">
        <v>0</v>
      </c>
      <c r="L667" s="1">
        <v>0</v>
      </c>
      <c r="M667" s="1">
        <v>0</v>
      </c>
      <c r="N667" s="1">
        <v>0</v>
      </c>
      <c r="O667" s="1">
        <v>0</v>
      </c>
      <c r="P667" s="1">
        <v>0</v>
      </c>
      <c r="Q667" s="1">
        <v>0</v>
      </c>
      <c r="R667" s="1">
        <v>0</v>
      </c>
      <c r="S667" s="1">
        <v>1</v>
      </c>
      <c r="T667" s="1" t="s">
        <v>41</v>
      </c>
      <c r="U667" s="1" t="s">
        <v>158</v>
      </c>
    </row>
    <row r="668" spans="1:21" ht="17.25" customHeight="1" x14ac:dyDescent="0.35">
      <c r="A668" s="1">
        <v>2</v>
      </c>
      <c r="B668" s="1">
        <v>2</v>
      </c>
      <c r="C668" s="1">
        <v>6</v>
      </c>
      <c r="D668" s="1">
        <v>670</v>
      </c>
      <c r="E668" s="1" t="s">
        <v>156</v>
      </c>
      <c r="F668" s="10" t="s">
        <v>815</v>
      </c>
      <c r="G668" s="1">
        <v>1</v>
      </c>
      <c r="H668" s="1">
        <v>0</v>
      </c>
      <c r="I668" s="1">
        <v>0</v>
      </c>
      <c r="J668" s="1">
        <v>0</v>
      </c>
      <c r="K668" s="1">
        <v>0</v>
      </c>
      <c r="L668" s="1">
        <v>0</v>
      </c>
      <c r="M668" s="1">
        <v>0</v>
      </c>
      <c r="N668" s="1">
        <v>0</v>
      </c>
      <c r="O668" s="1">
        <v>0</v>
      </c>
      <c r="P668" s="1">
        <v>0</v>
      </c>
      <c r="Q668" s="1">
        <v>0</v>
      </c>
      <c r="R668" s="1">
        <v>0</v>
      </c>
      <c r="S668" s="1">
        <v>1</v>
      </c>
      <c r="T668" s="1" t="s">
        <v>41</v>
      </c>
      <c r="U668" s="1" t="s">
        <v>158</v>
      </c>
    </row>
    <row r="669" spans="1:21" ht="17.25" customHeight="1" x14ac:dyDescent="0.35">
      <c r="A669" s="1">
        <v>2</v>
      </c>
      <c r="B669" s="1">
        <v>2</v>
      </c>
      <c r="C669" s="1">
        <v>6</v>
      </c>
      <c r="D669" s="1">
        <v>671</v>
      </c>
      <c r="E669" s="1" t="s">
        <v>156</v>
      </c>
      <c r="F669" s="10" t="s">
        <v>816</v>
      </c>
      <c r="G669" s="1">
        <v>1</v>
      </c>
      <c r="H669" s="1">
        <v>0</v>
      </c>
      <c r="I669" s="1">
        <v>0</v>
      </c>
      <c r="J669" s="1">
        <v>0</v>
      </c>
      <c r="K669" s="1">
        <v>0</v>
      </c>
      <c r="L669" s="1">
        <v>0</v>
      </c>
      <c r="M669" s="1">
        <v>0</v>
      </c>
      <c r="N669" s="1">
        <v>0</v>
      </c>
      <c r="O669" s="1">
        <v>0</v>
      </c>
      <c r="P669" s="1">
        <v>0</v>
      </c>
      <c r="Q669" s="1">
        <v>0</v>
      </c>
      <c r="R669" s="1">
        <v>0</v>
      </c>
      <c r="S669" s="1">
        <v>1</v>
      </c>
      <c r="T669" s="1" t="s">
        <v>41</v>
      </c>
      <c r="U669" s="1" t="s">
        <v>158</v>
      </c>
    </row>
    <row r="670" spans="1:21" ht="17.25" customHeight="1" x14ac:dyDescent="0.35">
      <c r="A670" s="1">
        <v>2</v>
      </c>
      <c r="B670" s="1">
        <v>2</v>
      </c>
      <c r="C670" s="1">
        <v>6</v>
      </c>
      <c r="D670" s="1">
        <v>672</v>
      </c>
      <c r="E670" s="1" t="s">
        <v>156</v>
      </c>
      <c r="F670" s="10" t="s">
        <v>817</v>
      </c>
      <c r="G670" s="1">
        <v>1</v>
      </c>
      <c r="H670" s="1">
        <v>0</v>
      </c>
      <c r="I670" s="1">
        <v>0</v>
      </c>
      <c r="J670" s="1">
        <v>0</v>
      </c>
      <c r="K670" s="1">
        <v>0</v>
      </c>
      <c r="L670" s="1">
        <v>0</v>
      </c>
      <c r="M670" s="1">
        <v>0</v>
      </c>
      <c r="N670" s="1">
        <v>0</v>
      </c>
      <c r="O670" s="1">
        <v>0</v>
      </c>
      <c r="P670" s="1">
        <v>0</v>
      </c>
      <c r="Q670" s="1">
        <v>0</v>
      </c>
      <c r="R670" s="1">
        <v>0</v>
      </c>
      <c r="S670" s="1">
        <v>1</v>
      </c>
      <c r="T670" s="1" t="s">
        <v>41</v>
      </c>
      <c r="U670" s="1" t="s">
        <v>158</v>
      </c>
    </row>
    <row r="671" spans="1:21" ht="17.25" customHeight="1" x14ac:dyDescent="0.35">
      <c r="A671" s="1">
        <v>2</v>
      </c>
      <c r="B671" s="1">
        <v>2</v>
      </c>
      <c r="C671" s="1">
        <v>6</v>
      </c>
      <c r="D671" s="1">
        <v>673</v>
      </c>
      <c r="E671" s="1" t="s">
        <v>156</v>
      </c>
      <c r="F671" s="10" t="s">
        <v>818</v>
      </c>
      <c r="G671" s="1">
        <v>1</v>
      </c>
      <c r="H671" s="1">
        <v>0</v>
      </c>
      <c r="I671" s="1">
        <v>0</v>
      </c>
      <c r="J671" s="1">
        <v>0</v>
      </c>
      <c r="K671" s="1">
        <v>0</v>
      </c>
      <c r="L671" s="1">
        <v>0</v>
      </c>
      <c r="M671" s="1">
        <v>0</v>
      </c>
      <c r="N671" s="1">
        <v>0</v>
      </c>
      <c r="O671" s="1">
        <v>0</v>
      </c>
      <c r="P671" s="1">
        <v>0</v>
      </c>
      <c r="Q671" s="1">
        <v>0</v>
      </c>
      <c r="R671" s="1">
        <v>0</v>
      </c>
      <c r="S671" s="1">
        <v>1</v>
      </c>
      <c r="T671" s="1" t="s">
        <v>41</v>
      </c>
      <c r="U671" s="1" t="s">
        <v>158</v>
      </c>
    </row>
    <row r="672" spans="1:21" ht="17.25" customHeight="1" x14ac:dyDescent="0.35">
      <c r="A672" s="1">
        <v>2</v>
      </c>
      <c r="B672" s="1">
        <v>4</v>
      </c>
      <c r="C672" s="1">
        <v>7</v>
      </c>
      <c r="D672" s="1">
        <v>674</v>
      </c>
      <c r="E672" s="1" t="s">
        <v>156</v>
      </c>
      <c r="F672" s="10" t="s">
        <v>819</v>
      </c>
      <c r="G672" s="1">
        <v>1</v>
      </c>
      <c r="H672" s="1">
        <v>0</v>
      </c>
      <c r="I672" s="1">
        <v>0</v>
      </c>
      <c r="J672" s="1">
        <v>0</v>
      </c>
      <c r="K672" s="1">
        <v>0</v>
      </c>
      <c r="L672" s="1">
        <v>0</v>
      </c>
      <c r="M672" s="1">
        <v>0</v>
      </c>
      <c r="N672" s="1">
        <v>0</v>
      </c>
      <c r="O672" s="1">
        <v>0</v>
      </c>
      <c r="P672" s="1">
        <v>0</v>
      </c>
      <c r="Q672" s="1">
        <v>0</v>
      </c>
      <c r="R672" s="1">
        <v>0</v>
      </c>
      <c r="S672" s="1">
        <v>1</v>
      </c>
      <c r="T672" s="1" t="s">
        <v>41</v>
      </c>
      <c r="U672" s="1" t="s">
        <v>158</v>
      </c>
    </row>
    <row r="673" spans="1:21" ht="17.25" customHeight="1" x14ac:dyDescent="0.35">
      <c r="A673" s="1">
        <v>2</v>
      </c>
      <c r="B673" s="1">
        <v>4</v>
      </c>
      <c r="C673" s="1">
        <v>12</v>
      </c>
      <c r="D673" s="1">
        <v>675</v>
      </c>
      <c r="E673" s="1" t="s">
        <v>156</v>
      </c>
      <c r="F673" s="10" t="s">
        <v>820</v>
      </c>
      <c r="G673" s="1">
        <v>1</v>
      </c>
      <c r="H673" s="1">
        <v>0</v>
      </c>
      <c r="I673" s="1">
        <v>0</v>
      </c>
      <c r="J673" s="1">
        <v>0</v>
      </c>
      <c r="K673" s="1">
        <v>0</v>
      </c>
      <c r="L673" s="1">
        <v>0</v>
      </c>
      <c r="M673" s="1">
        <v>0</v>
      </c>
      <c r="N673" s="1">
        <v>0</v>
      </c>
      <c r="O673" s="1">
        <v>0</v>
      </c>
      <c r="P673" s="1">
        <v>0</v>
      </c>
      <c r="Q673" s="1">
        <v>0</v>
      </c>
      <c r="R673" s="1">
        <v>0</v>
      </c>
      <c r="S673" s="1">
        <v>1</v>
      </c>
      <c r="T673" s="1" t="s">
        <v>41</v>
      </c>
      <c r="U673" s="1" t="s">
        <v>158</v>
      </c>
    </row>
    <row r="674" spans="1:21" ht="17.25" customHeight="1" x14ac:dyDescent="0.35">
      <c r="A674" s="1">
        <v>2</v>
      </c>
      <c r="B674" s="1">
        <v>4</v>
      </c>
      <c r="C674" s="1">
        <v>76</v>
      </c>
      <c r="D674" s="1">
        <v>676</v>
      </c>
      <c r="E674" s="1" t="s">
        <v>156</v>
      </c>
      <c r="F674" s="10" t="s">
        <v>821</v>
      </c>
      <c r="G674" s="1">
        <v>1</v>
      </c>
      <c r="H674" s="1">
        <v>0</v>
      </c>
      <c r="I674" s="1">
        <v>0</v>
      </c>
      <c r="J674" s="1">
        <v>0</v>
      </c>
      <c r="K674" s="1">
        <v>0</v>
      </c>
      <c r="L674" s="1">
        <v>0</v>
      </c>
      <c r="M674" s="1">
        <v>0</v>
      </c>
      <c r="N674" s="1">
        <v>0</v>
      </c>
      <c r="O674" s="1">
        <v>0</v>
      </c>
      <c r="P674" s="1">
        <v>0</v>
      </c>
      <c r="Q674" s="1">
        <v>0</v>
      </c>
      <c r="R674" s="1">
        <v>0</v>
      </c>
      <c r="S674" s="1">
        <v>1</v>
      </c>
      <c r="T674" s="1" t="s">
        <v>41</v>
      </c>
      <c r="U674" s="1" t="s">
        <v>158</v>
      </c>
    </row>
    <row r="675" spans="1:21" ht="17.25" customHeight="1" x14ac:dyDescent="0.35">
      <c r="A675" s="1">
        <v>2</v>
      </c>
      <c r="B675" s="1">
        <v>2</v>
      </c>
      <c r="C675" s="1">
        <v>9</v>
      </c>
      <c r="D675" s="1">
        <v>677</v>
      </c>
      <c r="E675" s="1" t="s">
        <v>156</v>
      </c>
      <c r="F675" s="10" t="s">
        <v>822</v>
      </c>
      <c r="G675" s="1">
        <v>1</v>
      </c>
      <c r="H675" s="1">
        <v>0</v>
      </c>
      <c r="I675" s="1">
        <v>0</v>
      </c>
      <c r="J675" s="1">
        <v>0</v>
      </c>
      <c r="K675" s="1">
        <v>0</v>
      </c>
      <c r="L675" s="1">
        <v>0</v>
      </c>
      <c r="M675" s="1">
        <v>0</v>
      </c>
      <c r="N675" s="1">
        <v>0</v>
      </c>
      <c r="O675" s="1">
        <v>0</v>
      </c>
      <c r="P675" s="1">
        <v>0</v>
      </c>
      <c r="Q675" s="1">
        <v>0</v>
      </c>
      <c r="R675" s="1">
        <v>0</v>
      </c>
      <c r="S675" s="1">
        <v>1</v>
      </c>
      <c r="T675" s="1" t="s">
        <v>41</v>
      </c>
      <c r="U675" s="1" t="s">
        <v>158</v>
      </c>
    </row>
    <row r="676" spans="1:21" ht="17.25" customHeight="1" x14ac:dyDescent="0.35">
      <c r="A676" s="1">
        <v>2</v>
      </c>
      <c r="B676" s="1">
        <v>2</v>
      </c>
      <c r="C676" s="1">
        <v>9</v>
      </c>
      <c r="D676" s="1">
        <v>678</v>
      </c>
      <c r="E676" s="1" t="s">
        <v>156</v>
      </c>
      <c r="F676" s="10" t="s">
        <v>823</v>
      </c>
      <c r="G676" s="1">
        <v>1</v>
      </c>
      <c r="H676" s="1">
        <v>0</v>
      </c>
      <c r="I676" s="1">
        <v>0</v>
      </c>
      <c r="J676" s="1">
        <v>0</v>
      </c>
      <c r="K676" s="1">
        <v>0</v>
      </c>
      <c r="L676" s="1">
        <v>0</v>
      </c>
      <c r="M676" s="1">
        <v>0</v>
      </c>
      <c r="N676" s="1">
        <v>0</v>
      </c>
      <c r="O676" s="1">
        <v>0</v>
      </c>
      <c r="P676" s="1">
        <v>0</v>
      </c>
      <c r="Q676" s="1">
        <v>0</v>
      </c>
      <c r="R676" s="1">
        <v>0</v>
      </c>
      <c r="S676" s="1">
        <v>1</v>
      </c>
      <c r="T676" s="1" t="s">
        <v>41</v>
      </c>
      <c r="U676" s="1" t="s">
        <v>158</v>
      </c>
    </row>
    <row r="677" spans="1:21" ht="17.25" customHeight="1" x14ac:dyDescent="0.35">
      <c r="A677" s="1">
        <v>2</v>
      </c>
      <c r="B677" s="1">
        <v>2</v>
      </c>
      <c r="C677" s="1">
        <v>9</v>
      </c>
      <c r="D677" s="1">
        <v>679</v>
      </c>
      <c r="E677" s="1" t="s">
        <v>156</v>
      </c>
      <c r="F677" s="10" t="s">
        <v>824</v>
      </c>
      <c r="G677" s="1">
        <v>1</v>
      </c>
      <c r="H677" s="1">
        <v>0</v>
      </c>
      <c r="I677" s="1">
        <v>0</v>
      </c>
      <c r="J677" s="1">
        <v>0</v>
      </c>
      <c r="K677" s="1">
        <v>0</v>
      </c>
      <c r="L677" s="1">
        <v>0</v>
      </c>
      <c r="M677" s="1">
        <v>0</v>
      </c>
      <c r="N677" s="1">
        <v>0</v>
      </c>
      <c r="O677" s="1">
        <v>0</v>
      </c>
      <c r="P677" s="1">
        <v>0</v>
      </c>
      <c r="Q677" s="1">
        <v>0</v>
      </c>
      <c r="R677" s="1">
        <v>0</v>
      </c>
      <c r="S677" s="1">
        <v>1</v>
      </c>
      <c r="T677" s="1" t="s">
        <v>41</v>
      </c>
      <c r="U677" s="1" t="s">
        <v>158</v>
      </c>
    </row>
    <row r="678" spans="1:21" ht="17.25" customHeight="1" x14ac:dyDescent="0.35">
      <c r="A678" s="1">
        <v>2</v>
      </c>
      <c r="B678" s="1">
        <v>2</v>
      </c>
      <c r="C678" s="1">
        <v>9</v>
      </c>
      <c r="D678" s="1">
        <v>680</v>
      </c>
      <c r="E678" s="1" t="s">
        <v>156</v>
      </c>
      <c r="F678" s="10" t="s">
        <v>825</v>
      </c>
      <c r="G678" s="1">
        <v>1</v>
      </c>
      <c r="H678" s="1">
        <v>0</v>
      </c>
      <c r="I678" s="1">
        <v>0</v>
      </c>
      <c r="J678" s="1">
        <v>0</v>
      </c>
      <c r="K678" s="1">
        <v>0</v>
      </c>
      <c r="L678" s="1">
        <v>0</v>
      </c>
      <c r="M678" s="1">
        <v>0</v>
      </c>
      <c r="N678" s="1">
        <v>0</v>
      </c>
      <c r="O678" s="1">
        <v>0</v>
      </c>
      <c r="P678" s="1">
        <v>0</v>
      </c>
      <c r="Q678" s="1">
        <v>0</v>
      </c>
      <c r="R678" s="1">
        <v>0</v>
      </c>
      <c r="S678" s="1">
        <v>1</v>
      </c>
      <c r="T678" s="1" t="s">
        <v>41</v>
      </c>
      <c r="U678" s="1" t="s">
        <v>158</v>
      </c>
    </row>
    <row r="679" spans="1:21" ht="17.25" customHeight="1" x14ac:dyDescent="0.35">
      <c r="A679" s="1">
        <v>2</v>
      </c>
      <c r="B679" s="1">
        <v>7</v>
      </c>
      <c r="C679" s="1">
        <v>11</v>
      </c>
      <c r="D679" s="1">
        <v>681</v>
      </c>
      <c r="E679" s="1" t="s">
        <v>156</v>
      </c>
      <c r="F679" s="13" t="s">
        <v>826</v>
      </c>
      <c r="G679" s="1">
        <v>1</v>
      </c>
      <c r="H679" s="1">
        <v>0</v>
      </c>
      <c r="I679" s="1">
        <v>0</v>
      </c>
      <c r="J679" s="1">
        <v>0</v>
      </c>
      <c r="K679" s="1">
        <v>0</v>
      </c>
      <c r="L679" s="1">
        <v>0</v>
      </c>
      <c r="M679" s="1">
        <v>0</v>
      </c>
      <c r="N679" s="1">
        <v>0</v>
      </c>
      <c r="O679" s="1">
        <v>0</v>
      </c>
      <c r="P679" s="1">
        <v>0</v>
      </c>
      <c r="Q679" s="1">
        <v>0</v>
      </c>
      <c r="R679" s="1">
        <v>0</v>
      </c>
      <c r="S679" s="1">
        <v>4</v>
      </c>
      <c r="T679" s="1" t="s">
        <v>41</v>
      </c>
      <c r="U679" s="1" t="s">
        <v>158</v>
      </c>
    </row>
    <row r="680" spans="1:21" ht="17.25" customHeight="1" x14ac:dyDescent="0.35">
      <c r="A680" s="1">
        <v>2</v>
      </c>
      <c r="B680" s="1">
        <v>7</v>
      </c>
      <c r="C680" s="1">
        <v>11</v>
      </c>
      <c r="D680" s="1">
        <v>682</v>
      </c>
      <c r="E680" s="1" t="s">
        <v>156</v>
      </c>
      <c r="F680" s="13" t="s">
        <v>827</v>
      </c>
      <c r="G680" s="1">
        <v>1</v>
      </c>
      <c r="H680" s="1">
        <v>0</v>
      </c>
      <c r="I680" s="1">
        <v>0</v>
      </c>
      <c r="J680" s="1">
        <v>0</v>
      </c>
      <c r="K680" s="1">
        <v>0</v>
      </c>
      <c r="L680" s="1">
        <v>0</v>
      </c>
      <c r="M680" s="1">
        <v>0</v>
      </c>
      <c r="N680" s="1">
        <v>0</v>
      </c>
      <c r="O680" s="1">
        <v>0</v>
      </c>
      <c r="P680" s="1">
        <v>0</v>
      </c>
      <c r="Q680" s="1">
        <v>0</v>
      </c>
      <c r="R680" s="1">
        <v>0</v>
      </c>
      <c r="S680" s="1">
        <v>2</v>
      </c>
      <c r="T680" s="1" t="s">
        <v>41</v>
      </c>
      <c r="U680" s="1" t="s">
        <v>158</v>
      </c>
    </row>
    <row r="681" spans="1:21" ht="17.25" customHeight="1" x14ac:dyDescent="0.35">
      <c r="A681" s="1">
        <v>2</v>
      </c>
      <c r="B681" s="1">
        <v>7</v>
      </c>
      <c r="C681" s="1">
        <v>11</v>
      </c>
      <c r="D681" s="1">
        <v>683</v>
      </c>
      <c r="E681" s="1" t="s">
        <v>156</v>
      </c>
      <c r="F681" s="10" t="s">
        <v>828</v>
      </c>
      <c r="G681" s="1">
        <v>1</v>
      </c>
      <c r="H681" s="1">
        <v>0</v>
      </c>
      <c r="I681" s="1">
        <v>0</v>
      </c>
      <c r="J681" s="1">
        <v>0</v>
      </c>
      <c r="K681" s="1">
        <v>0</v>
      </c>
      <c r="L681" s="1">
        <v>0</v>
      </c>
      <c r="M681" s="1">
        <v>0</v>
      </c>
      <c r="N681" s="1">
        <v>0</v>
      </c>
      <c r="O681" s="1">
        <v>0</v>
      </c>
      <c r="P681" s="1">
        <v>0</v>
      </c>
      <c r="Q681" s="1">
        <v>0</v>
      </c>
      <c r="R681" s="1">
        <v>0</v>
      </c>
      <c r="S681" s="1">
        <v>2</v>
      </c>
      <c r="T681" s="1" t="s">
        <v>41</v>
      </c>
      <c r="U681" s="1" t="s">
        <v>158</v>
      </c>
    </row>
    <row r="682" spans="1:21" ht="17.25" customHeight="1" x14ac:dyDescent="0.35">
      <c r="A682" s="1">
        <v>2</v>
      </c>
      <c r="B682" s="1">
        <v>7</v>
      </c>
      <c r="C682" s="1">
        <v>11</v>
      </c>
      <c r="D682" s="1">
        <v>684</v>
      </c>
      <c r="E682" s="1" t="s">
        <v>156</v>
      </c>
      <c r="F682" s="13" t="s">
        <v>829</v>
      </c>
      <c r="G682" s="1">
        <v>1</v>
      </c>
      <c r="H682" s="1">
        <v>0</v>
      </c>
      <c r="I682" s="1">
        <v>0</v>
      </c>
      <c r="J682" s="1">
        <v>0</v>
      </c>
      <c r="K682" s="1">
        <v>0</v>
      </c>
      <c r="L682" s="1">
        <v>0</v>
      </c>
      <c r="M682" s="1">
        <v>0</v>
      </c>
      <c r="N682" s="1">
        <v>0</v>
      </c>
      <c r="O682" s="1">
        <v>0</v>
      </c>
      <c r="P682" s="1">
        <v>0</v>
      </c>
      <c r="Q682" s="1">
        <v>0</v>
      </c>
      <c r="R682" s="1">
        <v>0</v>
      </c>
      <c r="S682" s="1">
        <v>3</v>
      </c>
      <c r="T682" s="1" t="s">
        <v>41</v>
      </c>
      <c r="U682" s="1" t="s">
        <v>158</v>
      </c>
    </row>
    <row r="683" spans="1:21" ht="17.25" customHeight="1" x14ac:dyDescent="0.35">
      <c r="A683" s="1">
        <v>2</v>
      </c>
      <c r="B683" s="1">
        <v>7</v>
      </c>
      <c r="C683" s="1">
        <v>11</v>
      </c>
      <c r="D683" s="1">
        <v>685</v>
      </c>
      <c r="E683" s="1" t="s">
        <v>156</v>
      </c>
      <c r="F683" s="13" t="s">
        <v>830</v>
      </c>
      <c r="G683" s="1">
        <v>1</v>
      </c>
      <c r="H683" s="1">
        <v>0</v>
      </c>
      <c r="I683" s="1">
        <v>0</v>
      </c>
      <c r="J683" s="1">
        <v>0</v>
      </c>
      <c r="K683" s="1">
        <v>0</v>
      </c>
      <c r="L683" s="1">
        <v>0</v>
      </c>
      <c r="M683" s="1">
        <v>0</v>
      </c>
      <c r="N683" s="1">
        <v>0</v>
      </c>
      <c r="O683" s="1">
        <v>0</v>
      </c>
      <c r="P683" s="1">
        <v>0</v>
      </c>
      <c r="Q683" s="1">
        <v>0</v>
      </c>
      <c r="R683" s="1">
        <v>0</v>
      </c>
      <c r="S683" s="1">
        <v>1</v>
      </c>
      <c r="T683" s="1" t="s">
        <v>41</v>
      </c>
      <c r="U683" s="1" t="s">
        <v>158</v>
      </c>
    </row>
    <row r="684" spans="1:21" ht="17.25" customHeight="1" x14ac:dyDescent="0.35">
      <c r="A684" s="1">
        <v>2</v>
      </c>
      <c r="B684" s="1">
        <v>7</v>
      </c>
      <c r="C684" s="1">
        <v>11</v>
      </c>
      <c r="D684" s="1">
        <v>686</v>
      </c>
      <c r="E684" s="1" t="s">
        <v>156</v>
      </c>
      <c r="F684" s="13" t="s">
        <v>831</v>
      </c>
      <c r="G684" s="1">
        <v>1</v>
      </c>
      <c r="H684" s="1">
        <v>0</v>
      </c>
      <c r="I684" s="1">
        <v>0</v>
      </c>
      <c r="J684" s="1">
        <v>0</v>
      </c>
      <c r="K684" s="1">
        <v>0</v>
      </c>
      <c r="L684" s="1">
        <v>0</v>
      </c>
      <c r="M684" s="1">
        <v>0</v>
      </c>
      <c r="N684" s="1">
        <v>0</v>
      </c>
      <c r="O684" s="1">
        <v>0</v>
      </c>
      <c r="P684" s="1">
        <v>0</v>
      </c>
      <c r="Q684" s="1">
        <v>0</v>
      </c>
      <c r="R684" s="1">
        <v>0</v>
      </c>
      <c r="S684" s="1">
        <v>1</v>
      </c>
      <c r="T684" s="1" t="s">
        <v>41</v>
      </c>
      <c r="U684" s="1" t="s">
        <v>158</v>
      </c>
    </row>
    <row r="685" spans="1:21" ht="17.25" customHeight="1" x14ac:dyDescent="0.35">
      <c r="A685" s="1">
        <v>2</v>
      </c>
      <c r="B685" s="1">
        <v>7</v>
      </c>
      <c r="C685" s="1">
        <v>11</v>
      </c>
      <c r="D685" s="1">
        <v>687</v>
      </c>
      <c r="E685" s="1" t="s">
        <v>156</v>
      </c>
      <c r="F685" s="13" t="s">
        <v>832</v>
      </c>
      <c r="G685" s="1">
        <v>1</v>
      </c>
      <c r="H685" s="1">
        <v>0</v>
      </c>
      <c r="I685" s="1">
        <v>0</v>
      </c>
      <c r="J685" s="1">
        <v>0</v>
      </c>
      <c r="K685" s="1">
        <v>0</v>
      </c>
      <c r="L685" s="1">
        <v>0</v>
      </c>
      <c r="M685" s="1">
        <v>0</v>
      </c>
      <c r="N685" s="1">
        <v>0</v>
      </c>
      <c r="O685" s="1">
        <v>0</v>
      </c>
      <c r="P685" s="1">
        <v>0</v>
      </c>
      <c r="Q685" s="1">
        <v>0</v>
      </c>
      <c r="R685" s="1">
        <v>0</v>
      </c>
      <c r="S685" s="1">
        <v>2</v>
      </c>
      <c r="T685" s="1" t="s">
        <v>41</v>
      </c>
      <c r="U685" s="1" t="s">
        <v>158</v>
      </c>
    </row>
    <row r="686" spans="1:21" ht="17.25" customHeight="1" x14ac:dyDescent="0.35">
      <c r="A686" s="1">
        <v>2</v>
      </c>
      <c r="B686" s="1">
        <v>4</v>
      </c>
      <c r="C686" s="1">
        <v>13</v>
      </c>
      <c r="D686" s="1">
        <v>688</v>
      </c>
      <c r="E686" s="1" t="s">
        <v>156</v>
      </c>
      <c r="F686" s="10" t="s">
        <v>833</v>
      </c>
      <c r="G686" s="1">
        <v>1</v>
      </c>
      <c r="H686" s="1">
        <v>0</v>
      </c>
      <c r="I686" s="1">
        <v>0</v>
      </c>
      <c r="J686" s="1">
        <v>0</v>
      </c>
      <c r="K686" s="1">
        <v>0</v>
      </c>
      <c r="L686" s="1">
        <v>0</v>
      </c>
      <c r="M686" s="1">
        <v>0</v>
      </c>
      <c r="N686" s="1">
        <v>0</v>
      </c>
      <c r="O686" s="1">
        <v>0</v>
      </c>
      <c r="P686" s="1">
        <v>0</v>
      </c>
      <c r="Q686" s="1">
        <v>0</v>
      </c>
      <c r="R686" s="1">
        <v>0</v>
      </c>
      <c r="S686" s="1">
        <v>1</v>
      </c>
      <c r="T686" s="1" t="s">
        <v>41</v>
      </c>
      <c r="U686" s="1" t="s">
        <v>158</v>
      </c>
    </row>
    <row r="687" spans="1:21" ht="17.25" customHeight="1" x14ac:dyDescent="0.35">
      <c r="A687" s="1">
        <v>2</v>
      </c>
      <c r="B687" s="1">
        <v>4</v>
      </c>
      <c r="C687" s="1">
        <v>17</v>
      </c>
      <c r="D687" s="1">
        <v>689</v>
      </c>
      <c r="E687" s="1" t="s">
        <v>156</v>
      </c>
      <c r="F687" s="10" t="s">
        <v>834</v>
      </c>
      <c r="G687" s="1">
        <v>1</v>
      </c>
      <c r="H687" s="1">
        <v>0</v>
      </c>
      <c r="I687" s="1">
        <v>0</v>
      </c>
      <c r="J687" s="1">
        <v>0</v>
      </c>
      <c r="K687" s="1">
        <v>0</v>
      </c>
      <c r="L687" s="1">
        <v>0</v>
      </c>
      <c r="M687" s="1">
        <v>0</v>
      </c>
      <c r="N687" s="1">
        <v>0</v>
      </c>
      <c r="O687" s="1">
        <v>0</v>
      </c>
      <c r="P687" s="1">
        <v>0</v>
      </c>
      <c r="Q687" s="1">
        <v>0</v>
      </c>
      <c r="R687" s="1">
        <v>0</v>
      </c>
      <c r="S687" s="1">
        <v>1</v>
      </c>
      <c r="T687" s="1" t="s">
        <v>41</v>
      </c>
      <c r="U687" s="1" t="s">
        <v>158</v>
      </c>
    </row>
    <row r="688" spans="1:21" ht="17.25" customHeight="1" x14ac:dyDescent="0.35">
      <c r="A688" s="1">
        <v>2</v>
      </c>
      <c r="B688" s="1">
        <v>4</v>
      </c>
      <c r="C688" s="1">
        <v>17</v>
      </c>
      <c r="D688" s="1">
        <v>690</v>
      </c>
      <c r="E688" s="1" t="s">
        <v>156</v>
      </c>
      <c r="F688" s="10" t="s">
        <v>835</v>
      </c>
      <c r="G688" s="1">
        <v>1</v>
      </c>
      <c r="H688" s="1">
        <v>0</v>
      </c>
      <c r="I688" s="1">
        <v>0</v>
      </c>
      <c r="J688" s="1">
        <v>0</v>
      </c>
      <c r="K688" s="1">
        <v>0</v>
      </c>
      <c r="L688" s="1">
        <v>0</v>
      </c>
      <c r="M688" s="1">
        <v>0</v>
      </c>
      <c r="N688" s="1">
        <v>0</v>
      </c>
      <c r="O688" s="1">
        <v>0</v>
      </c>
      <c r="P688" s="1">
        <v>0</v>
      </c>
      <c r="Q688" s="1">
        <v>0</v>
      </c>
      <c r="R688" s="1">
        <v>0</v>
      </c>
      <c r="S688" s="1">
        <v>1</v>
      </c>
      <c r="T688" s="1" t="s">
        <v>41</v>
      </c>
      <c r="U688" s="1" t="s">
        <v>158</v>
      </c>
    </row>
    <row r="689" spans="1:21" ht="17.25" customHeight="1" x14ac:dyDescent="0.35">
      <c r="A689" s="1">
        <v>2</v>
      </c>
      <c r="B689" s="1">
        <v>4</v>
      </c>
      <c r="C689" s="1">
        <v>17</v>
      </c>
      <c r="D689" s="1">
        <v>691</v>
      </c>
      <c r="E689" s="1" t="s">
        <v>156</v>
      </c>
      <c r="F689" s="10" t="s">
        <v>836</v>
      </c>
      <c r="G689" s="1">
        <v>1</v>
      </c>
      <c r="H689" s="1">
        <v>0</v>
      </c>
      <c r="I689" s="1">
        <v>0</v>
      </c>
      <c r="J689" s="1">
        <v>0</v>
      </c>
      <c r="K689" s="1">
        <v>0</v>
      </c>
      <c r="L689" s="1">
        <v>0</v>
      </c>
      <c r="M689" s="1">
        <v>0</v>
      </c>
      <c r="N689" s="1">
        <v>0</v>
      </c>
      <c r="O689" s="1">
        <v>0</v>
      </c>
      <c r="P689" s="1">
        <v>0</v>
      </c>
      <c r="Q689" s="1">
        <v>0</v>
      </c>
      <c r="R689" s="1">
        <v>0</v>
      </c>
      <c r="S689" s="1">
        <v>1</v>
      </c>
      <c r="T689" s="1" t="s">
        <v>41</v>
      </c>
      <c r="U689" s="1" t="s">
        <v>158</v>
      </c>
    </row>
    <row r="690" spans="1:21" ht="17.25" customHeight="1" x14ac:dyDescent="0.35">
      <c r="A690" s="1">
        <v>2</v>
      </c>
      <c r="B690" s="1">
        <v>4</v>
      </c>
      <c r="C690" s="1">
        <v>17</v>
      </c>
      <c r="D690" s="1">
        <v>692</v>
      </c>
      <c r="E690" s="1" t="s">
        <v>156</v>
      </c>
      <c r="F690" s="10" t="s">
        <v>837</v>
      </c>
      <c r="G690" s="1">
        <v>1</v>
      </c>
      <c r="H690" s="1">
        <v>0</v>
      </c>
      <c r="I690" s="1">
        <v>0</v>
      </c>
      <c r="J690" s="1">
        <v>0</v>
      </c>
      <c r="K690" s="1">
        <v>0</v>
      </c>
      <c r="L690" s="1">
        <v>0</v>
      </c>
      <c r="M690" s="1">
        <v>0</v>
      </c>
      <c r="N690" s="1">
        <v>0</v>
      </c>
      <c r="O690" s="1">
        <v>0</v>
      </c>
      <c r="P690" s="1">
        <v>0</v>
      </c>
      <c r="Q690" s="1">
        <v>0</v>
      </c>
      <c r="R690" s="1">
        <v>0</v>
      </c>
      <c r="S690" s="1">
        <v>1</v>
      </c>
      <c r="T690" s="1" t="s">
        <v>41</v>
      </c>
      <c r="U690" s="1" t="s">
        <v>158</v>
      </c>
    </row>
    <row r="691" spans="1:21" ht="17.25" customHeight="1" x14ac:dyDescent="0.35">
      <c r="A691" s="1">
        <v>2</v>
      </c>
      <c r="B691" s="1">
        <v>4</v>
      </c>
      <c r="C691" s="1">
        <v>17</v>
      </c>
      <c r="D691" s="1">
        <v>693</v>
      </c>
      <c r="E691" s="1" t="s">
        <v>156</v>
      </c>
      <c r="F691" s="10" t="s">
        <v>838</v>
      </c>
      <c r="G691" s="1">
        <v>1</v>
      </c>
      <c r="H691" s="1">
        <v>0</v>
      </c>
      <c r="I691" s="1">
        <v>0</v>
      </c>
      <c r="J691" s="1">
        <v>0</v>
      </c>
      <c r="K691" s="1">
        <v>0</v>
      </c>
      <c r="L691" s="1">
        <v>0</v>
      </c>
      <c r="M691" s="1">
        <v>0</v>
      </c>
      <c r="N691" s="1">
        <v>0</v>
      </c>
      <c r="O691" s="1">
        <v>0</v>
      </c>
      <c r="P691" s="1">
        <v>0</v>
      </c>
      <c r="Q691" s="1">
        <v>0</v>
      </c>
      <c r="R691" s="1">
        <v>0</v>
      </c>
      <c r="S691" s="1">
        <v>1</v>
      </c>
      <c r="T691" s="1" t="s">
        <v>41</v>
      </c>
      <c r="U691" s="1" t="s">
        <v>158</v>
      </c>
    </row>
    <row r="692" spans="1:21" ht="17.25" customHeight="1" x14ac:dyDescent="0.35">
      <c r="A692" s="1">
        <v>2</v>
      </c>
      <c r="B692" s="1">
        <v>4</v>
      </c>
      <c r="C692" s="1">
        <v>17</v>
      </c>
      <c r="D692" s="1">
        <v>694</v>
      </c>
      <c r="E692" s="1" t="s">
        <v>156</v>
      </c>
      <c r="F692" s="10" t="s">
        <v>839</v>
      </c>
      <c r="G692" s="1">
        <v>1</v>
      </c>
      <c r="H692" s="1">
        <v>0</v>
      </c>
      <c r="I692" s="1">
        <v>0</v>
      </c>
      <c r="J692" s="1">
        <v>0</v>
      </c>
      <c r="K692" s="1">
        <v>0</v>
      </c>
      <c r="L692" s="1">
        <v>0</v>
      </c>
      <c r="M692" s="1">
        <v>0</v>
      </c>
      <c r="N692" s="1">
        <v>0</v>
      </c>
      <c r="O692" s="1">
        <v>0</v>
      </c>
      <c r="P692" s="1">
        <v>0</v>
      </c>
      <c r="Q692" s="1">
        <v>0</v>
      </c>
      <c r="R692" s="1">
        <v>0</v>
      </c>
      <c r="S692" s="1">
        <v>1</v>
      </c>
      <c r="T692" s="1" t="s">
        <v>41</v>
      </c>
      <c r="U692" s="1" t="s">
        <v>158</v>
      </c>
    </row>
    <row r="693" spans="1:21" ht="17.25" customHeight="1" x14ac:dyDescent="0.35">
      <c r="A693" s="1">
        <v>2</v>
      </c>
      <c r="B693" s="1">
        <v>4</v>
      </c>
      <c r="C693" s="1">
        <v>17</v>
      </c>
      <c r="D693" s="1">
        <v>695</v>
      </c>
      <c r="E693" s="1" t="s">
        <v>156</v>
      </c>
      <c r="F693" s="10" t="s">
        <v>840</v>
      </c>
      <c r="G693" s="1">
        <v>1</v>
      </c>
      <c r="H693" s="1">
        <v>0</v>
      </c>
      <c r="I693" s="1">
        <v>0</v>
      </c>
      <c r="J693" s="1">
        <v>0</v>
      </c>
      <c r="K693" s="1">
        <v>0</v>
      </c>
      <c r="L693" s="1">
        <v>0</v>
      </c>
      <c r="M693" s="1">
        <v>0</v>
      </c>
      <c r="N693" s="1">
        <v>0</v>
      </c>
      <c r="O693" s="1">
        <v>0</v>
      </c>
      <c r="P693" s="1">
        <v>0</v>
      </c>
      <c r="Q693" s="1">
        <v>0</v>
      </c>
      <c r="R693" s="1">
        <v>0</v>
      </c>
      <c r="S693" s="1">
        <v>1</v>
      </c>
      <c r="T693" s="1" t="s">
        <v>41</v>
      </c>
      <c r="U693" s="1" t="s">
        <v>158</v>
      </c>
    </row>
    <row r="694" spans="1:21" ht="17.25" customHeight="1" x14ac:dyDescent="0.35">
      <c r="A694" s="1">
        <v>2</v>
      </c>
      <c r="B694" s="1">
        <v>6</v>
      </c>
      <c r="C694" s="1">
        <v>16</v>
      </c>
      <c r="D694" s="1">
        <v>696</v>
      </c>
      <c r="E694" s="1" t="s">
        <v>156</v>
      </c>
      <c r="F694" s="10" t="s">
        <v>841</v>
      </c>
      <c r="G694" s="1">
        <v>1</v>
      </c>
      <c r="H694" s="1">
        <v>0</v>
      </c>
      <c r="I694" s="1">
        <v>0</v>
      </c>
      <c r="J694" s="1">
        <v>0</v>
      </c>
      <c r="K694" s="1">
        <v>0</v>
      </c>
      <c r="L694" s="1">
        <v>0</v>
      </c>
      <c r="M694" s="1">
        <v>0</v>
      </c>
      <c r="N694" s="1">
        <v>0</v>
      </c>
      <c r="O694" s="1">
        <v>0</v>
      </c>
      <c r="P694" s="1">
        <v>0</v>
      </c>
      <c r="Q694" s="1">
        <v>0</v>
      </c>
      <c r="R694" s="1">
        <v>0</v>
      </c>
      <c r="S694" s="1">
        <v>1</v>
      </c>
      <c r="T694" s="1" t="s">
        <v>41</v>
      </c>
      <c r="U694" s="1" t="s">
        <v>158</v>
      </c>
    </row>
    <row r="695" spans="1:21" ht="17.25" customHeight="1" x14ac:dyDescent="0.35">
      <c r="A695" s="1">
        <v>2</v>
      </c>
      <c r="B695" s="1">
        <v>6</v>
      </c>
      <c r="C695" s="1">
        <v>16</v>
      </c>
      <c r="D695" s="1">
        <v>697</v>
      </c>
      <c r="E695" s="1" t="s">
        <v>156</v>
      </c>
      <c r="F695" s="10" t="s">
        <v>842</v>
      </c>
      <c r="G695" s="1">
        <v>1</v>
      </c>
      <c r="H695" s="1">
        <v>0</v>
      </c>
      <c r="I695" s="1">
        <v>0</v>
      </c>
      <c r="J695" s="1">
        <v>0</v>
      </c>
      <c r="K695" s="1">
        <v>0</v>
      </c>
      <c r="L695" s="1">
        <v>0</v>
      </c>
      <c r="M695" s="1">
        <v>0</v>
      </c>
      <c r="N695" s="1">
        <v>0</v>
      </c>
      <c r="O695" s="1">
        <v>0</v>
      </c>
      <c r="P695" s="1">
        <v>0</v>
      </c>
      <c r="Q695" s="1">
        <v>0</v>
      </c>
      <c r="R695" s="1">
        <v>0</v>
      </c>
      <c r="S695" s="1">
        <v>1</v>
      </c>
      <c r="T695" s="1" t="s">
        <v>41</v>
      </c>
      <c r="U695" s="1" t="s">
        <v>158</v>
      </c>
    </row>
    <row r="696" spans="1:21" ht="17.25" customHeight="1" x14ac:dyDescent="0.35">
      <c r="A696" s="1">
        <v>2</v>
      </c>
      <c r="B696" s="1">
        <v>7</v>
      </c>
      <c r="C696" s="1">
        <v>18</v>
      </c>
      <c r="D696" s="1">
        <v>698</v>
      </c>
      <c r="E696" s="1" t="s">
        <v>156</v>
      </c>
      <c r="F696" s="10" t="s">
        <v>843</v>
      </c>
      <c r="G696" s="1">
        <v>1</v>
      </c>
      <c r="H696" s="1">
        <v>0</v>
      </c>
      <c r="I696" s="1">
        <v>0</v>
      </c>
      <c r="J696" s="1">
        <v>0</v>
      </c>
      <c r="K696" s="1">
        <v>0</v>
      </c>
      <c r="L696" s="1">
        <v>0</v>
      </c>
      <c r="M696" s="1">
        <v>0</v>
      </c>
      <c r="N696" s="1">
        <v>0</v>
      </c>
      <c r="O696" s="1">
        <v>0</v>
      </c>
      <c r="P696" s="1">
        <v>0</v>
      </c>
      <c r="Q696" s="1">
        <v>0</v>
      </c>
      <c r="R696" s="1">
        <v>0</v>
      </c>
      <c r="S696" s="1">
        <v>4</v>
      </c>
      <c r="T696" s="1" t="s">
        <v>41</v>
      </c>
      <c r="U696" s="1" t="s">
        <v>158</v>
      </c>
    </row>
    <row r="697" spans="1:21" ht="17.25" customHeight="1" x14ac:dyDescent="0.35">
      <c r="A697" s="1">
        <v>2</v>
      </c>
      <c r="B697" s="1">
        <v>7</v>
      </c>
      <c r="C697" s="1">
        <v>18</v>
      </c>
      <c r="D697" s="1">
        <v>699</v>
      </c>
      <c r="E697" s="1" t="s">
        <v>156</v>
      </c>
      <c r="F697" s="10" t="s">
        <v>844</v>
      </c>
      <c r="G697" s="1">
        <v>1</v>
      </c>
      <c r="H697" s="1">
        <v>0</v>
      </c>
      <c r="I697" s="1">
        <v>0</v>
      </c>
      <c r="J697" s="1">
        <v>0</v>
      </c>
      <c r="K697" s="1">
        <v>0</v>
      </c>
      <c r="L697" s="1">
        <v>0</v>
      </c>
      <c r="M697" s="1">
        <v>0</v>
      </c>
      <c r="N697" s="1">
        <v>0</v>
      </c>
      <c r="O697" s="1">
        <v>0</v>
      </c>
      <c r="P697" s="1">
        <v>0</v>
      </c>
      <c r="Q697" s="1">
        <v>0</v>
      </c>
      <c r="R697" s="1">
        <v>0</v>
      </c>
      <c r="S697" s="1">
        <v>2</v>
      </c>
      <c r="T697" s="1" t="s">
        <v>41</v>
      </c>
      <c r="U697" s="1" t="s">
        <v>158</v>
      </c>
    </row>
    <row r="698" spans="1:21" ht="17.25" customHeight="1" x14ac:dyDescent="0.35">
      <c r="A698" s="1">
        <v>2</v>
      </c>
      <c r="B698" s="1">
        <v>7</v>
      </c>
      <c r="C698" s="1">
        <v>18</v>
      </c>
      <c r="D698" s="1">
        <v>700</v>
      </c>
      <c r="E698" s="1" t="s">
        <v>156</v>
      </c>
      <c r="F698" s="10" t="s">
        <v>845</v>
      </c>
      <c r="G698" s="1">
        <v>1</v>
      </c>
      <c r="H698" s="1">
        <v>0</v>
      </c>
      <c r="I698" s="1">
        <v>0</v>
      </c>
      <c r="J698" s="1">
        <v>0</v>
      </c>
      <c r="K698" s="1">
        <v>0</v>
      </c>
      <c r="L698" s="1">
        <v>0</v>
      </c>
      <c r="M698" s="1">
        <v>0</v>
      </c>
      <c r="N698" s="1">
        <v>0</v>
      </c>
      <c r="O698" s="1">
        <v>0</v>
      </c>
      <c r="P698" s="1">
        <v>0</v>
      </c>
      <c r="Q698" s="1">
        <v>0</v>
      </c>
      <c r="R698" s="1">
        <v>0</v>
      </c>
      <c r="S698" s="1">
        <v>2</v>
      </c>
      <c r="T698" s="1" t="s">
        <v>41</v>
      </c>
      <c r="U698" s="1" t="s">
        <v>158</v>
      </c>
    </row>
    <row r="699" spans="1:21" ht="17.25" customHeight="1" x14ac:dyDescent="0.35">
      <c r="A699" s="1">
        <v>2</v>
      </c>
      <c r="B699" s="1">
        <v>4</v>
      </c>
      <c r="C699" s="1">
        <v>116</v>
      </c>
      <c r="D699" s="1">
        <v>701</v>
      </c>
      <c r="E699" s="1" t="s">
        <v>156</v>
      </c>
      <c r="F699" s="10" t="s">
        <v>846</v>
      </c>
      <c r="G699" s="1">
        <v>1</v>
      </c>
      <c r="H699" s="1">
        <v>0</v>
      </c>
      <c r="I699" s="1">
        <v>0</v>
      </c>
      <c r="J699" s="1">
        <v>0</v>
      </c>
      <c r="K699" s="1">
        <v>0</v>
      </c>
      <c r="L699" s="1">
        <v>0</v>
      </c>
      <c r="M699" s="1">
        <v>0</v>
      </c>
      <c r="N699" s="1">
        <v>0</v>
      </c>
      <c r="O699" s="1">
        <v>0</v>
      </c>
      <c r="P699" s="1">
        <v>0</v>
      </c>
      <c r="Q699" s="1">
        <v>0</v>
      </c>
      <c r="R699" s="1">
        <v>0</v>
      </c>
      <c r="S699" s="1">
        <v>1</v>
      </c>
      <c r="T699" s="1" t="s">
        <v>41</v>
      </c>
      <c r="U699" s="1" t="s">
        <v>158</v>
      </c>
    </row>
    <row r="700" spans="1:21" ht="17.25" customHeight="1" x14ac:dyDescent="0.35">
      <c r="A700" s="1">
        <v>2</v>
      </c>
      <c r="B700" s="1">
        <v>4</v>
      </c>
      <c r="C700" s="1">
        <v>116</v>
      </c>
      <c r="D700" s="1">
        <v>702</v>
      </c>
      <c r="E700" s="1" t="s">
        <v>156</v>
      </c>
      <c r="F700" s="10" t="s">
        <v>836</v>
      </c>
      <c r="G700" s="1">
        <v>1</v>
      </c>
      <c r="H700" s="1">
        <v>0</v>
      </c>
      <c r="I700" s="1">
        <v>0</v>
      </c>
      <c r="J700" s="1">
        <v>0</v>
      </c>
      <c r="K700" s="1">
        <v>0</v>
      </c>
      <c r="L700" s="1">
        <v>0</v>
      </c>
      <c r="M700" s="1">
        <v>0</v>
      </c>
      <c r="N700" s="1">
        <v>0</v>
      </c>
      <c r="O700" s="1">
        <v>0</v>
      </c>
      <c r="P700" s="1">
        <v>0</v>
      </c>
      <c r="Q700" s="1">
        <v>0</v>
      </c>
      <c r="R700" s="1">
        <v>0</v>
      </c>
      <c r="S700" s="1">
        <v>1</v>
      </c>
      <c r="T700" s="1" t="s">
        <v>41</v>
      </c>
      <c r="U700" s="1" t="s">
        <v>158</v>
      </c>
    </row>
    <row r="701" spans="1:21" ht="17.25" customHeight="1" x14ac:dyDescent="0.35">
      <c r="A701" s="1">
        <v>2</v>
      </c>
      <c r="B701" s="1">
        <v>4</v>
      </c>
      <c r="C701" s="1">
        <v>116</v>
      </c>
      <c r="D701" s="1">
        <v>703</v>
      </c>
      <c r="E701" s="1" t="s">
        <v>156</v>
      </c>
      <c r="F701" s="10" t="s">
        <v>847</v>
      </c>
      <c r="G701" s="1">
        <v>1</v>
      </c>
      <c r="H701" s="1">
        <v>0</v>
      </c>
      <c r="I701" s="1">
        <v>0</v>
      </c>
      <c r="J701" s="1">
        <v>0</v>
      </c>
      <c r="K701" s="1">
        <v>0</v>
      </c>
      <c r="L701" s="1">
        <v>0</v>
      </c>
      <c r="M701" s="1">
        <v>0</v>
      </c>
      <c r="N701" s="1">
        <v>0</v>
      </c>
      <c r="O701" s="1">
        <v>0</v>
      </c>
      <c r="P701" s="1">
        <v>0</v>
      </c>
      <c r="Q701" s="1">
        <v>0</v>
      </c>
      <c r="R701" s="1">
        <v>0</v>
      </c>
      <c r="S701" s="1">
        <v>1</v>
      </c>
      <c r="T701" s="1" t="s">
        <v>41</v>
      </c>
      <c r="U701" s="1" t="s">
        <v>158</v>
      </c>
    </row>
    <row r="702" spans="1:21" ht="17.25" customHeight="1" x14ac:dyDescent="0.35">
      <c r="A702" s="1">
        <v>2</v>
      </c>
      <c r="B702" s="1">
        <v>4</v>
      </c>
      <c r="C702" s="1">
        <v>116</v>
      </c>
      <c r="D702" s="1">
        <v>704</v>
      </c>
      <c r="E702" s="1" t="s">
        <v>156</v>
      </c>
      <c r="F702" s="10" t="s">
        <v>848</v>
      </c>
      <c r="G702" s="1">
        <v>1</v>
      </c>
      <c r="H702" s="1">
        <v>0</v>
      </c>
      <c r="I702" s="1">
        <v>0</v>
      </c>
      <c r="J702" s="1">
        <v>0</v>
      </c>
      <c r="K702" s="1">
        <v>0</v>
      </c>
      <c r="L702" s="1">
        <v>0</v>
      </c>
      <c r="M702" s="1">
        <v>0</v>
      </c>
      <c r="N702" s="1">
        <v>0</v>
      </c>
      <c r="O702" s="1">
        <v>0</v>
      </c>
      <c r="P702" s="1">
        <v>0</v>
      </c>
      <c r="Q702" s="1">
        <v>0</v>
      </c>
      <c r="R702" s="1">
        <v>0</v>
      </c>
      <c r="S702" s="1">
        <v>1</v>
      </c>
      <c r="T702" s="1" t="s">
        <v>41</v>
      </c>
      <c r="U702" s="1" t="s">
        <v>158</v>
      </c>
    </row>
    <row r="703" spans="1:21" ht="17.25" customHeight="1" x14ac:dyDescent="0.35">
      <c r="A703" s="1">
        <v>2</v>
      </c>
      <c r="B703" s="1">
        <v>4</v>
      </c>
      <c r="C703" s="1">
        <v>117</v>
      </c>
      <c r="D703" s="1">
        <v>705</v>
      </c>
      <c r="E703" s="1" t="s">
        <v>156</v>
      </c>
      <c r="F703" s="10" t="s">
        <v>849</v>
      </c>
      <c r="G703" s="1">
        <v>1</v>
      </c>
      <c r="H703" s="1">
        <v>0</v>
      </c>
      <c r="I703" s="1">
        <v>0</v>
      </c>
      <c r="J703" s="1">
        <v>0</v>
      </c>
      <c r="K703" s="1">
        <v>0</v>
      </c>
      <c r="L703" s="1">
        <v>0</v>
      </c>
      <c r="M703" s="1">
        <v>0</v>
      </c>
      <c r="N703" s="1">
        <v>0</v>
      </c>
      <c r="O703" s="1">
        <v>0</v>
      </c>
      <c r="P703" s="1">
        <v>0</v>
      </c>
      <c r="Q703" s="1">
        <v>0</v>
      </c>
      <c r="R703" s="1">
        <v>0</v>
      </c>
      <c r="S703" s="1">
        <v>1</v>
      </c>
      <c r="T703" s="1" t="s">
        <v>41</v>
      </c>
      <c r="U703" s="1" t="s">
        <v>158</v>
      </c>
    </row>
    <row r="704" spans="1:21" ht="17.25" customHeight="1" x14ac:dyDescent="0.35">
      <c r="A704" s="1">
        <v>2</v>
      </c>
      <c r="B704" s="1">
        <v>4</v>
      </c>
      <c r="C704" s="1">
        <v>117</v>
      </c>
      <c r="D704" s="1">
        <v>706</v>
      </c>
      <c r="E704" s="1" t="s">
        <v>156</v>
      </c>
      <c r="F704" s="10" t="s">
        <v>850</v>
      </c>
      <c r="G704" s="1">
        <v>1</v>
      </c>
      <c r="H704" s="1">
        <v>0</v>
      </c>
      <c r="I704" s="1">
        <v>0</v>
      </c>
      <c r="J704" s="1">
        <v>0</v>
      </c>
      <c r="K704" s="1">
        <v>0</v>
      </c>
      <c r="L704" s="1">
        <v>0</v>
      </c>
      <c r="M704" s="1">
        <v>0</v>
      </c>
      <c r="N704" s="1">
        <v>0</v>
      </c>
      <c r="O704" s="1">
        <v>0</v>
      </c>
      <c r="P704" s="1">
        <v>0</v>
      </c>
      <c r="Q704" s="1">
        <v>0</v>
      </c>
      <c r="R704" s="1">
        <v>0</v>
      </c>
      <c r="S704" s="1">
        <v>1</v>
      </c>
      <c r="T704" s="1" t="s">
        <v>41</v>
      </c>
      <c r="U704" s="1" t="s">
        <v>158</v>
      </c>
    </row>
    <row r="705" spans="1:21" ht="17.25" customHeight="1" x14ac:dyDescent="0.35">
      <c r="A705" s="1">
        <v>2</v>
      </c>
      <c r="B705" s="1">
        <v>4</v>
      </c>
      <c r="C705" s="1">
        <v>117</v>
      </c>
      <c r="D705" s="1">
        <v>707</v>
      </c>
      <c r="E705" s="1" t="s">
        <v>156</v>
      </c>
      <c r="F705" s="10" t="s">
        <v>851</v>
      </c>
      <c r="G705" s="1">
        <v>1</v>
      </c>
      <c r="H705" s="1">
        <v>0</v>
      </c>
      <c r="I705" s="1">
        <v>0</v>
      </c>
      <c r="J705" s="1">
        <v>0</v>
      </c>
      <c r="K705" s="1">
        <v>0</v>
      </c>
      <c r="L705" s="1">
        <v>0</v>
      </c>
      <c r="M705" s="1">
        <v>0</v>
      </c>
      <c r="N705" s="1">
        <v>0</v>
      </c>
      <c r="O705" s="1">
        <v>0</v>
      </c>
      <c r="P705" s="1">
        <v>0</v>
      </c>
      <c r="Q705" s="1">
        <v>0</v>
      </c>
      <c r="R705" s="1">
        <v>0</v>
      </c>
      <c r="S705" s="1">
        <v>1</v>
      </c>
      <c r="T705" s="1" t="s">
        <v>41</v>
      </c>
      <c r="U705" s="1" t="s">
        <v>158</v>
      </c>
    </row>
    <row r="706" spans="1:21" ht="17.25" customHeight="1" x14ac:dyDescent="0.35">
      <c r="A706" s="1">
        <v>2</v>
      </c>
      <c r="B706" s="1">
        <v>2</v>
      </c>
      <c r="C706" s="1">
        <v>24</v>
      </c>
      <c r="D706" s="1">
        <v>708</v>
      </c>
      <c r="E706" s="1" t="s">
        <v>156</v>
      </c>
      <c r="F706" s="10" t="s">
        <v>852</v>
      </c>
      <c r="G706" s="1">
        <v>1</v>
      </c>
      <c r="H706" s="1">
        <v>0</v>
      </c>
      <c r="I706" s="1">
        <v>0</v>
      </c>
      <c r="J706" s="1">
        <v>0</v>
      </c>
      <c r="K706" s="1">
        <v>0</v>
      </c>
      <c r="L706" s="1">
        <v>0</v>
      </c>
      <c r="M706" s="1">
        <v>0</v>
      </c>
      <c r="N706" s="1">
        <v>0</v>
      </c>
      <c r="O706" s="1">
        <v>0</v>
      </c>
      <c r="P706" s="1">
        <v>0</v>
      </c>
      <c r="Q706" s="1">
        <v>0</v>
      </c>
      <c r="R706" s="1">
        <v>0</v>
      </c>
      <c r="S706" s="1">
        <v>1</v>
      </c>
      <c r="T706" s="1" t="s">
        <v>41</v>
      </c>
      <c r="U706" s="1" t="s">
        <v>158</v>
      </c>
    </row>
    <row r="707" spans="1:21" ht="17.25" customHeight="1" x14ac:dyDescent="0.35">
      <c r="A707" s="1">
        <v>2</v>
      </c>
      <c r="B707" s="1">
        <v>2</v>
      </c>
      <c r="C707" s="1">
        <v>24</v>
      </c>
      <c r="D707" s="1">
        <v>709</v>
      </c>
      <c r="E707" s="1" t="s">
        <v>156</v>
      </c>
      <c r="F707" s="10" t="s">
        <v>853</v>
      </c>
      <c r="G707" s="1">
        <v>1</v>
      </c>
      <c r="H707" s="1">
        <v>0</v>
      </c>
      <c r="I707" s="1">
        <v>0</v>
      </c>
      <c r="J707" s="1">
        <v>0</v>
      </c>
      <c r="K707" s="1">
        <v>0</v>
      </c>
      <c r="L707" s="1">
        <v>0</v>
      </c>
      <c r="M707" s="1">
        <v>0</v>
      </c>
      <c r="N707" s="1">
        <v>0</v>
      </c>
      <c r="O707" s="1">
        <v>0</v>
      </c>
      <c r="P707" s="1">
        <v>0</v>
      </c>
      <c r="Q707" s="1">
        <v>0</v>
      </c>
      <c r="R707" s="1">
        <v>0</v>
      </c>
      <c r="S707" s="1">
        <v>1</v>
      </c>
      <c r="T707" s="1" t="s">
        <v>41</v>
      </c>
      <c r="U707" s="1" t="s">
        <v>158</v>
      </c>
    </row>
    <row r="708" spans="1:21" ht="17.25" customHeight="1" x14ac:dyDescent="0.35">
      <c r="A708" s="1">
        <v>2</v>
      </c>
      <c r="B708" s="1">
        <v>2</v>
      </c>
      <c r="C708" s="1">
        <v>24</v>
      </c>
      <c r="D708" s="1">
        <v>710</v>
      </c>
      <c r="E708" s="1" t="s">
        <v>156</v>
      </c>
      <c r="F708" s="13" t="s">
        <v>854</v>
      </c>
      <c r="G708" s="1">
        <v>1</v>
      </c>
      <c r="H708" s="1">
        <v>0</v>
      </c>
      <c r="I708" s="1">
        <v>0</v>
      </c>
      <c r="J708" s="1">
        <v>0</v>
      </c>
      <c r="K708" s="1">
        <v>0</v>
      </c>
      <c r="L708" s="1">
        <v>0</v>
      </c>
      <c r="M708" s="1">
        <v>0</v>
      </c>
      <c r="N708" s="1">
        <v>0</v>
      </c>
      <c r="O708" s="1">
        <v>0</v>
      </c>
      <c r="P708" s="1">
        <v>0</v>
      </c>
      <c r="Q708" s="1">
        <v>0</v>
      </c>
      <c r="R708" s="1">
        <v>0</v>
      </c>
      <c r="S708" s="1">
        <v>2</v>
      </c>
      <c r="T708" s="1" t="s">
        <v>41</v>
      </c>
      <c r="U708" s="1" t="s">
        <v>158</v>
      </c>
    </row>
    <row r="709" spans="1:21" ht="17.25" customHeight="1" x14ac:dyDescent="0.35">
      <c r="A709" s="1">
        <v>2</v>
      </c>
      <c r="B709" s="1">
        <v>2</v>
      </c>
      <c r="C709" s="1">
        <v>24</v>
      </c>
      <c r="D709" s="1">
        <v>711</v>
      </c>
      <c r="E709" s="1" t="s">
        <v>156</v>
      </c>
      <c r="F709" s="10" t="s">
        <v>855</v>
      </c>
      <c r="G709" s="1">
        <v>1</v>
      </c>
      <c r="H709" s="1">
        <v>0</v>
      </c>
      <c r="I709" s="1">
        <v>0</v>
      </c>
      <c r="J709" s="1">
        <v>0</v>
      </c>
      <c r="K709" s="1">
        <v>0</v>
      </c>
      <c r="L709" s="1">
        <v>0</v>
      </c>
      <c r="M709" s="1">
        <v>0</v>
      </c>
      <c r="N709" s="1">
        <v>0</v>
      </c>
      <c r="O709" s="1">
        <v>0</v>
      </c>
      <c r="P709" s="1">
        <v>0</v>
      </c>
      <c r="Q709" s="1">
        <v>0</v>
      </c>
      <c r="R709" s="1">
        <v>0</v>
      </c>
      <c r="S709" s="1">
        <v>1</v>
      </c>
      <c r="T709" s="1" t="s">
        <v>41</v>
      </c>
      <c r="U709" s="1" t="s">
        <v>158</v>
      </c>
    </row>
    <row r="710" spans="1:21" ht="17.25" customHeight="1" x14ac:dyDescent="0.35">
      <c r="A710" s="1">
        <v>2</v>
      </c>
      <c r="B710" s="1">
        <v>4</v>
      </c>
      <c r="C710" s="1">
        <v>26</v>
      </c>
      <c r="D710" s="1">
        <v>712</v>
      </c>
      <c r="E710" s="1" t="s">
        <v>156</v>
      </c>
      <c r="F710" s="13" t="s">
        <v>856</v>
      </c>
      <c r="G710" s="1">
        <v>1</v>
      </c>
      <c r="H710" s="1">
        <v>0</v>
      </c>
      <c r="I710" s="1">
        <v>0</v>
      </c>
      <c r="J710" s="1">
        <v>0</v>
      </c>
      <c r="K710" s="1">
        <v>0</v>
      </c>
      <c r="L710" s="1">
        <v>0</v>
      </c>
      <c r="M710" s="1">
        <v>0</v>
      </c>
      <c r="N710" s="1">
        <v>0</v>
      </c>
      <c r="O710" s="1">
        <v>0</v>
      </c>
      <c r="P710" s="1">
        <v>0</v>
      </c>
      <c r="Q710" s="1">
        <v>0</v>
      </c>
      <c r="R710" s="1">
        <v>0</v>
      </c>
      <c r="S710" s="1">
        <v>1</v>
      </c>
      <c r="T710" s="1" t="s">
        <v>41</v>
      </c>
      <c r="U710" s="1" t="s">
        <v>158</v>
      </c>
    </row>
    <row r="711" spans="1:21" ht="17.25" customHeight="1" x14ac:dyDescent="0.35">
      <c r="A711" s="1">
        <v>2</v>
      </c>
      <c r="B711" s="1">
        <v>4</v>
      </c>
      <c r="C711" s="1">
        <v>26</v>
      </c>
      <c r="D711" s="1">
        <v>713</v>
      </c>
      <c r="E711" s="1" t="s">
        <v>156</v>
      </c>
      <c r="F711" s="13" t="s">
        <v>857</v>
      </c>
      <c r="G711" s="1">
        <v>1</v>
      </c>
      <c r="H711" s="1">
        <v>0</v>
      </c>
      <c r="I711" s="1">
        <v>0</v>
      </c>
      <c r="J711" s="1">
        <v>0</v>
      </c>
      <c r="K711" s="1">
        <v>0</v>
      </c>
      <c r="L711" s="1">
        <v>0</v>
      </c>
      <c r="M711" s="1">
        <v>0</v>
      </c>
      <c r="N711" s="1">
        <v>0</v>
      </c>
      <c r="O711" s="1">
        <v>0</v>
      </c>
      <c r="P711" s="1">
        <v>0</v>
      </c>
      <c r="Q711" s="1">
        <v>0</v>
      </c>
      <c r="R711" s="1">
        <v>0</v>
      </c>
      <c r="S711" s="1">
        <v>1</v>
      </c>
      <c r="T711" s="1" t="s">
        <v>41</v>
      </c>
      <c r="U711" s="1" t="s">
        <v>158</v>
      </c>
    </row>
    <row r="712" spans="1:21" ht="17.25" customHeight="1" x14ac:dyDescent="0.35">
      <c r="A712" s="1">
        <v>2</v>
      </c>
      <c r="B712" s="1">
        <v>4</v>
      </c>
      <c r="C712" s="1">
        <v>25</v>
      </c>
      <c r="D712" s="1">
        <v>714</v>
      </c>
      <c r="E712" s="1" t="s">
        <v>156</v>
      </c>
      <c r="F712" s="13" t="s">
        <v>858</v>
      </c>
      <c r="G712" s="1">
        <v>1</v>
      </c>
      <c r="H712" s="1">
        <v>0</v>
      </c>
      <c r="I712" s="1">
        <v>0</v>
      </c>
      <c r="J712" s="1">
        <v>0</v>
      </c>
      <c r="K712" s="1">
        <v>0</v>
      </c>
      <c r="L712" s="1">
        <v>0</v>
      </c>
      <c r="M712" s="1">
        <v>0</v>
      </c>
      <c r="N712" s="1">
        <v>0</v>
      </c>
      <c r="O712" s="1">
        <v>0</v>
      </c>
      <c r="P712" s="1">
        <v>0</v>
      </c>
      <c r="Q712" s="1">
        <v>0</v>
      </c>
      <c r="R712" s="1">
        <v>0</v>
      </c>
      <c r="S712" s="1">
        <v>1</v>
      </c>
      <c r="T712" s="1" t="s">
        <v>41</v>
      </c>
      <c r="U712" s="1" t="s">
        <v>158</v>
      </c>
    </row>
    <row r="713" spans="1:21" ht="17.25" customHeight="1" x14ac:dyDescent="0.35">
      <c r="A713" s="1">
        <v>2</v>
      </c>
      <c r="B713" s="1">
        <v>4</v>
      </c>
      <c r="C713" s="1">
        <v>118</v>
      </c>
      <c r="D713" s="1">
        <v>715</v>
      </c>
      <c r="E713" s="1" t="s">
        <v>156</v>
      </c>
      <c r="F713" s="10" t="s">
        <v>859</v>
      </c>
      <c r="G713" s="1">
        <v>1</v>
      </c>
      <c r="H713" s="1">
        <v>0</v>
      </c>
      <c r="I713" s="1">
        <v>0</v>
      </c>
      <c r="J713" s="1">
        <v>0</v>
      </c>
      <c r="K713" s="1">
        <v>0</v>
      </c>
      <c r="L713" s="1">
        <v>0</v>
      </c>
      <c r="M713" s="1">
        <v>0</v>
      </c>
      <c r="N713" s="1">
        <v>0</v>
      </c>
      <c r="O713" s="1">
        <v>0</v>
      </c>
      <c r="P713" s="1">
        <v>0</v>
      </c>
      <c r="Q713" s="1">
        <v>0</v>
      </c>
      <c r="R713" s="1">
        <v>0</v>
      </c>
      <c r="S713" s="1">
        <v>1</v>
      </c>
      <c r="T713" s="1" t="s">
        <v>41</v>
      </c>
      <c r="U713" s="1" t="s">
        <v>158</v>
      </c>
    </row>
    <row r="714" spans="1:21" ht="17.25" customHeight="1" x14ac:dyDescent="0.35">
      <c r="A714" s="1">
        <v>2</v>
      </c>
      <c r="B714" s="1">
        <v>4</v>
      </c>
      <c r="C714" s="1">
        <v>118</v>
      </c>
      <c r="D714" s="1">
        <v>716</v>
      </c>
      <c r="E714" s="1" t="s">
        <v>156</v>
      </c>
      <c r="F714" s="10" t="s">
        <v>860</v>
      </c>
      <c r="G714" s="1">
        <v>1</v>
      </c>
      <c r="H714" s="1">
        <v>0</v>
      </c>
      <c r="I714" s="1">
        <v>0</v>
      </c>
      <c r="J714" s="1">
        <v>0</v>
      </c>
      <c r="K714" s="1">
        <v>0</v>
      </c>
      <c r="L714" s="1">
        <v>0</v>
      </c>
      <c r="M714" s="1">
        <v>0</v>
      </c>
      <c r="N714" s="1">
        <v>0</v>
      </c>
      <c r="O714" s="1">
        <v>0</v>
      </c>
      <c r="P714" s="1">
        <v>0</v>
      </c>
      <c r="Q714" s="1">
        <v>0</v>
      </c>
      <c r="R714" s="1">
        <v>0</v>
      </c>
      <c r="S714" s="1">
        <v>1</v>
      </c>
      <c r="T714" s="1" t="s">
        <v>41</v>
      </c>
      <c r="U714" s="1" t="s">
        <v>158</v>
      </c>
    </row>
    <row r="715" spans="1:21" ht="17.25" customHeight="1" x14ac:dyDescent="0.35">
      <c r="A715" s="1">
        <v>2</v>
      </c>
      <c r="B715" s="1">
        <v>4</v>
      </c>
      <c r="C715" s="1">
        <v>53</v>
      </c>
      <c r="D715" s="1">
        <v>717</v>
      </c>
      <c r="E715" s="1" t="s">
        <v>156</v>
      </c>
      <c r="F715" s="10" t="s">
        <v>861</v>
      </c>
      <c r="G715" s="1">
        <v>1</v>
      </c>
      <c r="H715" s="1">
        <v>0</v>
      </c>
      <c r="I715" s="1">
        <v>0</v>
      </c>
      <c r="J715" s="1">
        <v>0</v>
      </c>
      <c r="K715" s="1">
        <v>0</v>
      </c>
      <c r="L715" s="1">
        <v>0</v>
      </c>
      <c r="M715" s="1">
        <v>0</v>
      </c>
      <c r="N715" s="1">
        <v>0</v>
      </c>
      <c r="O715" s="1">
        <v>0</v>
      </c>
      <c r="P715" s="1">
        <v>0</v>
      </c>
      <c r="Q715" s="1">
        <v>0</v>
      </c>
      <c r="R715" s="1">
        <v>0</v>
      </c>
      <c r="S715" s="1">
        <v>3</v>
      </c>
      <c r="T715" s="1" t="s">
        <v>41</v>
      </c>
      <c r="U715" s="1" t="s">
        <v>158</v>
      </c>
    </row>
    <row r="716" spans="1:21" ht="17.25" customHeight="1" x14ac:dyDescent="0.35">
      <c r="A716" s="1">
        <v>2</v>
      </c>
      <c r="B716" s="1">
        <v>6</v>
      </c>
      <c r="C716" s="1">
        <v>103</v>
      </c>
      <c r="D716" s="1">
        <v>718</v>
      </c>
      <c r="E716" s="1" t="s">
        <v>156</v>
      </c>
      <c r="F716" s="13" t="s">
        <v>862</v>
      </c>
      <c r="G716" s="1">
        <v>1</v>
      </c>
      <c r="H716" s="1">
        <v>0</v>
      </c>
      <c r="I716" s="1">
        <v>0</v>
      </c>
      <c r="J716" s="1">
        <v>0</v>
      </c>
      <c r="K716" s="1">
        <v>0</v>
      </c>
      <c r="L716" s="1">
        <v>0</v>
      </c>
      <c r="M716" s="1">
        <v>0</v>
      </c>
      <c r="N716" s="1">
        <v>0</v>
      </c>
      <c r="O716" s="1">
        <v>0</v>
      </c>
      <c r="P716" s="1">
        <v>0</v>
      </c>
      <c r="Q716" s="1">
        <v>0</v>
      </c>
      <c r="R716" s="1">
        <v>0</v>
      </c>
      <c r="S716" s="1">
        <v>107</v>
      </c>
      <c r="T716" s="1" t="s">
        <v>41</v>
      </c>
      <c r="U716" s="1" t="s">
        <v>168</v>
      </c>
    </row>
    <row r="717" spans="1:21" ht="17.25" customHeight="1" x14ac:dyDescent="0.35">
      <c r="A717" s="1">
        <v>2</v>
      </c>
      <c r="B717" s="1">
        <v>6</v>
      </c>
      <c r="C717" s="1">
        <v>114</v>
      </c>
      <c r="D717" s="1">
        <v>719</v>
      </c>
      <c r="E717" s="1" t="s">
        <v>156</v>
      </c>
      <c r="F717" s="10" t="s">
        <v>863</v>
      </c>
      <c r="G717" s="1">
        <v>1</v>
      </c>
      <c r="H717" s="1">
        <v>0</v>
      </c>
      <c r="I717" s="1">
        <v>0</v>
      </c>
      <c r="J717" s="1">
        <v>0</v>
      </c>
      <c r="K717" s="1">
        <v>0</v>
      </c>
      <c r="L717" s="1">
        <v>0</v>
      </c>
      <c r="M717" s="1">
        <v>0</v>
      </c>
      <c r="N717" s="1">
        <v>0</v>
      </c>
      <c r="O717" s="1">
        <v>0</v>
      </c>
      <c r="P717" s="1">
        <v>0</v>
      </c>
      <c r="Q717" s="1">
        <v>0</v>
      </c>
      <c r="R717" s="1">
        <v>0</v>
      </c>
      <c r="S717" s="1">
        <v>8</v>
      </c>
      <c r="T717" s="1" t="s">
        <v>41</v>
      </c>
      <c r="U717" s="1" t="s">
        <v>168</v>
      </c>
    </row>
    <row r="718" spans="1:21" ht="17.25" customHeight="1" x14ac:dyDescent="0.35">
      <c r="A718" s="1">
        <v>5</v>
      </c>
      <c r="B718" s="1">
        <v>14</v>
      </c>
      <c r="C718" s="1">
        <v>72</v>
      </c>
      <c r="D718" s="1">
        <v>720</v>
      </c>
      <c r="E718" s="1" t="s">
        <v>156</v>
      </c>
      <c r="F718" s="10" t="s">
        <v>864</v>
      </c>
      <c r="G718" s="1">
        <v>1</v>
      </c>
      <c r="H718" s="1">
        <v>0</v>
      </c>
      <c r="I718" s="1">
        <v>0</v>
      </c>
      <c r="J718" s="1">
        <v>0</v>
      </c>
      <c r="K718" s="1">
        <v>0</v>
      </c>
      <c r="L718" s="1">
        <v>0</v>
      </c>
      <c r="M718" s="1">
        <v>0</v>
      </c>
      <c r="N718" s="1">
        <v>0</v>
      </c>
      <c r="O718" s="1">
        <v>0</v>
      </c>
      <c r="P718" s="1">
        <v>0</v>
      </c>
      <c r="Q718" s="1">
        <v>0</v>
      </c>
      <c r="R718" s="1">
        <v>0</v>
      </c>
      <c r="S718" s="1">
        <v>2</v>
      </c>
      <c r="T718" s="1">
        <v>0.7</v>
      </c>
      <c r="U718" s="1" t="s">
        <v>168</v>
      </c>
    </row>
    <row r="719" spans="1:21" ht="17.25" customHeight="1" x14ac:dyDescent="0.35">
      <c r="A719" s="1">
        <v>5</v>
      </c>
      <c r="B719" s="1">
        <v>14</v>
      </c>
      <c r="C719" s="1">
        <v>72</v>
      </c>
      <c r="D719" s="1">
        <v>721</v>
      </c>
      <c r="E719" s="1" t="s">
        <v>156</v>
      </c>
      <c r="F719" s="10" t="s">
        <v>865</v>
      </c>
      <c r="G719" s="1">
        <v>1</v>
      </c>
      <c r="H719" s="1">
        <v>0</v>
      </c>
      <c r="I719" s="1">
        <v>0</v>
      </c>
      <c r="J719" s="1">
        <v>0</v>
      </c>
      <c r="K719" s="1">
        <v>0</v>
      </c>
      <c r="L719" s="1">
        <v>0</v>
      </c>
      <c r="M719" s="1">
        <v>0</v>
      </c>
      <c r="N719" s="1">
        <v>0</v>
      </c>
      <c r="O719" s="1">
        <v>0</v>
      </c>
      <c r="P719" s="1">
        <v>0</v>
      </c>
      <c r="Q719" s="1">
        <v>0</v>
      </c>
      <c r="R719" s="1">
        <v>0</v>
      </c>
      <c r="S719" s="1">
        <v>2</v>
      </c>
      <c r="T719" s="1">
        <v>0.7</v>
      </c>
      <c r="U719" s="1" t="s">
        <v>168</v>
      </c>
    </row>
    <row r="720" spans="1:21" ht="17.25" customHeight="1" x14ac:dyDescent="0.35">
      <c r="A720" s="1">
        <v>5</v>
      </c>
      <c r="B720" s="1">
        <v>14</v>
      </c>
      <c r="C720" s="1">
        <v>72</v>
      </c>
      <c r="D720" s="1">
        <v>722</v>
      </c>
      <c r="E720" s="1" t="s">
        <v>156</v>
      </c>
      <c r="F720" s="13" t="s">
        <v>866</v>
      </c>
      <c r="G720" s="1">
        <v>1</v>
      </c>
      <c r="H720" s="1">
        <v>0</v>
      </c>
      <c r="I720" s="1">
        <v>0</v>
      </c>
      <c r="J720" s="1">
        <v>0</v>
      </c>
      <c r="K720" s="1">
        <v>0</v>
      </c>
      <c r="L720" s="1">
        <v>0</v>
      </c>
      <c r="M720" s="1">
        <v>0</v>
      </c>
      <c r="N720" s="1">
        <v>0</v>
      </c>
      <c r="O720" s="1">
        <v>0</v>
      </c>
      <c r="P720" s="1">
        <v>0</v>
      </c>
      <c r="Q720" s="1">
        <v>0</v>
      </c>
      <c r="R720" s="1">
        <v>0</v>
      </c>
      <c r="S720" s="1">
        <v>3</v>
      </c>
      <c r="T720" s="1">
        <v>1</v>
      </c>
      <c r="U720" s="1" t="s">
        <v>158</v>
      </c>
    </row>
    <row r="721" spans="1:21" ht="17.25" customHeight="1" x14ac:dyDescent="0.35">
      <c r="A721" s="1">
        <v>5</v>
      </c>
      <c r="B721" s="1">
        <v>14</v>
      </c>
      <c r="C721" s="1">
        <v>72</v>
      </c>
      <c r="D721" s="1">
        <v>723</v>
      </c>
      <c r="E721" s="1" t="s">
        <v>156</v>
      </c>
      <c r="F721" s="10" t="s">
        <v>867</v>
      </c>
      <c r="G721" s="1">
        <v>1</v>
      </c>
      <c r="H721" s="1">
        <v>0</v>
      </c>
      <c r="I721" s="1">
        <v>0</v>
      </c>
      <c r="J721" s="1">
        <v>0</v>
      </c>
      <c r="K721" s="1">
        <v>0</v>
      </c>
      <c r="L721" s="1">
        <v>0</v>
      </c>
      <c r="M721" s="1">
        <v>0</v>
      </c>
      <c r="N721" s="1">
        <v>0</v>
      </c>
      <c r="O721" s="1">
        <v>0</v>
      </c>
      <c r="P721" s="1">
        <v>0</v>
      </c>
      <c r="Q721" s="1">
        <v>0</v>
      </c>
      <c r="R721" s="1">
        <v>0</v>
      </c>
      <c r="S721" s="1">
        <v>1</v>
      </c>
      <c r="T721" s="1">
        <v>1</v>
      </c>
      <c r="U721" s="1" t="s">
        <v>158</v>
      </c>
    </row>
    <row r="722" spans="1:21" ht="17.25" customHeight="1" x14ac:dyDescent="0.35">
      <c r="A722" s="1">
        <v>5</v>
      </c>
      <c r="B722" s="1">
        <v>14</v>
      </c>
      <c r="C722" s="1">
        <v>72</v>
      </c>
      <c r="D722" s="1">
        <v>724</v>
      </c>
      <c r="E722" s="1" t="s">
        <v>156</v>
      </c>
      <c r="F722" s="10" t="s">
        <v>868</v>
      </c>
      <c r="G722" s="1">
        <v>1</v>
      </c>
      <c r="H722" s="1">
        <v>0</v>
      </c>
      <c r="I722" s="1">
        <v>0</v>
      </c>
      <c r="J722" s="1">
        <v>0</v>
      </c>
      <c r="K722" s="1">
        <v>0</v>
      </c>
      <c r="L722" s="1">
        <v>0</v>
      </c>
      <c r="M722" s="1">
        <v>0</v>
      </c>
      <c r="N722" s="1">
        <v>0</v>
      </c>
      <c r="O722" s="1">
        <v>0</v>
      </c>
      <c r="P722" s="1">
        <v>0</v>
      </c>
      <c r="Q722" s="1">
        <v>0</v>
      </c>
      <c r="R722" s="1">
        <v>0</v>
      </c>
      <c r="S722" s="1">
        <v>2</v>
      </c>
      <c r="T722" s="1">
        <v>1</v>
      </c>
      <c r="U722" s="1" t="s">
        <v>158</v>
      </c>
    </row>
    <row r="723" spans="1:21" ht="17.25" customHeight="1" x14ac:dyDescent="0.35">
      <c r="A723" s="1">
        <v>5</v>
      </c>
      <c r="B723" s="1">
        <v>14</v>
      </c>
      <c r="C723" s="1">
        <v>72</v>
      </c>
      <c r="D723" s="1">
        <v>725</v>
      </c>
      <c r="E723" s="1" t="s">
        <v>156</v>
      </c>
      <c r="F723" s="10" t="s">
        <v>869</v>
      </c>
      <c r="G723" s="1">
        <v>1</v>
      </c>
      <c r="H723" s="1">
        <v>0</v>
      </c>
      <c r="I723" s="1">
        <v>0</v>
      </c>
      <c r="J723" s="1">
        <v>0</v>
      </c>
      <c r="K723" s="1">
        <v>0</v>
      </c>
      <c r="L723" s="1">
        <v>0</v>
      </c>
      <c r="M723" s="1">
        <v>0</v>
      </c>
      <c r="N723" s="1">
        <v>0</v>
      </c>
      <c r="O723" s="1">
        <v>0</v>
      </c>
      <c r="P723" s="1">
        <v>0</v>
      </c>
      <c r="Q723" s="1">
        <v>0</v>
      </c>
      <c r="R723" s="1">
        <v>0</v>
      </c>
      <c r="S723" s="1">
        <v>4</v>
      </c>
      <c r="T723" s="1">
        <v>1</v>
      </c>
      <c r="U723" s="1" t="s">
        <v>158</v>
      </c>
    </row>
    <row r="724" spans="1:21" ht="17.25" customHeight="1" x14ac:dyDescent="0.35">
      <c r="A724" s="1">
        <v>5</v>
      </c>
      <c r="B724" s="1">
        <v>14</v>
      </c>
      <c r="C724" s="1">
        <v>72</v>
      </c>
      <c r="D724" s="1">
        <v>726</v>
      </c>
      <c r="E724" s="1" t="s">
        <v>156</v>
      </c>
      <c r="F724" s="10" t="s">
        <v>870</v>
      </c>
      <c r="G724" s="1">
        <v>1</v>
      </c>
      <c r="H724" s="1">
        <v>0</v>
      </c>
      <c r="I724" s="1">
        <v>0</v>
      </c>
      <c r="J724" s="1">
        <v>0</v>
      </c>
      <c r="K724" s="1">
        <v>0</v>
      </c>
      <c r="L724" s="1">
        <v>0</v>
      </c>
      <c r="M724" s="1">
        <v>0</v>
      </c>
      <c r="N724" s="1">
        <v>0</v>
      </c>
      <c r="O724" s="1">
        <v>0</v>
      </c>
      <c r="P724" s="1">
        <v>0</v>
      </c>
      <c r="Q724" s="1">
        <v>0</v>
      </c>
      <c r="R724" s="1">
        <v>0</v>
      </c>
      <c r="S724" s="1">
        <v>1</v>
      </c>
      <c r="T724" s="1">
        <v>1</v>
      </c>
      <c r="U724" s="1" t="s">
        <v>158</v>
      </c>
    </row>
    <row r="725" spans="1:21" ht="17.25" customHeight="1" x14ac:dyDescent="0.35">
      <c r="A725" s="1">
        <v>5</v>
      </c>
      <c r="B725" s="1">
        <v>14</v>
      </c>
      <c r="C725" s="1">
        <v>72</v>
      </c>
      <c r="D725" s="1">
        <v>727</v>
      </c>
      <c r="E725" s="1" t="s">
        <v>156</v>
      </c>
      <c r="F725" s="10" t="s">
        <v>871</v>
      </c>
      <c r="G725" s="1">
        <v>1</v>
      </c>
      <c r="H725" s="1">
        <v>0</v>
      </c>
      <c r="I725" s="1">
        <v>0</v>
      </c>
      <c r="J725" s="1">
        <v>0</v>
      </c>
      <c r="K725" s="1">
        <v>0</v>
      </c>
      <c r="L725" s="1">
        <v>0</v>
      </c>
      <c r="M725" s="1">
        <v>0</v>
      </c>
      <c r="N725" s="1">
        <v>0</v>
      </c>
      <c r="O725" s="1">
        <v>0</v>
      </c>
      <c r="P725" s="1">
        <v>0</v>
      </c>
      <c r="Q725" s="1">
        <v>0</v>
      </c>
      <c r="R725" s="1">
        <v>0</v>
      </c>
      <c r="S725" s="1">
        <v>3</v>
      </c>
      <c r="T725" s="1">
        <v>1</v>
      </c>
      <c r="U725" s="1" t="s">
        <v>158</v>
      </c>
    </row>
    <row r="726" spans="1:21" ht="17.25" customHeight="1" x14ac:dyDescent="0.35">
      <c r="A726" s="1">
        <v>5</v>
      </c>
      <c r="B726" s="1">
        <v>14</v>
      </c>
      <c r="C726" s="1">
        <v>72</v>
      </c>
      <c r="D726" s="1">
        <v>728</v>
      </c>
      <c r="E726" s="1" t="s">
        <v>156</v>
      </c>
      <c r="F726" s="10" t="s">
        <v>872</v>
      </c>
      <c r="G726" s="1">
        <v>1</v>
      </c>
      <c r="H726" s="1">
        <v>0</v>
      </c>
      <c r="I726" s="1">
        <v>0</v>
      </c>
      <c r="J726" s="1">
        <v>0</v>
      </c>
      <c r="K726" s="1">
        <v>0</v>
      </c>
      <c r="L726" s="1">
        <v>0</v>
      </c>
      <c r="M726" s="1">
        <v>0</v>
      </c>
      <c r="N726" s="1">
        <v>0</v>
      </c>
      <c r="O726" s="1">
        <v>0</v>
      </c>
      <c r="P726" s="1">
        <v>0</v>
      </c>
      <c r="Q726" s="1">
        <v>0</v>
      </c>
      <c r="R726" s="1">
        <v>0</v>
      </c>
      <c r="S726" s="1">
        <v>1</v>
      </c>
      <c r="T726" s="1">
        <v>1</v>
      </c>
      <c r="U726" s="1" t="s">
        <v>158</v>
      </c>
    </row>
    <row r="727" spans="1:21" ht="17.25" customHeight="1" x14ac:dyDescent="0.35">
      <c r="A727" s="1">
        <v>5</v>
      </c>
      <c r="B727" s="1">
        <v>14</v>
      </c>
      <c r="C727" s="1">
        <v>72</v>
      </c>
      <c r="D727" s="1">
        <v>729</v>
      </c>
      <c r="E727" s="1" t="s">
        <v>156</v>
      </c>
      <c r="F727" s="10" t="s">
        <v>873</v>
      </c>
      <c r="G727" s="1">
        <v>1</v>
      </c>
      <c r="H727" s="1">
        <v>0</v>
      </c>
      <c r="I727" s="1">
        <v>0</v>
      </c>
      <c r="J727" s="1">
        <v>0</v>
      </c>
      <c r="K727" s="1">
        <v>0</v>
      </c>
      <c r="L727" s="1">
        <v>0</v>
      </c>
      <c r="M727" s="1">
        <v>0</v>
      </c>
      <c r="N727" s="1">
        <v>0</v>
      </c>
      <c r="O727" s="1">
        <v>0</v>
      </c>
      <c r="P727" s="1">
        <v>0</v>
      </c>
      <c r="Q727" s="1">
        <v>0</v>
      </c>
      <c r="R727" s="1">
        <v>0</v>
      </c>
      <c r="S727" s="1">
        <v>3</v>
      </c>
      <c r="T727" s="1">
        <v>1</v>
      </c>
      <c r="U727" s="1" t="s">
        <v>158</v>
      </c>
    </row>
    <row r="728" spans="1:21" ht="17.25" customHeight="1" x14ac:dyDescent="0.35">
      <c r="A728" s="1">
        <v>5</v>
      </c>
      <c r="B728" s="1">
        <v>14</v>
      </c>
      <c r="C728" s="1">
        <v>50</v>
      </c>
      <c r="D728" s="1">
        <v>730</v>
      </c>
      <c r="E728" s="1" t="s">
        <v>156</v>
      </c>
      <c r="F728" s="10" t="s">
        <v>874</v>
      </c>
      <c r="G728" s="1">
        <v>1</v>
      </c>
      <c r="H728" s="1">
        <v>0</v>
      </c>
      <c r="I728" s="1">
        <v>0</v>
      </c>
      <c r="J728" s="1">
        <v>0</v>
      </c>
      <c r="K728" s="1">
        <v>0</v>
      </c>
      <c r="L728" s="1">
        <v>0</v>
      </c>
      <c r="M728" s="1">
        <v>0</v>
      </c>
      <c r="N728" s="1">
        <v>0</v>
      </c>
      <c r="O728" s="1">
        <v>0</v>
      </c>
      <c r="P728" s="1">
        <v>0</v>
      </c>
      <c r="Q728" s="1">
        <v>0</v>
      </c>
      <c r="R728" s="1">
        <v>0</v>
      </c>
      <c r="S728" s="1">
        <v>6</v>
      </c>
      <c r="T728" s="1" t="s">
        <v>156</v>
      </c>
      <c r="U728" s="1" t="s">
        <v>168</v>
      </c>
    </row>
    <row r="729" spans="1:21" ht="17.25" customHeight="1" x14ac:dyDescent="0.35">
      <c r="A729" s="1">
        <v>5</v>
      </c>
      <c r="B729" s="1">
        <v>14</v>
      </c>
      <c r="C729" s="1">
        <v>50</v>
      </c>
      <c r="D729" s="1">
        <v>731</v>
      </c>
      <c r="E729" s="1" t="s">
        <v>156</v>
      </c>
      <c r="F729" s="13" t="s">
        <v>875</v>
      </c>
      <c r="G729" s="1">
        <v>1</v>
      </c>
      <c r="H729" s="1">
        <v>0</v>
      </c>
      <c r="I729" s="1">
        <v>0</v>
      </c>
      <c r="J729" s="1">
        <v>0</v>
      </c>
      <c r="K729" s="1">
        <v>0</v>
      </c>
      <c r="L729" s="1">
        <v>0</v>
      </c>
      <c r="M729" s="1">
        <v>0</v>
      </c>
      <c r="N729" s="1">
        <v>0</v>
      </c>
      <c r="O729" s="1">
        <v>0</v>
      </c>
      <c r="P729" s="1">
        <v>0</v>
      </c>
      <c r="Q729" s="1">
        <v>0</v>
      </c>
      <c r="R729" s="1">
        <v>0</v>
      </c>
      <c r="S729" s="1">
        <v>3</v>
      </c>
      <c r="T729" s="1" t="s">
        <v>156</v>
      </c>
      <c r="U729" s="1" t="s">
        <v>168</v>
      </c>
    </row>
    <row r="730" spans="1:21" ht="17.25" customHeight="1" x14ac:dyDescent="0.35">
      <c r="A730" s="1">
        <v>5</v>
      </c>
      <c r="B730" s="1">
        <v>14</v>
      </c>
      <c r="C730" s="1">
        <v>50</v>
      </c>
      <c r="D730" s="1">
        <v>732</v>
      </c>
      <c r="E730" s="1" t="s">
        <v>156</v>
      </c>
      <c r="F730" s="10" t="s">
        <v>876</v>
      </c>
      <c r="G730" s="1">
        <v>1</v>
      </c>
      <c r="H730" s="1">
        <v>0</v>
      </c>
      <c r="I730" s="1">
        <v>0</v>
      </c>
      <c r="J730" s="1">
        <v>0</v>
      </c>
      <c r="K730" s="1">
        <v>0</v>
      </c>
      <c r="L730" s="1">
        <v>0</v>
      </c>
      <c r="M730" s="1">
        <v>0</v>
      </c>
      <c r="N730" s="1">
        <v>0</v>
      </c>
      <c r="O730" s="1">
        <v>0</v>
      </c>
      <c r="P730" s="1">
        <v>0</v>
      </c>
      <c r="Q730" s="1">
        <v>0</v>
      </c>
      <c r="R730" s="1">
        <v>0</v>
      </c>
      <c r="S730" s="1">
        <v>1</v>
      </c>
      <c r="T730" s="1" t="s">
        <v>156</v>
      </c>
      <c r="U730" s="1" t="s">
        <v>168</v>
      </c>
    </row>
    <row r="731" spans="1:21" ht="17.25" customHeight="1" x14ac:dyDescent="0.35">
      <c r="A731" s="1">
        <v>5</v>
      </c>
      <c r="B731" s="1">
        <v>14</v>
      </c>
      <c r="C731" s="1">
        <v>50</v>
      </c>
      <c r="D731" s="1">
        <v>733</v>
      </c>
      <c r="E731" s="1" t="s">
        <v>156</v>
      </c>
      <c r="F731" s="10" t="s">
        <v>877</v>
      </c>
      <c r="G731" s="1">
        <v>1</v>
      </c>
      <c r="H731" s="1">
        <v>0</v>
      </c>
      <c r="I731" s="1">
        <v>0</v>
      </c>
      <c r="J731" s="1">
        <v>0</v>
      </c>
      <c r="K731" s="1">
        <v>0</v>
      </c>
      <c r="L731" s="1">
        <v>0</v>
      </c>
      <c r="M731" s="1">
        <v>0</v>
      </c>
      <c r="N731" s="1">
        <v>0</v>
      </c>
      <c r="O731" s="1">
        <v>0</v>
      </c>
      <c r="P731" s="1">
        <v>0</v>
      </c>
      <c r="Q731" s="1">
        <v>0</v>
      </c>
      <c r="R731" s="1">
        <v>0</v>
      </c>
      <c r="S731" s="1">
        <v>3</v>
      </c>
      <c r="T731" s="1" t="s">
        <v>156</v>
      </c>
      <c r="U731" s="1" t="s">
        <v>168</v>
      </c>
    </row>
    <row r="732" spans="1:21" ht="17.25" customHeight="1" x14ac:dyDescent="0.35">
      <c r="A732" s="1">
        <v>5</v>
      </c>
      <c r="B732" s="1">
        <v>14</v>
      </c>
      <c r="C732" s="1">
        <v>50</v>
      </c>
      <c r="D732" s="1">
        <v>734</v>
      </c>
      <c r="E732" s="1" t="s">
        <v>156</v>
      </c>
      <c r="F732" s="13" t="s">
        <v>878</v>
      </c>
      <c r="G732" s="1">
        <v>1</v>
      </c>
      <c r="H732" s="1">
        <v>0</v>
      </c>
      <c r="I732" s="1">
        <v>0</v>
      </c>
      <c r="J732" s="1">
        <v>0</v>
      </c>
      <c r="K732" s="1">
        <v>0</v>
      </c>
      <c r="L732" s="1">
        <v>0</v>
      </c>
      <c r="M732" s="1">
        <v>0</v>
      </c>
      <c r="N732" s="1">
        <v>0</v>
      </c>
      <c r="O732" s="1">
        <v>0</v>
      </c>
      <c r="P732" s="1">
        <v>0</v>
      </c>
      <c r="Q732" s="1">
        <v>0</v>
      </c>
      <c r="R732" s="1">
        <v>0</v>
      </c>
      <c r="S732" s="1">
        <v>3</v>
      </c>
      <c r="T732" s="1" t="s">
        <v>156</v>
      </c>
      <c r="U732" s="1" t="s">
        <v>168</v>
      </c>
    </row>
    <row r="733" spans="1:21" ht="17.25" customHeight="1" x14ac:dyDescent="0.35">
      <c r="A733" s="1">
        <v>5</v>
      </c>
      <c r="B733" s="1">
        <v>14</v>
      </c>
      <c r="C733" s="1">
        <v>50</v>
      </c>
      <c r="D733" s="1">
        <v>735</v>
      </c>
      <c r="E733" s="1" t="s">
        <v>156</v>
      </c>
      <c r="F733" s="10" t="s">
        <v>879</v>
      </c>
      <c r="G733" s="1">
        <v>1</v>
      </c>
      <c r="H733" s="1">
        <v>0</v>
      </c>
      <c r="I733" s="1">
        <v>0</v>
      </c>
      <c r="J733" s="1">
        <v>0</v>
      </c>
      <c r="K733" s="1">
        <v>0</v>
      </c>
      <c r="L733" s="1">
        <v>0</v>
      </c>
      <c r="M733" s="1">
        <v>0</v>
      </c>
      <c r="N733" s="1">
        <v>0</v>
      </c>
      <c r="O733" s="1">
        <v>0</v>
      </c>
      <c r="P733" s="1">
        <v>0</v>
      </c>
      <c r="Q733" s="1">
        <v>0</v>
      </c>
      <c r="R733" s="1">
        <v>0</v>
      </c>
      <c r="S733" s="1">
        <v>3</v>
      </c>
      <c r="T733" s="1" t="s">
        <v>156</v>
      </c>
      <c r="U733" s="1" t="s">
        <v>168</v>
      </c>
    </row>
    <row r="734" spans="1:21" ht="17.25" customHeight="1" x14ac:dyDescent="0.35">
      <c r="A734" s="1">
        <v>5</v>
      </c>
      <c r="B734" s="1">
        <v>14</v>
      </c>
      <c r="C734" s="1">
        <v>50</v>
      </c>
      <c r="D734" s="1">
        <v>736</v>
      </c>
      <c r="E734" s="1" t="s">
        <v>156</v>
      </c>
      <c r="F734" s="10" t="s">
        <v>880</v>
      </c>
      <c r="G734" s="1">
        <v>1</v>
      </c>
      <c r="H734" s="1">
        <v>0</v>
      </c>
      <c r="I734" s="1">
        <v>0</v>
      </c>
      <c r="J734" s="1">
        <v>0</v>
      </c>
      <c r="K734" s="1">
        <v>0</v>
      </c>
      <c r="L734" s="1">
        <v>0</v>
      </c>
      <c r="M734" s="1">
        <v>0</v>
      </c>
      <c r="N734" s="1">
        <v>0</v>
      </c>
      <c r="O734" s="1">
        <v>0</v>
      </c>
      <c r="P734" s="1">
        <v>0</v>
      </c>
      <c r="Q734" s="1">
        <v>0</v>
      </c>
      <c r="R734" s="1">
        <v>0</v>
      </c>
      <c r="S734" s="1">
        <v>3</v>
      </c>
      <c r="T734" s="1" t="s">
        <v>156</v>
      </c>
      <c r="U734" s="1" t="s">
        <v>168</v>
      </c>
    </row>
    <row r="735" spans="1:21" ht="17.25" customHeight="1" x14ac:dyDescent="0.35">
      <c r="A735" s="1">
        <v>5</v>
      </c>
      <c r="B735" s="1">
        <v>14</v>
      </c>
      <c r="C735" s="1">
        <v>50</v>
      </c>
      <c r="D735" s="1">
        <v>737</v>
      </c>
      <c r="E735" s="1" t="s">
        <v>156</v>
      </c>
      <c r="F735" s="10" t="s">
        <v>881</v>
      </c>
      <c r="G735" s="1">
        <v>1</v>
      </c>
      <c r="H735" s="1">
        <v>0</v>
      </c>
      <c r="I735" s="1">
        <v>0</v>
      </c>
      <c r="J735" s="1">
        <v>0</v>
      </c>
      <c r="K735" s="1">
        <v>0</v>
      </c>
      <c r="L735" s="1">
        <v>0</v>
      </c>
      <c r="M735" s="1">
        <v>0</v>
      </c>
      <c r="N735" s="1">
        <v>0</v>
      </c>
      <c r="O735" s="1">
        <v>0</v>
      </c>
      <c r="P735" s="1">
        <v>0</v>
      </c>
      <c r="Q735" s="1">
        <v>0</v>
      </c>
      <c r="R735" s="1">
        <v>0</v>
      </c>
      <c r="S735" s="1">
        <v>5</v>
      </c>
      <c r="T735" s="1" t="s">
        <v>156</v>
      </c>
      <c r="U735" s="1" t="s">
        <v>168</v>
      </c>
    </row>
    <row r="736" spans="1:21" ht="17.25" customHeight="1" x14ac:dyDescent="0.35">
      <c r="A736" s="1">
        <v>5</v>
      </c>
      <c r="B736" s="1">
        <v>14</v>
      </c>
      <c r="C736" s="1">
        <v>50</v>
      </c>
      <c r="D736" s="1">
        <v>738</v>
      </c>
      <c r="E736" s="1" t="s">
        <v>156</v>
      </c>
      <c r="F736" s="10" t="s">
        <v>882</v>
      </c>
      <c r="G736" s="1">
        <v>1</v>
      </c>
      <c r="H736" s="1">
        <v>0</v>
      </c>
      <c r="I736" s="1">
        <v>0</v>
      </c>
      <c r="J736" s="1">
        <v>0</v>
      </c>
      <c r="K736" s="1">
        <v>0</v>
      </c>
      <c r="L736" s="1">
        <v>0</v>
      </c>
      <c r="M736" s="1">
        <v>0</v>
      </c>
      <c r="N736" s="1">
        <v>0</v>
      </c>
      <c r="O736" s="1">
        <v>0</v>
      </c>
      <c r="P736" s="1">
        <v>0</v>
      </c>
      <c r="Q736" s="1">
        <v>0</v>
      </c>
      <c r="R736" s="1">
        <v>0</v>
      </c>
      <c r="S736" s="1">
        <v>1</v>
      </c>
      <c r="T736" s="1" t="s">
        <v>156</v>
      </c>
      <c r="U736" s="1" t="s">
        <v>168</v>
      </c>
    </row>
    <row r="737" spans="1:21" ht="17.25" customHeight="1" x14ac:dyDescent="0.35">
      <c r="A737" s="1">
        <v>5</v>
      </c>
      <c r="B737" s="1">
        <v>14</v>
      </c>
      <c r="C737" s="1">
        <v>50</v>
      </c>
      <c r="D737" s="1">
        <v>739</v>
      </c>
      <c r="E737" s="1" t="s">
        <v>156</v>
      </c>
      <c r="F737" s="10" t="s">
        <v>883</v>
      </c>
      <c r="G737" s="1">
        <v>1</v>
      </c>
      <c r="H737" s="1">
        <v>0</v>
      </c>
      <c r="I737" s="1">
        <v>0</v>
      </c>
      <c r="J737" s="1">
        <v>0</v>
      </c>
      <c r="K737" s="1">
        <v>0</v>
      </c>
      <c r="L737" s="1">
        <v>0</v>
      </c>
      <c r="M737" s="1">
        <v>0</v>
      </c>
      <c r="N737" s="1">
        <v>0</v>
      </c>
      <c r="O737" s="1">
        <v>0</v>
      </c>
      <c r="P737" s="1">
        <v>0</v>
      </c>
      <c r="Q737" s="1">
        <v>0</v>
      </c>
      <c r="R737" s="1">
        <v>0</v>
      </c>
      <c r="S737" s="1">
        <v>1</v>
      </c>
      <c r="T737" s="1" t="s">
        <v>156</v>
      </c>
      <c r="U737" s="1" t="s">
        <v>168</v>
      </c>
    </row>
    <row r="738" spans="1:21" ht="17.25" customHeight="1" x14ac:dyDescent="0.35">
      <c r="A738" s="1">
        <v>5</v>
      </c>
      <c r="B738" s="1">
        <v>14</v>
      </c>
      <c r="C738" s="1">
        <v>50</v>
      </c>
      <c r="D738" s="1">
        <v>740</v>
      </c>
      <c r="E738" s="1" t="s">
        <v>156</v>
      </c>
      <c r="F738" s="13" t="s">
        <v>884</v>
      </c>
      <c r="G738" s="1">
        <v>1</v>
      </c>
      <c r="H738" s="1">
        <v>0</v>
      </c>
      <c r="I738" s="1">
        <v>0</v>
      </c>
      <c r="J738" s="1">
        <v>0</v>
      </c>
      <c r="K738" s="1">
        <v>0</v>
      </c>
      <c r="L738" s="1">
        <v>0</v>
      </c>
      <c r="M738" s="1">
        <v>0</v>
      </c>
      <c r="N738" s="1">
        <v>0</v>
      </c>
      <c r="O738" s="1">
        <v>0</v>
      </c>
      <c r="P738" s="1">
        <v>0</v>
      </c>
      <c r="Q738" s="1">
        <v>0</v>
      </c>
      <c r="R738" s="1">
        <v>0</v>
      </c>
      <c r="S738" s="1">
        <v>2</v>
      </c>
      <c r="T738" s="1" t="s">
        <v>156</v>
      </c>
      <c r="U738" s="1" t="s">
        <v>168</v>
      </c>
    </row>
    <row r="739" spans="1:21" ht="17.25" customHeight="1" x14ac:dyDescent="0.35">
      <c r="A739" s="1">
        <v>5</v>
      </c>
      <c r="B739" s="1">
        <v>14</v>
      </c>
      <c r="C739" s="1">
        <v>50</v>
      </c>
      <c r="D739" s="1">
        <v>741</v>
      </c>
      <c r="E739" s="1" t="s">
        <v>156</v>
      </c>
      <c r="F739" s="13" t="s">
        <v>885</v>
      </c>
      <c r="G739" s="1">
        <v>1</v>
      </c>
      <c r="H739" s="1">
        <v>0</v>
      </c>
      <c r="I739" s="1">
        <v>0</v>
      </c>
      <c r="J739" s="1">
        <v>0</v>
      </c>
      <c r="K739" s="1">
        <v>0</v>
      </c>
      <c r="L739" s="1">
        <v>0</v>
      </c>
      <c r="M739" s="1">
        <v>0</v>
      </c>
      <c r="N739" s="1">
        <v>0</v>
      </c>
      <c r="O739" s="1">
        <v>0</v>
      </c>
      <c r="P739" s="1">
        <v>0</v>
      </c>
      <c r="Q739" s="1">
        <v>0</v>
      </c>
      <c r="R739" s="1">
        <v>0</v>
      </c>
      <c r="S739" s="1">
        <v>2</v>
      </c>
      <c r="T739" s="1" t="s">
        <v>156</v>
      </c>
      <c r="U739" s="1" t="s">
        <v>168</v>
      </c>
    </row>
    <row r="740" spans="1:21" ht="17.25" customHeight="1" x14ac:dyDescent="0.35">
      <c r="A740" s="1">
        <v>5</v>
      </c>
      <c r="B740" s="1">
        <v>14</v>
      </c>
      <c r="C740" s="1">
        <v>50</v>
      </c>
      <c r="D740" s="1">
        <v>742</v>
      </c>
      <c r="E740" s="1" t="s">
        <v>156</v>
      </c>
      <c r="F740" s="13" t="s">
        <v>886</v>
      </c>
      <c r="G740" s="1">
        <v>1</v>
      </c>
      <c r="H740" s="1">
        <v>0</v>
      </c>
      <c r="I740" s="1">
        <v>0</v>
      </c>
      <c r="J740" s="1">
        <v>0</v>
      </c>
      <c r="K740" s="1">
        <v>0</v>
      </c>
      <c r="L740" s="1">
        <v>0</v>
      </c>
      <c r="M740" s="1">
        <v>0</v>
      </c>
      <c r="N740" s="1">
        <v>0</v>
      </c>
      <c r="O740" s="1">
        <v>0</v>
      </c>
      <c r="P740" s="1">
        <v>0</v>
      </c>
      <c r="Q740" s="1">
        <v>0</v>
      </c>
      <c r="R740" s="1">
        <v>0</v>
      </c>
      <c r="S740" s="1">
        <v>1</v>
      </c>
      <c r="T740" s="1" t="s">
        <v>156</v>
      </c>
      <c r="U740" s="1" t="s">
        <v>168</v>
      </c>
    </row>
    <row r="741" spans="1:21" ht="17.25" customHeight="1" x14ac:dyDescent="0.35">
      <c r="A741" s="1">
        <v>5</v>
      </c>
      <c r="B741" s="1">
        <v>14</v>
      </c>
      <c r="C741" s="1">
        <v>50</v>
      </c>
      <c r="D741" s="1">
        <v>743</v>
      </c>
      <c r="E741" s="1" t="s">
        <v>156</v>
      </c>
      <c r="F741" s="13" t="s">
        <v>887</v>
      </c>
      <c r="G741" s="1">
        <v>1</v>
      </c>
      <c r="H741" s="1">
        <v>0</v>
      </c>
      <c r="I741" s="1">
        <v>0</v>
      </c>
      <c r="J741" s="1">
        <v>0</v>
      </c>
      <c r="K741" s="1">
        <v>0</v>
      </c>
      <c r="L741" s="1">
        <v>0</v>
      </c>
      <c r="M741" s="1">
        <v>0</v>
      </c>
      <c r="N741" s="1">
        <v>0</v>
      </c>
      <c r="O741" s="1">
        <v>0</v>
      </c>
      <c r="P741" s="1">
        <v>0</v>
      </c>
      <c r="Q741" s="1">
        <v>0</v>
      </c>
      <c r="R741" s="1">
        <v>0</v>
      </c>
      <c r="S741" s="1">
        <v>9</v>
      </c>
      <c r="T741" s="1" t="s">
        <v>156</v>
      </c>
      <c r="U741" s="1" t="s">
        <v>168</v>
      </c>
    </row>
    <row r="742" spans="1:21" ht="17.25" customHeight="1" x14ac:dyDescent="0.35">
      <c r="A742" s="1">
        <v>5</v>
      </c>
      <c r="B742" s="1">
        <v>14</v>
      </c>
      <c r="C742" s="1">
        <v>50</v>
      </c>
      <c r="D742" s="1">
        <v>744</v>
      </c>
      <c r="E742" s="1" t="s">
        <v>156</v>
      </c>
      <c r="F742" s="13" t="s">
        <v>888</v>
      </c>
      <c r="G742" s="1">
        <v>1</v>
      </c>
      <c r="H742" s="1">
        <v>0</v>
      </c>
      <c r="I742" s="1">
        <v>0</v>
      </c>
      <c r="J742" s="1">
        <v>0</v>
      </c>
      <c r="K742" s="1">
        <v>0</v>
      </c>
      <c r="L742" s="1">
        <v>0</v>
      </c>
      <c r="M742" s="1">
        <v>0</v>
      </c>
      <c r="N742" s="1">
        <v>0</v>
      </c>
      <c r="O742" s="1">
        <v>0</v>
      </c>
      <c r="P742" s="1">
        <v>0</v>
      </c>
      <c r="Q742" s="1">
        <v>0</v>
      </c>
      <c r="R742" s="1">
        <v>0</v>
      </c>
      <c r="S742" s="1">
        <v>3</v>
      </c>
      <c r="T742" s="1" t="s">
        <v>156</v>
      </c>
      <c r="U742" s="1" t="s">
        <v>168</v>
      </c>
    </row>
    <row r="743" spans="1:21" ht="17.25" customHeight="1" x14ac:dyDescent="0.35">
      <c r="A743" s="1">
        <v>5</v>
      </c>
      <c r="B743" s="1">
        <v>14</v>
      </c>
      <c r="C743" s="1">
        <v>50</v>
      </c>
      <c r="D743" s="1">
        <v>745</v>
      </c>
      <c r="E743" s="1" t="s">
        <v>156</v>
      </c>
      <c r="F743" s="10" t="s">
        <v>889</v>
      </c>
      <c r="G743" s="1">
        <v>1</v>
      </c>
      <c r="H743" s="1">
        <v>0</v>
      </c>
      <c r="I743" s="1">
        <v>0</v>
      </c>
      <c r="J743" s="1">
        <v>0</v>
      </c>
      <c r="K743" s="1">
        <v>0</v>
      </c>
      <c r="L743" s="1">
        <v>0</v>
      </c>
      <c r="M743" s="1">
        <v>0</v>
      </c>
      <c r="N743" s="1">
        <v>0</v>
      </c>
      <c r="O743" s="1">
        <v>0</v>
      </c>
      <c r="P743" s="1">
        <v>0</v>
      </c>
      <c r="Q743" s="1">
        <v>0</v>
      </c>
      <c r="R743" s="1">
        <v>0</v>
      </c>
      <c r="S743" s="1">
        <v>3</v>
      </c>
      <c r="T743" s="1" t="s">
        <v>156</v>
      </c>
      <c r="U743" s="1" t="s">
        <v>168</v>
      </c>
    </row>
    <row r="744" spans="1:21" ht="17.25" customHeight="1" x14ac:dyDescent="0.35">
      <c r="A744" s="1">
        <v>5</v>
      </c>
      <c r="B744" s="1">
        <v>14</v>
      </c>
      <c r="C744" s="1">
        <v>100</v>
      </c>
      <c r="D744" s="1">
        <v>746</v>
      </c>
      <c r="E744" s="1" t="s">
        <v>156</v>
      </c>
      <c r="F744" s="13" t="s">
        <v>890</v>
      </c>
      <c r="G744" s="1">
        <v>1</v>
      </c>
      <c r="H744" s="1">
        <v>0</v>
      </c>
      <c r="I744" s="1">
        <v>0</v>
      </c>
      <c r="J744" s="1">
        <v>0</v>
      </c>
      <c r="K744" s="1">
        <v>0</v>
      </c>
      <c r="L744" s="1">
        <v>0</v>
      </c>
      <c r="M744" s="1">
        <v>0</v>
      </c>
      <c r="N744" s="1">
        <v>0</v>
      </c>
      <c r="O744" s="1">
        <v>0</v>
      </c>
      <c r="P744" s="1">
        <v>0</v>
      </c>
      <c r="Q744" s="1">
        <v>0</v>
      </c>
      <c r="R744" s="1">
        <v>0</v>
      </c>
      <c r="S744" s="1">
        <v>2</v>
      </c>
      <c r="T744" s="1" t="s">
        <v>156</v>
      </c>
      <c r="U744" s="1" t="s">
        <v>168</v>
      </c>
    </row>
    <row r="745" spans="1:21" ht="17.25" customHeight="1" x14ac:dyDescent="0.35">
      <c r="A745" s="1">
        <v>5</v>
      </c>
      <c r="B745" s="1">
        <v>14</v>
      </c>
      <c r="C745" s="1">
        <v>100</v>
      </c>
      <c r="D745" s="1">
        <v>747</v>
      </c>
      <c r="E745" s="1" t="s">
        <v>156</v>
      </c>
      <c r="F745" s="13" t="s">
        <v>891</v>
      </c>
      <c r="G745" s="1">
        <v>1</v>
      </c>
      <c r="H745" s="1">
        <v>0</v>
      </c>
      <c r="I745" s="1">
        <v>0</v>
      </c>
      <c r="J745" s="1">
        <v>0</v>
      </c>
      <c r="K745" s="1">
        <v>0</v>
      </c>
      <c r="L745" s="1">
        <v>0</v>
      </c>
      <c r="M745" s="1">
        <v>0</v>
      </c>
      <c r="N745" s="1">
        <v>0</v>
      </c>
      <c r="O745" s="1">
        <v>0</v>
      </c>
      <c r="P745" s="1">
        <v>0</v>
      </c>
      <c r="Q745" s="1">
        <v>0</v>
      </c>
      <c r="R745" s="1">
        <v>0</v>
      </c>
      <c r="S745" s="1">
        <v>4</v>
      </c>
      <c r="T745" s="1" t="s">
        <v>156</v>
      </c>
      <c r="U745" s="1" t="s">
        <v>168</v>
      </c>
    </row>
    <row r="746" spans="1:21" ht="17.25" customHeight="1" x14ac:dyDescent="0.35">
      <c r="A746" s="1">
        <v>5</v>
      </c>
      <c r="B746" s="1">
        <v>14</v>
      </c>
      <c r="C746" s="1">
        <v>100</v>
      </c>
      <c r="D746" s="1">
        <v>748</v>
      </c>
      <c r="E746" s="1" t="s">
        <v>156</v>
      </c>
      <c r="F746" s="13" t="s">
        <v>892</v>
      </c>
      <c r="G746" s="1">
        <v>1</v>
      </c>
      <c r="H746" s="1">
        <v>0</v>
      </c>
      <c r="I746" s="1">
        <v>0</v>
      </c>
      <c r="J746" s="1">
        <v>0</v>
      </c>
      <c r="K746" s="1">
        <v>0</v>
      </c>
      <c r="L746" s="1">
        <v>0</v>
      </c>
      <c r="M746" s="1">
        <v>0</v>
      </c>
      <c r="N746" s="1">
        <v>0</v>
      </c>
      <c r="O746" s="1">
        <v>0</v>
      </c>
      <c r="P746" s="1">
        <v>0</v>
      </c>
      <c r="Q746" s="1">
        <v>0</v>
      </c>
      <c r="R746" s="1">
        <v>0</v>
      </c>
      <c r="S746" s="1">
        <v>2</v>
      </c>
      <c r="T746" s="1" t="s">
        <v>156</v>
      </c>
      <c r="U746" s="1" t="s">
        <v>168</v>
      </c>
    </row>
    <row r="747" spans="1:21" ht="17.25" customHeight="1" x14ac:dyDescent="0.35">
      <c r="A747" s="1">
        <v>5</v>
      </c>
      <c r="B747" s="1">
        <v>14</v>
      </c>
      <c r="C747" s="1">
        <v>100</v>
      </c>
      <c r="D747" s="1">
        <v>749</v>
      </c>
      <c r="E747" s="1" t="s">
        <v>156</v>
      </c>
      <c r="F747" s="10" t="s">
        <v>893</v>
      </c>
      <c r="G747" s="1">
        <v>1</v>
      </c>
      <c r="H747" s="1">
        <v>0</v>
      </c>
      <c r="I747" s="1">
        <v>0</v>
      </c>
      <c r="J747" s="1">
        <v>0</v>
      </c>
      <c r="K747" s="1">
        <v>0</v>
      </c>
      <c r="L747" s="1">
        <v>0</v>
      </c>
      <c r="M747" s="1">
        <v>0</v>
      </c>
      <c r="N747" s="1">
        <v>0</v>
      </c>
      <c r="O747" s="1">
        <v>0</v>
      </c>
      <c r="P747" s="1">
        <v>0</v>
      </c>
      <c r="Q747" s="1">
        <v>0</v>
      </c>
      <c r="R747" s="1">
        <v>0</v>
      </c>
      <c r="S747" s="1">
        <v>4</v>
      </c>
      <c r="T747" s="1" t="s">
        <v>156</v>
      </c>
      <c r="U747" s="1" t="s">
        <v>168</v>
      </c>
    </row>
    <row r="748" spans="1:21" ht="17.25" customHeight="1" x14ac:dyDescent="0.35">
      <c r="A748" s="1">
        <v>5</v>
      </c>
      <c r="B748" s="1">
        <v>14</v>
      </c>
      <c r="C748" s="1">
        <v>100</v>
      </c>
      <c r="D748" s="1">
        <v>750</v>
      </c>
      <c r="E748" s="1" t="s">
        <v>156</v>
      </c>
      <c r="F748" s="10" t="s">
        <v>894</v>
      </c>
      <c r="G748" s="1">
        <v>1</v>
      </c>
      <c r="H748" s="1">
        <v>0</v>
      </c>
      <c r="I748" s="1">
        <v>0</v>
      </c>
      <c r="J748" s="1">
        <v>0</v>
      </c>
      <c r="K748" s="1">
        <v>0</v>
      </c>
      <c r="L748" s="1">
        <v>0</v>
      </c>
      <c r="M748" s="1">
        <v>0</v>
      </c>
      <c r="N748" s="1">
        <v>0</v>
      </c>
      <c r="O748" s="1">
        <v>0</v>
      </c>
      <c r="P748" s="1">
        <v>0</v>
      </c>
      <c r="Q748" s="1">
        <v>0</v>
      </c>
      <c r="R748" s="1">
        <v>0</v>
      </c>
      <c r="S748" s="1">
        <v>1</v>
      </c>
      <c r="T748" s="1" t="s">
        <v>156</v>
      </c>
      <c r="U748" s="1" t="s">
        <v>168</v>
      </c>
    </row>
    <row r="749" spans="1:21" ht="17.25" customHeight="1" x14ac:dyDescent="0.35">
      <c r="A749" s="1">
        <v>5</v>
      </c>
      <c r="B749" s="1">
        <v>14</v>
      </c>
      <c r="C749" s="1">
        <v>100</v>
      </c>
      <c r="D749" s="1">
        <v>751</v>
      </c>
      <c r="E749" s="1" t="s">
        <v>156</v>
      </c>
      <c r="F749" s="10" t="s">
        <v>895</v>
      </c>
      <c r="G749" s="1">
        <v>1</v>
      </c>
      <c r="H749" s="1">
        <v>0</v>
      </c>
      <c r="I749" s="1">
        <v>0</v>
      </c>
      <c r="J749" s="1">
        <v>0</v>
      </c>
      <c r="K749" s="1">
        <v>0</v>
      </c>
      <c r="L749" s="1">
        <v>0</v>
      </c>
      <c r="M749" s="1">
        <v>0</v>
      </c>
      <c r="N749" s="1">
        <v>0</v>
      </c>
      <c r="O749" s="1">
        <v>0</v>
      </c>
      <c r="P749" s="1">
        <v>0</v>
      </c>
      <c r="Q749" s="1">
        <v>0</v>
      </c>
      <c r="R749" s="1">
        <v>0</v>
      </c>
      <c r="S749" s="1">
        <v>1</v>
      </c>
      <c r="T749" s="1" t="s">
        <v>156</v>
      </c>
      <c r="U749" s="1" t="s">
        <v>168</v>
      </c>
    </row>
    <row r="750" spans="1:21" ht="17.25" customHeight="1" x14ac:dyDescent="0.35">
      <c r="A750" s="1">
        <v>5</v>
      </c>
      <c r="B750" s="1">
        <v>14</v>
      </c>
      <c r="C750" s="1">
        <v>100</v>
      </c>
      <c r="D750" s="1">
        <v>752</v>
      </c>
      <c r="E750" s="1" t="s">
        <v>156</v>
      </c>
      <c r="F750" s="13" t="s">
        <v>896</v>
      </c>
      <c r="G750" s="1">
        <v>1</v>
      </c>
      <c r="H750" s="1">
        <v>0</v>
      </c>
      <c r="I750" s="1">
        <v>0</v>
      </c>
      <c r="J750" s="1">
        <v>0</v>
      </c>
      <c r="K750" s="1">
        <v>0</v>
      </c>
      <c r="L750" s="1">
        <v>0</v>
      </c>
      <c r="M750" s="1">
        <v>0</v>
      </c>
      <c r="N750" s="1">
        <v>0</v>
      </c>
      <c r="O750" s="1">
        <v>0</v>
      </c>
      <c r="P750" s="1">
        <v>0</v>
      </c>
      <c r="Q750" s="1">
        <v>0</v>
      </c>
      <c r="R750" s="1">
        <v>0</v>
      </c>
      <c r="S750" s="1">
        <v>1</v>
      </c>
      <c r="T750" s="1" t="s">
        <v>156</v>
      </c>
      <c r="U750" s="1" t="s">
        <v>168</v>
      </c>
    </row>
    <row r="751" spans="1:21" ht="17.25" customHeight="1" x14ac:dyDescent="0.35">
      <c r="A751" s="1">
        <v>5</v>
      </c>
      <c r="B751" s="1">
        <v>14</v>
      </c>
      <c r="C751" s="1">
        <v>100</v>
      </c>
      <c r="D751" s="1">
        <v>753</v>
      </c>
      <c r="E751" s="1" t="s">
        <v>156</v>
      </c>
      <c r="F751" s="13" t="s">
        <v>897</v>
      </c>
      <c r="G751" s="1">
        <v>1</v>
      </c>
      <c r="H751" s="1">
        <v>0</v>
      </c>
      <c r="I751" s="1">
        <v>0</v>
      </c>
      <c r="J751" s="1">
        <v>0</v>
      </c>
      <c r="K751" s="1">
        <v>0</v>
      </c>
      <c r="L751" s="1">
        <v>0</v>
      </c>
      <c r="M751" s="1">
        <v>0</v>
      </c>
      <c r="N751" s="1">
        <v>0</v>
      </c>
      <c r="O751" s="1">
        <v>0</v>
      </c>
      <c r="P751" s="1">
        <v>0</v>
      </c>
      <c r="Q751" s="1">
        <v>0</v>
      </c>
      <c r="R751" s="1">
        <v>0</v>
      </c>
      <c r="S751" s="1">
        <v>1</v>
      </c>
      <c r="T751" s="1" t="s">
        <v>156</v>
      </c>
      <c r="U751" s="1" t="s">
        <v>168</v>
      </c>
    </row>
    <row r="752" spans="1:21" ht="17.25" customHeight="1" x14ac:dyDescent="0.35">
      <c r="A752" s="1">
        <v>5</v>
      </c>
      <c r="B752" s="1">
        <v>14</v>
      </c>
      <c r="C752" s="1">
        <v>100</v>
      </c>
      <c r="D752" s="1">
        <v>754</v>
      </c>
      <c r="E752" s="1" t="s">
        <v>156</v>
      </c>
      <c r="F752" s="13" t="s">
        <v>898</v>
      </c>
      <c r="G752" s="1">
        <v>1</v>
      </c>
      <c r="H752" s="1">
        <v>0</v>
      </c>
      <c r="I752" s="1">
        <v>0</v>
      </c>
      <c r="J752" s="1">
        <v>0</v>
      </c>
      <c r="K752" s="1">
        <v>0</v>
      </c>
      <c r="L752" s="1">
        <v>0</v>
      </c>
      <c r="M752" s="1">
        <v>0</v>
      </c>
      <c r="N752" s="1">
        <v>0</v>
      </c>
      <c r="O752" s="1">
        <v>0</v>
      </c>
      <c r="P752" s="1">
        <v>0</v>
      </c>
      <c r="Q752" s="1">
        <v>0</v>
      </c>
      <c r="R752" s="1">
        <v>0</v>
      </c>
      <c r="S752" s="1">
        <v>3</v>
      </c>
      <c r="T752" s="1" t="s">
        <v>156</v>
      </c>
      <c r="U752" s="1" t="s">
        <v>168</v>
      </c>
    </row>
    <row r="753" spans="1:21" ht="17.25" customHeight="1" x14ac:dyDescent="0.35">
      <c r="A753" s="1">
        <v>5</v>
      </c>
      <c r="B753" s="1">
        <v>14</v>
      </c>
      <c r="C753" s="1">
        <v>100</v>
      </c>
      <c r="D753" s="1">
        <v>755</v>
      </c>
      <c r="E753" s="1" t="s">
        <v>156</v>
      </c>
      <c r="F753" s="10" t="s">
        <v>899</v>
      </c>
      <c r="G753" s="1">
        <v>1</v>
      </c>
      <c r="H753" s="1">
        <v>0</v>
      </c>
      <c r="I753" s="1">
        <v>0</v>
      </c>
      <c r="J753" s="1">
        <v>0</v>
      </c>
      <c r="K753" s="1">
        <v>0</v>
      </c>
      <c r="L753" s="1">
        <v>0</v>
      </c>
      <c r="M753" s="1">
        <v>0</v>
      </c>
      <c r="N753" s="1">
        <v>0</v>
      </c>
      <c r="O753" s="1">
        <v>0</v>
      </c>
      <c r="P753" s="1">
        <v>0</v>
      </c>
      <c r="Q753" s="1">
        <v>0</v>
      </c>
      <c r="R753" s="1">
        <v>0</v>
      </c>
      <c r="S753" s="1">
        <v>2</v>
      </c>
      <c r="T753" s="1" t="s">
        <v>156</v>
      </c>
      <c r="U753" s="1" t="s">
        <v>168</v>
      </c>
    </row>
    <row r="754" spans="1:21" ht="17.25" customHeight="1" x14ac:dyDescent="0.35">
      <c r="A754" s="1">
        <v>5</v>
      </c>
      <c r="B754" s="1">
        <v>14</v>
      </c>
      <c r="C754" s="1">
        <v>100</v>
      </c>
      <c r="D754" s="1">
        <v>756</v>
      </c>
      <c r="E754" s="1" t="s">
        <v>156</v>
      </c>
      <c r="F754" s="10" t="s">
        <v>900</v>
      </c>
      <c r="G754" s="1">
        <v>1</v>
      </c>
      <c r="H754" s="1">
        <v>0</v>
      </c>
      <c r="I754" s="1">
        <v>0</v>
      </c>
      <c r="J754" s="1">
        <v>0</v>
      </c>
      <c r="K754" s="1">
        <v>0</v>
      </c>
      <c r="L754" s="1">
        <v>0</v>
      </c>
      <c r="M754" s="1">
        <v>0</v>
      </c>
      <c r="N754" s="1">
        <v>0</v>
      </c>
      <c r="O754" s="1">
        <v>0</v>
      </c>
      <c r="P754" s="1">
        <v>0</v>
      </c>
      <c r="Q754" s="1">
        <v>0</v>
      </c>
      <c r="R754" s="1">
        <v>0</v>
      </c>
      <c r="S754" s="1">
        <v>2</v>
      </c>
      <c r="T754" s="1" t="s">
        <v>156</v>
      </c>
      <c r="U754" s="1" t="s">
        <v>168</v>
      </c>
    </row>
    <row r="755" spans="1:21" ht="17.25" customHeight="1" x14ac:dyDescent="0.35">
      <c r="A755" s="1">
        <v>5</v>
      </c>
      <c r="B755" s="1">
        <v>14</v>
      </c>
      <c r="C755" s="1">
        <v>100</v>
      </c>
      <c r="D755" s="1">
        <v>757</v>
      </c>
      <c r="E755" s="1" t="s">
        <v>156</v>
      </c>
      <c r="F755" s="10" t="s">
        <v>901</v>
      </c>
      <c r="G755" s="1">
        <v>1</v>
      </c>
      <c r="H755" s="1">
        <v>0</v>
      </c>
      <c r="I755" s="1">
        <v>0</v>
      </c>
      <c r="J755" s="1">
        <v>0</v>
      </c>
      <c r="K755" s="1">
        <v>0</v>
      </c>
      <c r="L755" s="1">
        <v>0</v>
      </c>
      <c r="M755" s="1">
        <v>0</v>
      </c>
      <c r="N755" s="1">
        <v>0</v>
      </c>
      <c r="O755" s="1">
        <v>0</v>
      </c>
      <c r="P755" s="1">
        <v>0</v>
      </c>
      <c r="Q755" s="1">
        <v>0</v>
      </c>
      <c r="R755" s="1">
        <v>0</v>
      </c>
      <c r="S755" s="1">
        <v>1</v>
      </c>
      <c r="T755" s="1" t="s">
        <v>156</v>
      </c>
      <c r="U755" s="1" t="s">
        <v>168</v>
      </c>
    </row>
    <row r="756" spans="1:21" ht="17.25" customHeight="1" x14ac:dyDescent="0.35">
      <c r="A756" s="1">
        <v>5</v>
      </c>
      <c r="B756" s="1">
        <v>14</v>
      </c>
      <c r="C756" s="1">
        <v>100</v>
      </c>
      <c r="D756" s="1">
        <v>758</v>
      </c>
      <c r="E756" s="1" t="s">
        <v>156</v>
      </c>
      <c r="F756" s="10" t="s">
        <v>902</v>
      </c>
      <c r="G756" s="1">
        <v>1</v>
      </c>
      <c r="H756" s="1">
        <v>0</v>
      </c>
      <c r="I756" s="1">
        <v>0</v>
      </c>
      <c r="J756" s="1">
        <v>0</v>
      </c>
      <c r="K756" s="1">
        <v>0</v>
      </c>
      <c r="L756" s="1">
        <v>0</v>
      </c>
      <c r="M756" s="1">
        <v>0</v>
      </c>
      <c r="N756" s="1">
        <v>0</v>
      </c>
      <c r="O756" s="1">
        <v>0</v>
      </c>
      <c r="P756" s="1">
        <v>0</v>
      </c>
      <c r="Q756" s="1">
        <v>0</v>
      </c>
      <c r="R756" s="1">
        <v>0</v>
      </c>
      <c r="S756" s="1">
        <v>1</v>
      </c>
      <c r="T756" s="1" t="s">
        <v>156</v>
      </c>
      <c r="U756" s="1" t="s">
        <v>168</v>
      </c>
    </row>
    <row r="757" spans="1:21" ht="17.25" customHeight="1" x14ac:dyDescent="0.35">
      <c r="A757" s="1">
        <v>5</v>
      </c>
      <c r="B757" s="1">
        <v>14</v>
      </c>
      <c r="C757" s="1">
        <v>100</v>
      </c>
      <c r="D757" s="1">
        <v>759</v>
      </c>
      <c r="E757" s="1" t="s">
        <v>156</v>
      </c>
      <c r="F757" s="10" t="s">
        <v>903</v>
      </c>
      <c r="G757" s="1">
        <v>1</v>
      </c>
      <c r="H757" s="1">
        <v>0</v>
      </c>
      <c r="I757" s="1">
        <v>0</v>
      </c>
      <c r="J757" s="1">
        <v>0</v>
      </c>
      <c r="K757" s="1">
        <v>0</v>
      </c>
      <c r="L757" s="1">
        <v>0</v>
      </c>
      <c r="M757" s="1">
        <v>0</v>
      </c>
      <c r="N757" s="1">
        <v>0</v>
      </c>
      <c r="O757" s="1">
        <v>0</v>
      </c>
      <c r="P757" s="1">
        <v>0</v>
      </c>
      <c r="Q757" s="1">
        <v>0</v>
      </c>
      <c r="R757" s="1">
        <v>0</v>
      </c>
      <c r="S757" s="1">
        <v>1</v>
      </c>
      <c r="T757" s="1" t="s">
        <v>156</v>
      </c>
      <c r="U757" s="1" t="s">
        <v>168</v>
      </c>
    </row>
    <row r="758" spans="1:21" ht="17.25" customHeight="1" x14ac:dyDescent="0.35">
      <c r="A758" s="1">
        <v>5</v>
      </c>
      <c r="B758" s="1">
        <v>14</v>
      </c>
      <c r="C758" s="1">
        <v>100</v>
      </c>
      <c r="D758" s="1">
        <v>760</v>
      </c>
      <c r="E758" s="1" t="s">
        <v>156</v>
      </c>
      <c r="F758" s="10" t="s">
        <v>904</v>
      </c>
      <c r="G758" s="1">
        <v>1</v>
      </c>
      <c r="H758" s="1">
        <v>0</v>
      </c>
      <c r="I758" s="1">
        <v>0</v>
      </c>
      <c r="J758" s="1">
        <v>0</v>
      </c>
      <c r="K758" s="1">
        <v>0</v>
      </c>
      <c r="L758" s="1">
        <v>0</v>
      </c>
      <c r="M758" s="1">
        <v>0</v>
      </c>
      <c r="N758" s="1">
        <v>0</v>
      </c>
      <c r="O758" s="1">
        <v>0</v>
      </c>
      <c r="P758" s="1">
        <v>0</v>
      </c>
      <c r="Q758" s="1">
        <v>0</v>
      </c>
      <c r="R758" s="1">
        <v>0</v>
      </c>
      <c r="S758" s="1">
        <v>1</v>
      </c>
      <c r="T758" s="1" t="s">
        <v>156</v>
      </c>
      <c r="U758" s="1" t="s">
        <v>168</v>
      </c>
    </row>
    <row r="759" spans="1:21" ht="17.25" customHeight="1" x14ac:dyDescent="0.35">
      <c r="A759" s="1">
        <v>5</v>
      </c>
      <c r="B759" s="1">
        <v>14</v>
      </c>
      <c r="C759" s="1">
        <v>100</v>
      </c>
      <c r="D759" s="1">
        <v>761</v>
      </c>
      <c r="E759" s="1" t="s">
        <v>156</v>
      </c>
      <c r="F759" s="10" t="s">
        <v>905</v>
      </c>
      <c r="G759" s="1">
        <v>1</v>
      </c>
      <c r="H759" s="1">
        <v>0</v>
      </c>
      <c r="I759" s="1">
        <v>0</v>
      </c>
      <c r="J759" s="1">
        <v>0</v>
      </c>
      <c r="K759" s="1">
        <v>0</v>
      </c>
      <c r="L759" s="1">
        <v>0</v>
      </c>
      <c r="M759" s="1">
        <v>0</v>
      </c>
      <c r="N759" s="1">
        <v>0</v>
      </c>
      <c r="O759" s="1">
        <v>0</v>
      </c>
      <c r="P759" s="1">
        <v>0</v>
      </c>
      <c r="Q759" s="1">
        <v>0</v>
      </c>
      <c r="R759" s="1">
        <v>0</v>
      </c>
      <c r="S759" s="1">
        <v>1</v>
      </c>
      <c r="T759" s="1" t="s">
        <v>156</v>
      </c>
      <c r="U759" s="1" t="s">
        <v>168</v>
      </c>
    </row>
    <row r="760" spans="1:21" ht="17.25" customHeight="1" x14ac:dyDescent="0.35">
      <c r="A760" s="1">
        <v>5</v>
      </c>
      <c r="B760" s="1">
        <v>14</v>
      </c>
      <c r="C760" s="1">
        <v>100</v>
      </c>
      <c r="D760" s="1">
        <v>762</v>
      </c>
      <c r="E760" s="1" t="s">
        <v>156</v>
      </c>
      <c r="F760" s="10" t="s">
        <v>906</v>
      </c>
      <c r="G760" s="1">
        <v>1</v>
      </c>
      <c r="H760" s="1">
        <v>0</v>
      </c>
      <c r="I760" s="1">
        <v>0</v>
      </c>
      <c r="J760" s="1">
        <v>0</v>
      </c>
      <c r="K760" s="1">
        <v>0</v>
      </c>
      <c r="L760" s="1">
        <v>0</v>
      </c>
      <c r="M760" s="1">
        <v>0</v>
      </c>
      <c r="N760" s="1">
        <v>0</v>
      </c>
      <c r="O760" s="1">
        <v>0</v>
      </c>
      <c r="P760" s="1">
        <v>0</v>
      </c>
      <c r="Q760" s="1">
        <v>0</v>
      </c>
      <c r="R760" s="1">
        <v>0</v>
      </c>
      <c r="S760" s="1">
        <v>1</v>
      </c>
      <c r="T760" s="1" t="s">
        <v>156</v>
      </c>
      <c r="U760" s="1" t="s">
        <v>168</v>
      </c>
    </row>
    <row r="761" spans="1:21" ht="17.25" customHeight="1" x14ac:dyDescent="0.35">
      <c r="A761" s="1">
        <v>5</v>
      </c>
      <c r="B761" s="1">
        <v>14</v>
      </c>
      <c r="C761" s="1">
        <v>100</v>
      </c>
      <c r="D761" s="1">
        <v>763</v>
      </c>
      <c r="E761" s="1" t="s">
        <v>156</v>
      </c>
      <c r="F761" s="10" t="s">
        <v>907</v>
      </c>
      <c r="G761" s="1">
        <v>1</v>
      </c>
      <c r="H761" s="1">
        <v>0</v>
      </c>
      <c r="I761" s="1">
        <v>0</v>
      </c>
      <c r="J761" s="1">
        <v>0</v>
      </c>
      <c r="K761" s="1">
        <v>0</v>
      </c>
      <c r="L761" s="1">
        <v>0</v>
      </c>
      <c r="M761" s="1">
        <v>0</v>
      </c>
      <c r="N761" s="1">
        <v>0</v>
      </c>
      <c r="O761" s="1">
        <v>0</v>
      </c>
      <c r="P761" s="1">
        <v>0</v>
      </c>
      <c r="Q761" s="1">
        <v>0</v>
      </c>
      <c r="R761" s="1">
        <v>0</v>
      </c>
      <c r="S761" s="1">
        <v>6</v>
      </c>
      <c r="T761" s="1" t="s">
        <v>156</v>
      </c>
      <c r="U761" s="1" t="s">
        <v>168</v>
      </c>
    </row>
    <row r="762" spans="1:21" ht="17.25" customHeight="1" x14ac:dyDescent="0.35">
      <c r="A762" s="1">
        <v>5</v>
      </c>
      <c r="B762" s="1">
        <v>14</v>
      </c>
      <c r="C762" s="1">
        <v>100</v>
      </c>
      <c r="D762" s="1">
        <v>764</v>
      </c>
      <c r="E762" s="1" t="s">
        <v>156</v>
      </c>
      <c r="F762" s="10" t="s">
        <v>908</v>
      </c>
      <c r="G762" s="1">
        <v>1</v>
      </c>
      <c r="H762" s="1">
        <v>0</v>
      </c>
      <c r="I762" s="1">
        <v>0</v>
      </c>
      <c r="J762" s="1">
        <v>0</v>
      </c>
      <c r="K762" s="1">
        <v>0</v>
      </c>
      <c r="L762" s="1">
        <v>0</v>
      </c>
      <c r="M762" s="1">
        <v>0</v>
      </c>
      <c r="N762" s="1">
        <v>0</v>
      </c>
      <c r="O762" s="1">
        <v>0</v>
      </c>
      <c r="P762" s="1">
        <v>0</v>
      </c>
      <c r="Q762" s="1">
        <v>0</v>
      </c>
      <c r="R762" s="1">
        <v>0</v>
      </c>
      <c r="S762" s="1">
        <v>1</v>
      </c>
      <c r="T762" s="1" t="s">
        <v>156</v>
      </c>
      <c r="U762" s="1" t="s">
        <v>168</v>
      </c>
    </row>
    <row r="763" spans="1:21" ht="17.25" customHeight="1" x14ac:dyDescent="0.35">
      <c r="A763" s="1">
        <v>5</v>
      </c>
      <c r="B763" s="1">
        <v>14</v>
      </c>
      <c r="C763" s="1">
        <v>100</v>
      </c>
      <c r="D763" s="1">
        <v>765</v>
      </c>
      <c r="E763" s="1" t="s">
        <v>156</v>
      </c>
      <c r="F763" s="10" t="s">
        <v>909</v>
      </c>
      <c r="G763" s="1">
        <v>1</v>
      </c>
      <c r="H763" s="1">
        <v>0</v>
      </c>
      <c r="I763" s="1">
        <v>0</v>
      </c>
      <c r="J763" s="1">
        <v>0</v>
      </c>
      <c r="K763" s="1">
        <v>0</v>
      </c>
      <c r="L763" s="1">
        <v>0</v>
      </c>
      <c r="M763" s="1">
        <v>0</v>
      </c>
      <c r="N763" s="1">
        <v>0</v>
      </c>
      <c r="O763" s="1">
        <v>0</v>
      </c>
      <c r="P763" s="1">
        <v>0</v>
      </c>
      <c r="Q763" s="1">
        <v>0</v>
      </c>
      <c r="R763" s="1">
        <v>0</v>
      </c>
      <c r="S763" s="1">
        <v>2</v>
      </c>
      <c r="T763" s="1" t="s">
        <v>156</v>
      </c>
      <c r="U763" s="1" t="s">
        <v>168</v>
      </c>
    </row>
    <row r="764" spans="1:21" ht="17.25" customHeight="1" x14ac:dyDescent="0.35">
      <c r="A764" s="1">
        <v>4</v>
      </c>
      <c r="B764" s="1">
        <v>16</v>
      </c>
      <c r="C764" s="12">
        <v>110</v>
      </c>
      <c r="D764" s="1">
        <v>766</v>
      </c>
      <c r="E764" s="1" t="s">
        <v>156</v>
      </c>
      <c r="F764" s="13" t="s">
        <v>910</v>
      </c>
      <c r="G764" s="1">
        <v>1</v>
      </c>
      <c r="H764" s="1">
        <v>0</v>
      </c>
      <c r="I764" s="1">
        <v>0</v>
      </c>
      <c r="J764" s="1">
        <v>0</v>
      </c>
      <c r="K764" s="1">
        <v>0</v>
      </c>
      <c r="L764" s="1">
        <v>0</v>
      </c>
      <c r="M764" s="1">
        <v>0</v>
      </c>
      <c r="N764" s="1">
        <v>0</v>
      </c>
      <c r="O764" s="1">
        <v>0</v>
      </c>
      <c r="P764" s="1">
        <v>0</v>
      </c>
      <c r="Q764" s="1">
        <v>0</v>
      </c>
      <c r="R764" s="1">
        <v>0</v>
      </c>
      <c r="S764" s="1">
        <v>3</v>
      </c>
      <c r="T764" s="2">
        <v>1</v>
      </c>
      <c r="U764" s="1" t="s">
        <v>168</v>
      </c>
    </row>
    <row r="765" spans="1:21" ht="17.25" customHeight="1" x14ac:dyDescent="0.35">
      <c r="A765" s="1">
        <v>4</v>
      </c>
      <c r="B765" s="1">
        <v>16</v>
      </c>
      <c r="C765" s="12">
        <v>110</v>
      </c>
      <c r="D765" s="1">
        <v>767</v>
      </c>
      <c r="E765" s="1" t="s">
        <v>156</v>
      </c>
      <c r="F765" s="13" t="s">
        <v>911</v>
      </c>
      <c r="G765" s="1">
        <v>1</v>
      </c>
      <c r="H765" s="1">
        <v>0</v>
      </c>
      <c r="I765" s="1">
        <v>0</v>
      </c>
      <c r="J765" s="1">
        <v>0</v>
      </c>
      <c r="K765" s="1">
        <v>0</v>
      </c>
      <c r="L765" s="1">
        <v>0</v>
      </c>
      <c r="M765" s="1">
        <v>0</v>
      </c>
      <c r="N765" s="1">
        <v>0</v>
      </c>
      <c r="O765" s="1">
        <v>0</v>
      </c>
      <c r="P765" s="1">
        <v>0</v>
      </c>
      <c r="Q765" s="1">
        <v>0</v>
      </c>
      <c r="R765" s="1">
        <v>0</v>
      </c>
      <c r="S765" s="1">
        <v>1</v>
      </c>
      <c r="T765" s="2">
        <v>1</v>
      </c>
      <c r="U765" s="1" t="s">
        <v>168</v>
      </c>
    </row>
    <row r="766" spans="1:21" ht="17.25" customHeight="1" x14ac:dyDescent="0.35">
      <c r="A766" s="1">
        <v>4</v>
      </c>
      <c r="B766" s="1">
        <v>16</v>
      </c>
      <c r="C766" s="12">
        <v>110</v>
      </c>
      <c r="D766" s="1">
        <v>768</v>
      </c>
      <c r="E766" s="1" t="s">
        <v>156</v>
      </c>
      <c r="F766" s="15" t="s">
        <v>912</v>
      </c>
      <c r="G766" s="1">
        <v>1</v>
      </c>
      <c r="H766" s="1">
        <v>0</v>
      </c>
      <c r="I766" s="1">
        <v>0</v>
      </c>
      <c r="J766" s="1">
        <v>0</v>
      </c>
      <c r="K766" s="1">
        <v>0</v>
      </c>
      <c r="L766" s="1">
        <v>0</v>
      </c>
      <c r="M766" s="1">
        <v>0</v>
      </c>
      <c r="N766" s="1">
        <v>0</v>
      </c>
      <c r="O766" s="1">
        <v>0</v>
      </c>
      <c r="P766" s="1">
        <v>0</v>
      </c>
      <c r="Q766" s="1">
        <v>0</v>
      </c>
      <c r="R766" s="1">
        <v>0</v>
      </c>
      <c r="S766" s="2">
        <v>1</v>
      </c>
      <c r="T766" s="2">
        <v>0.8</v>
      </c>
      <c r="U766" s="1" t="s">
        <v>168</v>
      </c>
    </row>
    <row r="767" spans="1:21" ht="17.25" customHeight="1" x14ac:dyDescent="0.35">
      <c r="A767" s="1">
        <v>4</v>
      </c>
      <c r="B767" s="1">
        <v>16</v>
      </c>
      <c r="C767" s="12">
        <v>110</v>
      </c>
      <c r="D767" s="1">
        <v>769</v>
      </c>
      <c r="E767" s="1" t="s">
        <v>156</v>
      </c>
      <c r="F767" s="13" t="s">
        <v>913</v>
      </c>
      <c r="G767" s="1">
        <v>1</v>
      </c>
      <c r="H767" s="1">
        <v>0</v>
      </c>
      <c r="I767" s="1">
        <v>0</v>
      </c>
      <c r="J767" s="1">
        <v>0</v>
      </c>
      <c r="K767" s="1">
        <v>0</v>
      </c>
      <c r="L767" s="1">
        <v>0</v>
      </c>
      <c r="M767" s="1">
        <v>0</v>
      </c>
      <c r="N767" s="1">
        <v>0</v>
      </c>
      <c r="O767" s="1">
        <v>0</v>
      </c>
      <c r="P767" s="1">
        <v>0</v>
      </c>
      <c r="Q767" s="1">
        <v>0</v>
      </c>
      <c r="R767" s="1">
        <v>0</v>
      </c>
      <c r="S767" s="2">
        <v>2</v>
      </c>
      <c r="T767" s="2">
        <v>1</v>
      </c>
      <c r="U767" s="1" t="s">
        <v>168</v>
      </c>
    </row>
    <row r="768" spans="1:21" ht="17.25" customHeight="1" x14ac:dyDescent="0.35">
      <c r="A768" s="1">
        <v>4</v>
      </c>
      <c r="B768" s="1">
        <v>16</v>
      </c>
      <c r="C768" s="12">
        <v>110</v>
      </c>
      <c r="D768" s="1">
        <v>770</v>
      </c>
      <c r="E768" s="1" t="s">
        <v>156</v>
      </c>
      <c r="F768" s="13" t="s">
        <v>914</v>
      </c>
      <c r="G768" s="1">
        <v>1</v>
      </c>
      <c r="H768" s="1">
        <v>0</v>
      </c>
      <c r="I768" s="1">
        <v>0</v>
      </c>
      <c r="J768" s="1">
        <v>0</v>
      </c>
      <c r="K768" s="1">
        <v>0</v>
      </c>
      <c r="L768" s="1">
        <v>0</v>
      </c>
      <c r="M768" s="1">
        <v>0</v>
      </c>
      <c r="N768" s="1">
        <v>0</v>
      </c>
      <c r="O768" s="1">
        <v>0</v>
      </c>
      <c r="P768" s="1">
        <v>0</v>
      </c>
      <c r="Q768" s="1">
        <v>0</v>
      </c>
      <c r="R768" s="1">
        <v>0</v>
      </c>
      <c r="S768" s="2">
        <v>1</v>
      </c>
      <c r="T768" s="2">
        <v>1</v>
      </c>
      <c r="U768" s="1" t="s">
        <v>168</v>
      </c>
    </row>
    <row r="769" spans="1:21" ht="17.25" customHeight="1" x14ac:dyDescent="0.35">
      <c r="A769" s="1">
        <v>2</v>
      </c>
      <c r="B769" s="1">
        <v>6</v>
      </c>
      <c r="C769" s="1">
        <v>111</v>
      </c>
      <c r="D769" s="1">
        <v>771</v>
      </c>
      <c r="E769" s="1" t="s">
        <v>156</v>
      </c>
      <c r="F769" s="13" t="s">
        <v>915</v>
      </c>
      <c r="G769" s="1">
        <v>1</v>
      </c>
      <c r="H769" s="1">
        <v>0</v>
      </c>
      <c r="I769" s="1">
        <v>0</v>
      </c>
      <c r="J769" s="1">
        <v>0</v>
      </c>
      <c r="K769" s="1">
        <v>0</v>
      </c>
      <c r="L769" s="1">
        <v>0</v>
      </c>
      <c r="M769" s="1">
        <v>0</v>
      </c>
      <c r="N769" s="1">
        <v>0</v>
      </c>
      <c r="O769" s="1">
        <v>0</v>
      </c>
      <c r="P769" s="1">
        <v>0</v>
      </c>
      <c r="Q769" s="1">
        <v>0</v>
      </c>
      <c r="R769" s="1">
        <v>0</v>
      </c>
      <c r="S769" s="1">
        <v>3</v>
      </c>
      <c r="T769" s="1">
        <v>1</v>
      </c>
      <c r="U769" s="1" t="s">
        <v>168</v>
      </c>
    </row>
    <row r="770" spans="1:21" ht="17.25" customHeight="1" x14ac:dyDescent="0.35">
      <c r="A770" s="1">
        <v>2</v>
      </c>
      <c r="B770" s="1">
        <v>6</v>
      </c>
      <c r="C770" s="1">
        <v>105</v>
      </c>
      <c r="D770" s="1">
        <v>772</v>
      </c>
      <c r="E770" s="1" t="s">
        <v>156</v>
      </c>
      <c r="F770" s="10" t="s">
        <v>916</v>
      </c>
      <c r="G770" s="1">
        <v>1</v>
      </c>
      <c r="H770" s="1">
        <v>0</v>
      </c>
      <c r="I770" s="1">
        <v>0</v>
      </c>
      <c r="J770" s="1">
        <v>0</v>
      </c>
      <c r="K770" s="1">
        <v>0</v>
      </c>
      <c r="L770" s="1">
        <v>0</v>
      </c>
      <c r="M770" s="1">
        <v>0</v>
      </c>
      <c r="N770" s="1">
        <v>0</v>
      </c>
      <c r="O770" s="1">
        <v>0</v>
      </c>
      <c r="P770" s="1">
        <v>0</v>
      </c>
      <c r="Q770" s="1">
        <v>0</v>
      </c>
      <c r="R770" s="1">
        <v>0</v>
      </c>
      <c r="S770" s="1">
        <v>1</v>
      </c>
      <c r="T770" s="1">
        <v>1</v>
      </c>
      <c r="U770" s="1" t="s">
        <v>168</v>
      </c>
    </row>
    <row r="771" spans="1:21" ht="17.25" customHeight="1" x14ac:dyDescent="0.35">
      <c r="A771" s="1">
        <v>4</v>
      </c>
      <c r="B771" s="1">
        <v>23</v>
      </c>
      <c r="C771" s="12">
        <v>113</v>
      </c>
      <c r="D771" s="1">
        <v>773</v>
      </c>
      <c r="E771" s="1" t="s">
        <v>156</v>
      </c>
      <c r="F771" s="13" t="s">
        <v>917</v>
      </c>
      <c r="G771" s="1">
        <v>1</v>
      </c>
      <c r="H771" s="1">
        <v>0</v>
      </c>
      <c r="I771" s="1">
        <v>0</v>
      </c>
      <c r="J771" s="1">
        <v>0</v>
      </c>
      <c r="K771" s="1">
        <v>0</v>
      </c>
      <c r="L771" s="1">
        <v>0</v>
      </c>
      <c r="M771" s="1">
        <v>0</v>
      </c>
      <c r="N771" s="1">
        <v>0</v>
      </c>
      <c r="O771" s="1">
        <v>0</v>
      </c>
      <c r="P771" s="1">
        <v>0</v>
      </c>
      <c r="Q771" s="1">
        <v>0</v>
      </c>
      <c r="R771" s="1">
        <v>0</v>
      </c>
      <c r="S771" s="1">
        <v>2</v>
      </c>
      <c r="T771" s="2">
        <v>1</v>
      </c>
      <c r="U771" s="1" t="s">
        <v>168</v>
      </c>
    </row>
    <row r="772" spans="1:21" ht="17.25" customHeight="1" x14ac:dyDescent="0.35">
      <c r="A772" s="1">
        <v>4</v>
      </c>
      <c r="B772" s="1">
        <v>23</v>
      </c>
      <c r="C772" s="12">
        <v>113</v>
      </c>
      <c r="D772" s="1">
        <v>774</v>
      </c>
      <c r="E772" s="1" t="s">
        <v>156</v>
      </c>
      <c r="F772" s="13" t="s">
        <v>918</v>
      </c>
      <c r="G772" s="1">
        <v>1</v>
      </c>
      <c r="H772" s="1">
        <v>0</v>
      </c>
      <c r="I772" s="1">
        <v>0</v>
      </c>
      <c r="J772" s="1">
        <v>0</v>
      </c>
      <c r="K772" s="1">
        <v>0</v>
      </c>
      <c r="L772" s="1">
        <v>0</v>
      </c>
      <c r="M772" s="1">
        <v>0</v>
      </c>
      <c r="N772" s="1">
        <v>0</v>
      </c>
      <c r="O772" s="1">
        <v>0</v>
      </c>
      <c r="P772" s="1">
        <v>0</v>
      </c>
      <c r="Q772" s="1">
        <v>0</v>
      </c>
      <c r="R772" s="1">
        <v>0</v>
      </c>
      <c r="S772" s="1">
        <v>2</v>
      </c>
      <c r="T772" s="2">
        <v>1</v>
      </c>
      <c r="U772" s="1" t="s">
        <v>168</v>
      </c>
    </row>
    <row r="773" spans="1:21" ht="17.25" customHeight="1" x14ac:dyDescent="0.35">
      <c r="A773" s="1">
        <v>4</v>
      </c>
      <c r="B773" s="1">
        <v>23</v>
      </c>
      <c r="C773" s="12">
        <v>113</v>
      </c>
      <c r="D773" s="1">
        <v>775</v>
      </c>
      <c r="E773" s="1" t="s">
        <v>156</v>
      </c>
      <c r="F773" s="13" t="s">
        <v>919</v>
      </c>
      <c r="G773" s="1">
        <v>1</v>
      </c>
      <c r="H773" s="1">
        <v>0</v>
      </c>
      <c r="I773" s="1">
        <v>0</v>
      </c>
      <c r="J773" s="1">
        <v>0</v>
      </c>
      <c r="K773" s="1">
        <v>0</v>
      </c>
      <c r="L773" s="1">
        <v>0</v>
      </c>
      <c r="M773" s="1">
        <v>0</v>
      </c>
      <c r="N773" s="1">
        <v>0</v>
      </c>
      <c r="O773" s="1">
        <v>0</v>
      </c>
      <c r="P773" s="1">
        <v>0</v>
      </c>
      <c r="Q773" s="1">
        <v>0</v>
      </c>
      <c r="R773" s="1">
        <v>0</v>
      </c>
      <c r="S773" s="1">
        <v>2</v>
      </c>
      <c r="T773" s="2">
        <v>1</v>
      </c>
      <c r="U773" s="1" t="s">
        <v>168</v>
      </c>
    </row>
    <row r="774" spans="1:21" ht="17.25" customHeight="1" x14ac:dyDescent="0.35">
      <c r="A774" s="1">
        <v>4</v>
      </c>
      <c r="B774" s="1">
        <v>22</v>
      </c>
      <c r="C774" s="12">
        <v>112</v>
      </c>
      <c r="D774" s="1">
        <v>776</v>
      </c>
      <c r="E774" s="1" t="s">
        <v>156</v>
      </c>
      <c r="F774" s="13" t="s">
        <v>920</v>
      </c>
      <c r="G774" s="1">
        <v>1</v>
      </c>
      <c r="H774" s="1">
        <v>0</v>
      </c>
      <c r="I774" s="1">
        <v>0</v>
      </c>
      <c r="J774" s="1">
        <v>0</v>
      </c>
      <c r="K774" s="1">
        <v>0</v>
      </c>
      <c r="L774" s="1">
        <v>0</v>
      </c>
      <c r="M774" s="1">
        <v>0</v>
      </c>
      <c r="N774" s="1">
        <v>0</v>
      </c>
      <c r="O774" s="1">
        <v>0</v>
      </c>
      <c r="P774" s="1">
        <v>0</v>
      </c>
      <c r="Q774" s="1">
        <v>0</v>
      </c>
      <c r="R774" s="1">
        <v>0</v>
      </c>
      <c r="S774" s="1">
        <v>2</v>
      </c>
      <c r="T774" s="2">
        <v>1</v>
      </c>
      <c r="U774" s="1" t="s">
        <v>168</v>
      </c>
    </row>
    <row r="775" spans="1:21" ht="17.25" customHeight="1" x14ac:dyDescent="0.35">
      <c r="A775" s="1">
        <v>4</v>
      </c>
      <c r="B775" s="1">
        <v>22</v>
      </c>
      <c r="C775" s="12">
        <v>112</v>
      </c>
      <c r="D775" s="1">
        <v>777</v>
      </c>
      <c r="E775" s="1" t="s">
        <v>156</v>
      </c>
      <c r="F775" s="13" t="s">
        <v>921</v>
      </c>
      <c r="G775" s="1">
        <v>1</v>
      </c>
      <c r="H775" s="1">
        <v>0</v>
      </c>
      <c r="I775" s="1">
        <v>0</v>
      </c>
      <c r="J775" s="1">
        <v>0</v>
      </c>
      <c r="K775" s="1">
        <v>0</v>
      </c>
      <c r="L775" s="1">
        <v>0</v>
      </c>
      <c r="M775" s="1">
        <v>0</v>
      </c>
      <c r="N775" s="1">
        <v>0</v>
      </c>
      <c r="O775" s="1">
        <v>0</v>
      </c>
      <c r="P775" s="1">
        <v>0</v>
      </c>
      <c r="Q775" s="1">
        <v>0</v>
      </c>
      <c r="R775" s="1">
        <v>0</v>
      </c>
      <c r="S775" s="1">
        <v>2</v>
      </c>
      <c r="T775" s="2">
        <v>1</v>
      </c>
      <c r="U775" s="1" t="s">
        <v>168</v>
      </c>
    </row>
    <row r="776" spans="1:21" ht="17.25" customHeight="1" x14ac:dyDescent="0.35">
      <c r="A776" s="1">
        <v>4</v>
      </c>
      <c r="B776" s="1">
        <v>22</v>
      </c>
      <c r="C776" s="12">
        <v>112</v>
      </c>
      <c r="D776" s="1">
        <v>778</v>
      </c>
      <c r="E776" s="1" t="s">
        <v>156</v>
      </c>
      <c r="F776" s="13" t="s">
        <v>922</v>
      </c>
      <c r="G776" s="1">
        <v>1</v>
      </c>
      <c r="H776" s="1">
        <v>0</v>
      </c>
      <c r="I776" s="1">
        <v>0</v>
      </c>
      <c r="J776" s="1">
        <v>0</v>
      </c>
      <c r="K776" s="1">
        <v>0</v>
      </c>
      <c r="L776" s="1">
        <v>0</v>
      </c>
      <c r="M776" s="1">
        <v>0</v>
      </c>
      <c r="N776" s="1">
        <v>0</v>
      </c>
      <c r="O776" s="1">
        <v>0</v>
      </c>
      <c r="P776" s="1">
        <v>0</v>
      </c>
      <c r="Q776" s="1">
        <v>0</v>
      </c>
      <c r="R776" s="1">
        <v>0</v>
      </c>
      <c r="S776" s="1">
        <v>2</v>
      </c>
      <c r="T776" s="2">
        <v>1</v>
      </c>
      <c r="U776" s="1" t="s">
        <v>168</v>
      </c>
    </row>
    <row r="777" spans="1:21" ht="17.25" customHeight="1" x14ac:dyDescent="0.35">
      <c r="A777" s="1">
        <v>4</v>
      </c>
      <c r="B777" s="1">
        <v>10</v>
      </c>
      <c r="C777" s="12">
        <v>122</v>
      </c>
      <c r="D777" s="1">
        <v>779</v>
      </c>
      <c r="E777" s="1" t="s">
        <v>156</v>
      </c>
      <c r="F777" s="10" t="s">
        <v>923</v>
      </c>
      <c r="G777" s="10">
        <v>1</v>
      </c>
      <c r="H777" s="10">
        <v>0</v>
      </c>
      <c r="I777" s="10">
        <v>0</v>
      </c>
      <c r="J777" s="10">
        <v>0</v>
      </c>
      <c r="K777" s="10">
        <v>0</v>
      </c>
      <c r="L777" s="10">
        <v>0</v>
      </c>
      <c r="M777" s="10">
        <v>0</v>
      </c>
      <c r="N777" s="10">
        <v>0</v>
      </c>
      <c r="O777" s="10">
        <v>0</v>
      </c>
      <c r="P777" s="10">
        <v>0</v>
      </c>
      <c r="Q777" s="10">
        <v>0</v>
      </c>
      <c r="R777" s="10">
        <v>0</v>
      </c>
      <c r="S777" s="10">
        <v>2</v>
      </c>
      <c r="T777" s="2">
        <v>1</v>
      </c>
      <c r="U777" s="1" t="s">
        <v>168</v>
      </c>
    </row>
    <row r="778" spans="1:21" ht="17.25" customHeight="1" x14ac:dyDescent="0.35">
      <c r="A778" s="1">
        <v>4</v>
      </c>
      <c r="B778" s="1">
        <v>10</v>
      </c>
      <c r="C778" s="12">
        <v>122</v>
      </c>
      <c r="D778" s="1">
        <v>780</v>
      </c>
      <c r="E778" s="1" t="s">
        <v>156</v>
      </c>
      <c r="F778" s="10" t="s">
        <v>924</v>
      </c>
      <c r="G778" s="10">
        <v>1</v>
      </c>
      <c r="H778" s="10">
        <v>0</v>
      </c>
      <c r="I778" s="10">
        <v>0</v>
      </c>
      <c r="J778" s="10">
        <v>0</v>
      </c>
      <c r="K778" s="10">
        <v>0</v>
      </c>
      <c r="L778" s="10">
        <v>0</v>
      </c>
      <c r="M778" s="10">
        <v>0</v>
      </c>
      <c r="N778" s="10">
        <v>0</v>
      </c>
      <c r="O778" s="10">
        <v>0</v>
      </c>
      <c r="P778" s="10">
        <v>0</v>
      </c>
      <c r="Q778" s="10">
        <v>0</v>
      </c>
      <c r="R778" s="10">
        <v>0</v>
      </c>
      <c r="S778" s="4">
        <v>2</v>
      </c>
      <c r="T778" s="2">
        <v>1</v>
      </c>
      <c r="U778" s="1" t="s">
        <v>168</v>
      </c>
    </row>
    <row r="779" spans="1:21" ht="17.25" customHeight="1" x14ac:dyDescent="0.35">
      <c r="A779" s="1">
        <v>4</v>
      </c>
      <c r="B779" s="1">
        <v>10</v>
      </c>
      <c r="C779" s="12">
        <v>122</v>
      </c>
      <c r="D779" s="1">
        <v>781</v>
      </c>
      <c r="E779" s="1" t="s">
        <v>156</v>
      </c>
      <c r="F779" s="10" t="s">
        <v>925</v>
      </c>
      <c r="G779" s="10">
        <v>1</v>
      </c>
      <c r="H779" s="10">
        <v>0</v>
      </c>
      <c r="I779" s="10">
        <v>0</v>
      </c>
      <c r="J779" s="10">
        <v>0</v>
      </c>
      <c r="K779" s="10">
        <v>0</v>
      </c>
      <c r="L779" s="10">
        <v>0</v>
      </c>
      <c r="M779" s="10">
        <v>0</v>
      </c>
      <c r="N779" s="10">
        <v>0</v>
      </c>
      <c r="O779" s="10">
        <v>0</v>
      </c>
      <c r="P779" s="10">
        <v>0</v>
      </c>
      <c r="Q779" s="10">
        <v>0</v>
      </c>
      <c r="R779" s="10">
        <v>0</v>
      </c>
      <c r="S779" s="10">
        <v>1</v>
      </c>
      <c r="T779" s="2">
        <v>1</v>
      </c>
      <c r="U779" s="1" t="s">
        <v>168</v>
      </c>
    </row>
    <row r="780" spans="1:21" ht="17.25" customHeight="1" x14ac:dyDescent="0.35">
      <c r="A780" s="1">
        <v>4</v>
      </c>
      <c r="B780" s="1">
        <v>15</v>
      </c>
      <c r="C780" s="12">
        <v>123</v>
      </c>
      <c r="D780" s="1">
        <v>782</v>
      </c>
      <c r="E780" s="1" t="s">
        <v>156</v>
      </c>
      <c r="F780" s="10" t="s">
        <v>926</v>
      </c>
      <c r="G780" s="10">
        <v>1</v>
      </c>
      <c r="H780" s="10">
        <v>0</v>
      </c>
      <c r="I780" s="10">
        <v>0</v>
      </c>
      <c r="J780" s="10">
        <v>0</v>
      </c>
      <c r="K780" s="10">
        <v>0</v>
      </c>
      <c r="L780" s="10">
        <v>0</v>
      </c>
      <c r="M780" s="10">
        <v>0</v>
      </c>
      <c r="N780" s="10">
        <v>0</v>
      </c>
      <c r="O780" s="10">
        <v>0</v>
      </c>
      <c r="P780" s="10">
        <v>0</v>
      </c>
      <c r="Q780" s="10">
        <v>0</v>
      </c>
      <c r="R780" s="10">
        <v>0</v>
      </c>
      <c r="S780" s="10">
        <v>2</v>
      </c>
      <c r="T780" s="2">
        <v>0.54</v>
      </c>
      <c r="U780" s="1" t="s">
        <v>168</v>
      </c>
    </row>
    <row r="781" spans="1:21" ht="17.25" customHeight="1" x14ac:dyDescent="0.35">
      <c r="A781" s="1">
        <v>4</v>
      </c>
      <c r="B781" s="1">
        <v>15</v>
      </c>
      <c r="C781" s="12">
        <v>123</v>
      </c>
      <c r="D781" s="1">
        <v>783</v>
      </c>
      <c r="E781" s="1" t="s">
        <v>156</v>
      </c>
      <c r="F781" s="10" t="s">
        <v>927</v>
      </c>
      <c r="G781" s="10">
        <v>1</v>
      </c>
      <c r="H781" s="10">
        <v>0</v>
      </c>
      <c r="I781" s="10">
        <v>0</v>
      </c>
      <c r="J781" s="10">
        <v>0</v>
      </c>
      <c r="K781" s="10">
        <v>0</v>
      </c>
      <c r="L781" s="10">
        <v>0</v>
      </c>
      <c r="M781" s="10">
        <v>0</v>
      </c>
      <c r="N781" s="10">
        <v>0</v>
      </c>
      <c r="O781" s="10">
        <v>0</v>
      </c>
      <c r="P781" s="10">
        <v>0</v>
      </c>
      <c r="Q781" s="10">
        <v>0</v>
      </c>
      <c r="R781" s="10">
        <v>0</v>
      </c>
      <c r="S781" s="10">
        <v>1</v>
      </c>
      <c r="T781" s="2">
        <v>0.54</v>
      </c>
      <c r="U781" s="1" t="s">
        <v>168</v>
      </c>
    </row>
    <row r="782" spans="1:21" ht="17.25" customHeight="1" x14ac:dyDescent="0.35">
      <c r="A782" s="1">
        <v>4</v>
      </c>
      <c r="B782" s="1">
        <v>15</v>
      </c>
      <c r="C782" s="12">
        <v>123</v>
      </c>
      <c r="D782" s="1">
        <v>784</v>
      </c>
      <c r="E782" s="1" t="s">
        <v>156</v>
      </c>
      <c r="F782" s="10" t="s">
        <v>928</v>
      </c>
      <c r="G782" s="10">
        <v>1</v>
      </c>
      <c r="H782" s="10">
        <v>0</v>
      </c>
      <c r="I782" s="10">
        <v>0</v>
      </c>
      <c r="J782" s="10">
        <v>0</v>
      </c>
      <c r="K782" s="10">
        <v>0</v>
      </c>
      <c r="L782" s="10">
        <v>0</v>
      </c>
      <c r="M782" s="10">
        <v>0</v>
      </c>
      <c r="N782" s="10">
        <v>0</v>
      </c>
      <c r="O782" s="10">
        <v>0</v>
      </c>
      <c r="P782" s="10">
        <v>0</v>
      </c>
      <c r="Q782" s="10">
        <v>0</v>
      </c>
      <c r="R782" s="10">
        <v>0</v>
      </c>
      <c r="S782" s="10">
        <v>1</v>
      </c>
      <c r="T782" s="2">
        <v>1</v>
      </c>
      <c r="U782" s="1" t="s">
        <v>168</v>
      </c>
    </row>
    <row r="783" spans="1:21" ht="17.25" customHeight="1" x14ac:dyDescent="0.35">
      <c r="A783" s="1">
        <v>4</v>
      </c>
      <c r="B783" s="1">
        <v>8</v>
      </c>
      <c r="C783" s="12">
        <v>124</v>
      </c>
      <c r="D783" s="1">
        <v>785</v>
      </c>
      <c r="E783" s="1" t="s">
        <v>156</v>
      </c>
      <c r="F783" s="10" t="s">
        <v>929</v>
      </c>
      <c r="G783" s="10">
        <v>1</v>
      </c>
      <c r="H783" s="10">
        <v>0</v>
      </c>
      <c r="I783" s="10">
        <v>0</v>
      </c>
      <c r="J783" s="10">
        <v>0</v>
      </c>
      <c r="K783" s="10">
        <v>0</v>
      </c>
      <c r="L783" s="10">
        <v>0</v>
      </c>
      <c r="M783" s="10">
        <v>0</v>
      </c>
      <c r="N783" s="10">
        <v>0</v>
      </c>
      <c r="O783" s="10">
        <v>0</v>
      </c>
      <c r="P783" s="10">
        <v>0</v>
      </c>
      <c r="Q783" s="10">
        <v>0</v>
      </c>
      <c r="R783" s="10">
        <v>0</v>
      </c>
      <c r="S783" s="10">
        <v>3</v>
      </c>
      <c r="T783" s="2">
        <v>1</v>
      </c>
      <c r="U783" s="1" t="s">
        <v>168</v>
      </c>
    </row>
    <row r="784" spans="1:21" ht="17.25" customHeight="1" x14ac:dyDescent="0.35">
      <c r="A784" s="1">
        <v>4</v>
      </c>
      <c r="B784" s="1">
        <v>8</v>
      </c>
      <c r="C784" s="12">
        <v>124</v>
      </c>
      <c r="D784" s="1">
        <v>786</v>
      </c>
      <c r="E784" s="1" t="s">
        <v>156</v>
      </c>
      <c r="F784" s="10" t="s">
        <v>930</v>
      </c>
      <c r="G784" s="10">
        <v>1</v>
      </c>
      <c r="H784" s="10">
        <v>0</v>
      </c>
      <c r="I784" s="10">
        <v>0</v>
      </c>
      <c r="J784" s="10">
        <v>0</v>
      </c>
      <c r="K784" s="10">
        <v>0</v>
      </c>
      <c r="L784" s="10">
        <v>0</v>
      </c>
      <c r="M784" s="10">
        <v>0</v>
      </c>
      <c r="N784" s="10">
        <v>0</v>
      </c>
      <c r="O784" s="10">
        <v>0</v>
      </c>
      <c r="P784" s="10">
        <v>0</v>
      </c>
      <c r="Q784" s="10">
        <v>0</v>
      </c>
      <c r="R784" s="10">
        <v>0</v>
      </c>
      <c r="S784" s="10">
        <v>1</v>
      </c>
      <c r="T784" s="2">
        <v>1</v>
      </c>
      <c r="U784" s="1" t="s">
        <v>168</v>
      </c>
    </row>
    <row r="785" spans="1:21" ht="17.25" customHeight="1" x14ac:dyDescent="0.35">
      <c r="A785" s="1">
        <v>4</v>
      </c>
      <c r="B785" s="1">
        <v>8</v>
      </c>
      <c r="C785" s="12">
        <v>124</v>
      </c>
      <c r="D785" s="1">
        <v>787</v>
      </c>
      <c r="E785" s="1" t="s">
        <v>156</v>
      </c>
      <c r="F785" s="10" t="s">
        <v>931</v>
      </c>
      <c r="G785" s="10">
        <v>1</v>
      </c>
      <c r="H785" s="10">
        <v>0</v>
      </c>
      <c r="I785" s="10">
        <v>0</v>
      </c>
      <c r="J785" s="10">
        <v>0</v>
      </c>
      <c r="K785" s="10">
        <v>0</v>
      </c>
      <c r="L785" s="10">
        <v>0</v>
      </c>
      <c r="M785" s="10">
        <v>0</v>
      </c>
      <c r="N785" s="10">
        <v>0</v>
      </c>
      <c r="O785" s="10">
        <v>0</v>
      </c>
      <c r="P785" s="10">
        <v>0</v>
      </c>
      <c r="Q785" s="10">
        <v>0</v>
      </c>
      <c r="R785" s="10">
        <v>0</v>
      </c>
      <c r="S785" s="10">
        <v>2</v>
      </c>
      <c r="T785" s="2">
        <v>1</v>
      </c>
      <c r="U785" s="1" t="s">
        <v>168</v>
      </c>
    </row>
    <row r="786" spans="1:21" ht="17.25" customHeight="1" x14ac:dyDescent="0.35">
      <c r="A786" s="1">
        <v>4</v>
      </c>
      <c r="B786" s="1">
        <v>6</v>
      </c>
      <c r="C786" s="12">
        <v>125</v>
      </c>
      <c r="D786" s="1">
        <v>788</v>
      </c>
      <c r="E786" s="1" t="s">
        <v>156</v>
      </c>
      <c r="F786" s="10" t="s">
        <v>932</v>
      </c>
      <c r="G786" s="10">
        <v>1</v>
      </c>
      <c r="H786" s="10">
        <v>0</v>
      </c>
      <c r="I786" s="10">
        <v>0</v>
      </c>
      <c r="J786" s="10">
        <v>0</v>
      </c>
      <c r="K786" s="10">
        <v>0</v>
      </c>
      <c r="L786" s="10">
        <v>0</v>
      </c>
      <c r="M786" s="10">
        <v>0</v>
      </c>
      <c r="N786" s="10">
        <v>0</v>
      </c>
      <c r="O786" s="10">
        <v>0</v>
      </c>
      <c r="P786" s="10">
        <v>0</v>
      </c>
      <c r="Q786" s="10">
        <v>0</v>
      </c>
      <c r="R786" s="10">
        <v>0</v>
      </c>
      <c r="S786" s="10">
        <v>4</v>
      </c>
      <c r="T786" s="2">
        <v>1</v>
      </c>
      <c r="U786" s="1" t="s">
        <v>168</v>
      </c>
    </row>
    <row r="787" spans="1:21" ht="17.25" customHeight="1" x14ac:dyDescent="0.35">
      <c r="A787" s="1">
        <v>4</v>
      </c>
      <c r="B787" s="1">
        <v>20</v>
      </c>
      <c r="C787" s="12">
        <v>126</v>
      </c>
      <c r="D787" s="1">
        <v>789</v>
      </c>
      <c r="E787" s="1" t="s">
        <v>156</v>
      </c>
      <c r="F787" s="10" t="s">
        <v>933</v>
      </c>
      <c r="G787" s="10">
        <v>1</v>
      </c>
      <c r="H787" s="10">
        <v>0</v>
      </c>
      <c r="I787" s="10">
        <v>0</v>
      </c>
      <c r="J787" s="10">
        <v>0</v>
      </c>
      <c r="K787" s="10">
        <v>0</v>
      </c>
      <c r="L787" s="10">
        <v>0</v>
      </c>
      <c r="M787" s="10">
        <v>0</v>
      </c>
      <c r="N787" s="10">
        <v>0</v>
      </c>
      <c r="O787" s="10">
        <v>0</v>
      </c>
      <c r="P787" s="10">
        <v>0</v>
      </c>
      <c r="Q787" s="10">
        <v>0</v>
      </c>
      <c r="R787" s="10">
        <v>0</v>
      </c>
      <c r="S787" s="10">
        <v>3</v>
      </c>
      <c r="T787" s="2">
        <v>0.67</v>
      </c>
      <c r="U787" s="1" t="s">
        <v>168</v>
      </c>
    </row>
    <row r="788" spans="1:21" ht="17.25" customHeight="1" x14ac:dyDescent="0.35">
      <c r="A788" s="1">
        <v>4</v>
      </c>
      <c r="B788" s="1">
        <v>20</v>
      </c>
      <c r="C788" s="12">
        <v>126</v>
      </c>
      <c r="D788" s="1">
        <v>790</v>
      </c>
      <c r="E788" s="1" t="s">
        <v>156</v>
      </c>
      <c r="F788" s="10" t="s">
        <v>934</v>
      </c>
      <c r="G788" s="10">
        <v>1</v>
      </c>
      <c r="H788" s="10">
        <v>0</v>
      </c>
      <c r="I788" s="10">
        <v>0</v>
      </c>
      <c r="J788" s="10">
        <v>0</v>
      </c>
      <c r="K788" s="10">
        <v>0</v>
      </c>
      <c r="L788" s="10">
        <v>0</v>
      </c>
      <c r="M788" s="10">
        <v>0</v>
      </c>
      <c r="N788" s="10">
        <v>0</v>
      </c>
      <c r="O788" s="10">
        <v>0</v>
      </c>
      <c r="P788" s="10">
        <v>0</v>
      </c>
      <c r="Q788" s="10">
        <v>0</v>
      </c>
      <c r="R788" s="10">
        <v>0</v>
      </c>
      <c r="S788" s="10">
        <v>2</v>
      </c>
      <c r="T788" s="2">
        <v>0.5</v>
      </c>
      <c r="U788" s="1" t="s">
        <v>168</v>
      </c>
    </row>
    <row r="789" spans="1:21" ht="17.25" customHeight="1" x14ac:dyDescent="0.35">
      <c r="A789" s="1">
        <v>4</v>
      </c>
      <c r="B789" s="1">
        <v>3</v>
      </c>
      <c r="C789" s="12">
        <v>127</v>
      </c>
      <c r="D789" s="1">
        <v>791</v>
      </c>
      <c r="E789" s="1" t="s">
        <v>156</v>
      </c>
      <c r="F789" s="10" t="s">
        <v>935</v>
      </c>
      <c r="G789" s="10">
        <v>1</v>
      </c>
      <c r="H789" s="10">
        <v>0</v>
      </c>
      <c r="I789" s="10">
        <v>0</v>
      </c>
      <c r="J789" s="10">
        <v>0</v>
      </c>
      <c r="K789" s="10">
        <v>0</v>
      </c>
      <c r="L789" s="10">
        <v>0</v>
      </c>
      <c r="M789" s="10">
        <v>0</v>
      </c>
      <c r="N789" s="10">
        <v>0</v>
      </c>
      <c r="O789" s="10">
        <v>0</v>
      </c>
      <c r="P789" s="10">
        <v>0</v>
      </c>
      <c r="Q789" s="10">
        <v>0</v>
      </c>
      <c r="R789" s="10">
        <v>0</v>
      </c>
      <c r="S789" s="4">
        <v>3</v>
      </c>
      <c r="T789" s="2">
        <v>0.67</v>
      </c>
      <c r="U789" s="1" t="s">
        <v>168</v>
      </c>
    </row>
    <row r="790" spans="1:21" ht="17.25" customHeight="1" x14ac:dyDescent="0.35">
      <c r="A790" s="1">
        <v>4</v>
      </c>
      <c r="B790" s="1">
        <v>22</v>
      </c>
      <c r="C790" s="12">
        <v>128</v>
      </c>
      <c r="D790" s="1">
        <v>792</v>
      </c>
      <c r="E790" s="1" t="s">
        <v>156</v>
      </c>
      <c r="F790" s="10" t="s">
        <v>936</v>
      </c>
      <c r="G790" s="10">
        <v>1</v>
      </c>
      <c r="H790" s="10">
        <v>0</v>
      </c>
      <c r="I790" s="10">
        <v>0</v>
      </c>
      <c r="J790" s="10">
        <v>0</v>
      </c>
      <c r="K790" s="10">
        <v>0</v>
      </c>
      <c r="L790" s="10">
        <v>0</v>
      </c>
      <c r="M790" s="10">
        <v>0</v>
      </c>
      <c r="N790" s="10">
        <v>0</v>
      </c>
      <c r="O790" s="10">
        <v>0</v>
      </c>
      <c r="P790" s="10">
        <v>0</v>
      </c>
      <c r="Q790" s="10">
        <v>0</v>
      </c>
      <c r="R790" s="10">
        <v>0</v>
      </c>
      <c r="S790" s="10">
        <v>4</v>
      </c>
      <c r="T790" s="1" t="s">
        <v>156</v>
      </c>
      <c r="U790" s="1" t="s">
        <v>168</v>
      </c>
    </row>
    <row r="791" spans="1:21" ht="17.25" customHeight="1" x14ac:dyDescent="0.35">
      <c r="A791" s="1">
        <v>4</v>
      </c>
      <c r="B791" s="1">
        <v>19</v>
      </c>
      <c r="C791" s="12">
        <v>129</v>
      </c>
      <c r="D791" s="1">
        <v>793</v>
      </c>
      <c r="E791" s="1" t="s">
        <v>156</v>
      </c>
      <c r="F791" s="4" t="s">
        <v>937</v>
      </c>
      <c r="G791" s="10">
        <v>1</v>
      </c>
      <c r="H791" s="10">
        <v>0</v>
      </c>
      <c r="I791" s="10">
        <v>0</v>
      </c>
      <c r="J791" s="10">
        <v>0</v>
      </c>
      <c r="K791" s="10">
        <v>0</v>
      </c>
      <c r="L791" s="10">
        <v>0</v>
      </c>
      <c r="M791" s="10">
        <v>0</v>
      </c>
      <c r="N791" s="10">
        <v>0</v>
      </c>
      <c r="O791" s="10">
        <v>0</v>
      </c>
      <c r="P791" s="10">
        <v>0</v>
      </c>
      <c r="Q791" s="10">
        <v>0</v>
      </c>
      <c r="R791" s="10">
        <v>0</v>
      </c>
      <c r="S791" s="4">
        <v>5</v>
      </c>
      <c r="T791" s="2">
        <v>0.84</v>
      </c>
      <c r="U791" s="1" t="s">
        <v>168</v>
      </c>
    </row>
    <row r="792" spans="1:21" ht="17.25" customHeight="1" x14ac:dyDescent="0.35">
      <c r="A792" s="1">
        <v>4</v>
      </c>
      <c r="B792" s="1">
        <v>19</v>
      </c>
      <c r="C792" s="12">
        <v>129</v>
      </c>
      <c r="D792" s="1">
        <v>794</v>
      </c>
      <c r="E792" s="1" t="s">
        <v>156</v>
      </c>
      <c r="F792" s="4" t="s">
        <v>938</v>
      </c>
      <c r="G792" s="10">
        <v>1</v>
      </c>
      <c r="H792" s="10">
        <v>0</v>
      </c>
      <c r="I792" s="10">
        <v>0</v>
      </c>
      <c r="J792" s="10">
        <v>0</v>
      </c>
      <c r="K792" s="10">
        <v>0</v>
      </c>
      <c r="L792" s="10">
        <v>0</v>
      </c>
      <c r="M792" s="10">
        <v>0</v>
      </c>
      <c r="N792" s="10">
        <v>0</v>
      </c>
      <c r="O792" s="10">
        <v>0</v>
      </c>
      <c r="P792" s="10">
        <v>0</v>
      </c>
      <c r="Q792" s="10">
        <v>0</v>
      </c>
      <c r="R792" s="10">
        <v>0</v>
      </c>
      <c r="S792" s="10">
        <v>3</v>
      </c>
      <c r="T792" s="2">
        <v>0.83</v>
      </c>
      <c r="U792" s="1" t="s">
        <v>168</v>
      </c>
    </row>
    <row r="793" spans="1:21" ht="17.25" customHeight="1" x14ac:dyDescent="0.35">
      <c r="A793" s="1">
        <v>4</v>
      </c>
      <c r="B793" s="1">
        <v>18</v>
      </c>
      <c r="C793" s="12">
        <v>130</v>
      </c>
      <c r="D793" s="1">
        <v>795</v>
      </c>
      <c r="E793" s="1" t="s">
        <v>156</v>
      </c>
      <c r="F793" s="10" t="s">
        <v>939</v>
      </c>
      <c r="G793" s="10">
        <v>1</v>
      </c>
      <c r="H793" s="10">
        <v>0</v>
      </c>
      <c r="I793" s="10">
        <v>0</v>
      </c>
      <c r="J793" s="10">
        <v>0</v>
      </c>
      <c r="K793" s="10">
        <v>0</v>
      </c>
      <c r="L793" s="10">
        <v>0</v>
      </c>
      <c r="M793" s="10">
        <v>0</v>
      </c>
      <c r="N793" s="10">
        <v>0</v>
      </c>
      <c r="O793" s="10">
        <v>0</v>
      </c>
      <c r="P793" s="10">
        <v>0</v>
      </c>
      <c r="Q793" s="10">
        <v>0</v>
      </c>
      <c r="R793" s="10">
        <v>0</v>
      </c>
      <c r="S793" s="10">
        <v>4</v>
      </c>
      <c r="T793" s="2">
        <v>1</v>
      </c>
      <c r="U793" s="1" t="s">
        <v>168</v>
      </c>
    </row>
    <row r="794" spans="1:21" ht="17.25" customHeight="1" x14ac:dyDescent="0.35">
      <c r="A794" s="1">
        <v>4</v>
      </c>
      <c r="B794" s="1">
        <v>18</v>
      </c>
      <c r="C794" s="12">
        <v>130</v>
      </c>
      <c r="D794" s="1">
        <v>796</v>
      </c>
      <c r="E794" s="1" t="s">
        <v>156</v>
      </c>
      <c r="F794" s="10" t="s">
        <v>940</v>
      </c>
      <c r="G794" s="10">
        <v>1</v>
      </c>
      <c r="H794" s="10">
        <v>1</v>
      </c>
      <c r="I794" s="10">
        <v>0</v>
      </c>
      <c r="J794" s="10">
        <v>0</v>
      </c>
      <c r="K794" s="10">
        <v>0</v>
      </c>
      <c r="L794" s="10">
        <v>0</v>
      </c>
      <c r="M794" s="10">
        <v>0</v>
      </c>
      <c r="N794" s="10">
        <v>0</v>
      </c>
      <c r="O794" s="10">
        <v>0</v>
      </c>
      <c r="P794" s="10">
        <v>0</v>
      </c>
      <c r="Q794" s="10">
        <v>0</v>
      </c>
      <c r="R794" s="10">
        <v>0</v>
      </c>
      <c r="S794" s="10">
        <v>3</v>
      </c>
      <c r="T794" s="2">
        <v>1</v>
      </c>
      <c r="U794" s="1" t="s">
        <v>168</v>
      </c>
    </row>
    <row r="795" spans="1:21" ht="17.25" customHeight="1" x14ac:dyDescent="0.35">
      <c r="A795" s="1">
        <v>4</v>
      </c>
      <c r="B795" s="1">
        <v>18</v>
      </c>
      <c r="C795" s="12">
        <v>130</v>
      </c>
      <c r="D795" s="1">
        <v>797</v>
      </c>
      <c r="E795" s="1" t="s">
        <v>156</v>
      </c>
      <c r="F795" s="10" t="s">
        <v>941</v>
      </c>
      <c r="G795" s="10">
        <v>1</v>
      </c>
      <c r="H795" s="10">
        <v>0</v>
      </c>
      <c r="I795" s="10">
        <v>0</v>
      </c>
      <c r="J795" s="10">
        <v>0</v>
      </c>
      <c r="K795" s="10">
        <v>0</v>
      </c>
      <c r="L795" s="10">
        <v>0</v>
      </c>
      <c r="M795" s="10">
        <v>0</v>
      </c>
      <c r="N795" s="10">
        <v>0</v>
      </c>
      <c r="O795" s="10">
        <v>0</v>
      </c>
      <c r="P795" s="10">
        <v>0</v>
      </c>
      <c r="Q795" s="10">
        <v>0</v>
      </c>
      <c r="R795" s="10">
        <v>0</v>
      </c>
      <c r="S795" s="10">
        <v>4</v>
      </c>
      <c r="T795" s="2">
        <v>0.63</v>
      </c>
      <c r="U795" s="1" t="s">
        <v>168</v>
      </c>
    </row>
    <row r="796" spans="1:21" ht="17.25" customHeight="1" x14ac:dyDescent="0.35">
      <c r="A796" s="1">
        <v>4</v>
      </c>
      <c r="B796" s="1">
        <v>18</v>
      </c>
      <c r="C796" s="12">
        <v>130</v>
      </c>
      <c r="D796" s="1">
        <v>798</v>
      </c>
      <c r="E796" s="1" t="s">
        <v>156</v>
      </c>
      <c r="F796" s="10" t="s">
        <v>942</v>
      </c>
      <c r="G796" s="10">
        <v>1</v>
      </c>
      <c r="H796" s="10">
        <v>0</v>
      </c>
      <c r="I796" s="10">
        <v>0</v>
      </c>
      <c r="J796" s="10">
        <v>0</v>
      </c>
      <c r="K796" s="10">
        <v>0</v>
      </c>
      <c r="L796" s="10">
        <v>0</v>
      </c>
      <c r="M796" s="10">
        <v>0</v>
      </c>
      <c r="N796" s="10">
        <v>0</v>
      </c>
      <c r="O796" s="10">
        <v>0</v>
      </c>
      <c r="P796" s="10">
        <v>0</v>
      </c>
      <c r="Q796" s="10">
        <v>0</v>
      </c>
      <c r="R796" s="10">
        <v>0</v>
      </c>
      <c r="S796" s="10">
        <v>2</v>
      </c>
      <c r="T796" s="2">
        <v>1</v>
      </c>
      <c r="U796" s="1" t="s">
        <v>168</v>
      </c>
    </row>
    <row r="797" spans="1:21" ht="17.25" customHeight="1" x14ac:dyDescent="0.35">
      <c r="A797" s="1">
        <v>4</v>
      </c>
      <c r="B797" s="1">
        <v>18</v>
      </c>
      <c r="C797" s="12">
        <v>130</v>
      </c>
      <c r="D797" s="1">
        <v>799</v>
      </c>
      <c r="E797" s="1" t="s">
        <v>156</v>
      </c>
      <c r="F797" s="10" t="s">
        <v>943</v>
      </c>
      <c r="G797" s="10">
        <v>1</v>
      </c>
      <c r="H797" s="10">
        <v>0</v>
      </c>
      <c r="I797" s="10">
        <v>0</v>
      </c>
      <c r="J797" s="10">
        <v>0</v>
      </c>
      <c r="K797" s="10">
        <v>0</v>
      </c>
      <c r="L797" s="10">
        <v>0</v>
      </c>
      <c r="M797" s="10">
        <v>0</v>
      </c>
      <c r="N797" s="10">
        <v>0</v>
      </c>
      <c r="O797" s="10">
        <v>0</v>
      </c>
      <c r="P797" s="10">
        <v>0</v>
      </c>
      <c r="Q797" s="10">
        <v>0</v>
      </c>
      <c r="R797" s="10">
        <v>0</v>
      </c>
      <c r="S797" s="10">
        <v>2</v>
      </c>
      <c r="T797" s="2">
        <v>1</v>
      </c>
      <c r="U797" s="1" t="s">
        <v>168</v>
      </c>
    </row>
    <row r="798" spans="1:21" ht="17.25" customHeight="1" x14ac:dyDescent="0.35">
      <c r="A798" s="1">
        <v>4</v>
      </c>
      <c r="B798" s="1">
        <v>18</v>
      </c>
      <c r="C798" s="12">
        <v>130</v>
      </c>
      <c r="D798" s="1">
        <v>800</v>
      </c>
      <c r="E798" s="1" t="s">
        <v>156</v>
      </c>
      <c r="F798" s="10" t="s">
        <v>944</v>
      </c>
      <c r="G798" s="10">
        <v>1</v>
      </c>
      <c r="H798" s="10">
        <v>0</v>
      </c>
      <c r="I798" s="10">
        <v>0</v>
      </c>
      <c r="J798" s="10">
        <v>0</v>
      </c>
      <c r="K798" s="10">
        <v>0</v>
      </c>
      <c r="L798" s="10">
        <v>0</v>
      </c>
      <c r="M798" s="10">
        <v>0</v>
      </c>
      <c r="N798" s="10">
        <v>0</v>
      </c>
      <c r="O798" s="10">
        <v>0</v>
      </c>
      <c r="P798" s="10">
        <v>0</v>
      </c>
      <c r="Q798" s="10">
        <v>0</v>
      </c>
      <c r="R798" s="10">
        <v>0</v>
      </c>
      <c r="S798" s="10">
        <v>4</v>
      </c>
      <c r="T798" s="2">
        <v>0.75</v>
      </c>
      <c r="U798" s="1" t="s">
        <v>168</v>
      </c>
    </row>
    <row r="799" spans="1:21" ht="17.25" customHeight="1" x14ac:dyDescent="0.35">
      <c r="A799" s="1">
        <v>4</v>
      </c>
      <c r="B799" s="1">
        <v>18</v>
      </c>
      <c r="C799" s="12">
        <v>130</v>
      </c>
      <c r="D799" s="1">
        <v>801</v>
      </c>
      <c r="E799" s="1" t="s">
        <v>156</v>
      </c>
      <c r="F799" s="10" t="s">
        <v>945</v>
      </c>
      <c r="G799" s="10">
        <v>1</v>
      </c>
      <c r="H799" s="10">
        <v>0</v>
      </c>
      <c r="I799" s="10">
        <v>0</v>
      </c>
      <c r="J799" s="10">
        <v>0</v>
      </c>
      <c r="K799" s="10">
        <v>0</v>
      </c>
      <c r="L799" s="10">
        <v>0</v>
      </c>
      <c r="M799" s="10">
        <v>0</v>
      </c>
      <c r="N799" s="10">
        <v>0</v>
      </c>
      <c r="O799" s="10">
        <v>0</v>
      </c>
      <c r="P799" s="10">
        <v>0</v>
      </c>
      <c r="Q799" s="10">
        <v>0</v>
      </c>
      <c r="R799" s="10">
        <v>0</v>
      </c>
      <c r="S799" s="10">
        <v>2</v>
      </c>
      <c r="T799" s="2">
        <v>1</v>
      </c>
      <c r="U799" s="1" t="s">
        <v>168</v>
      </c>
    </row>
    <row r="800" spans="1:21" ht="17.25" customHeight="1" x14ac:dyDescent="0.35">
      <c r="A800" s="1">
        <v>4</v>
      </c>
      <c r="B800" s="1">
        <v>18</v>
      </c>
      <c r="C800" s="12">
        <v>130</v>
      </c>
      <c r="D800" s="1">
        <v>802</v>
      </c>
      <c r="E800" s="1" t="s">
        <v>156</v>
      </c>
      <c r="F800" s="10" t="s">
        <v>946</v>
      </c>
      <c r="G800" s="10">
        <v>1</v>
      </c>
      <c r="H800" s="10">
        <v>0</v>
      </c>
      <c r="I800" s="10">
        <v>0</v>
      </c>
      <c r="J800" s="10">
        <v>0</v>
      </c>
      <c r="K800" s="10">
        <v>0</v>
      </c>
      <c r="L800" s="10">
        <v>0</v>
      </c>
      <c r="M800" s="10">
        <v>0</v>
      </c>
      <c r="N800" s="10">
        <v>0</v>
      </c>
      <c r="O800" s="10">
        <v>0</v>
      </c>
      <c r="P800" s="10">
        <v>0</v>
      </c>
      <c r="Q800" s="10">
        <v>0</v>
      </c>
      <c r="R800" s="10">
        <v>0</v>
      </c>
      <c r="S800" s="10">
        <v>4</v>
      </c>
      <c r="T800" s="2">
        <v>0.4</v>
      </c>
      <c r="U800" s="1" t="s">
        <v>168</v>
      </c>
    </row>
    <row r="801" spans="1:21" ht="17.25" customHeight="1" x14ac:dyDescent="0.35">
      <c r="A801" s="1">
        <v>4</v>
      </c>
      <c r="B801" s="1">
        <v>1</v>
      </c>
      <c r="C801" s="12">
        <v>131</v>
      </c>
      <c r="D801" s="1">
        <v>803</v>
      </c>
      <c r="E801" s="1" t="s">
        <v>156</v>
      </c>
      <c r="F801" s="4" t="s">
        <v>947</v>
      </c>
      <c r="G801" s="10">
        <v>1</v>
      </c>
      <c r="H801" s="10">
        <v>0</v>
      </c>
      <c r="I801" s="10">
        <v>0</v>
      </c>
      <c r="J801" s="10">
        <v>0</v>
      </c>
      <c r="K801" s="10">
        <v>0</v>
      </c>
      <c r="L801" s="10">
        <v>0</v>
      </c>
      <c r="M801" s="10">
        <v>0</v>
      </c>
      <c r="N801" s="10">
        <v>0</v>
      </c>
      <c r="O801" s="10">
        <v>0</v>
      </c>
      <c r="P801" s="10">
        <v>0</v>
      </c>
      <c r="Q801" s="10">
        <v>0</v>
      </c>
      <c r="R801" s="10">
        <v>0</v>
      </c>
      <c r="S801" s="10">
        <v>3</v>
      </c>
      <c r="T801" s="18">
        <v>1</v>
      </c>
      <c r="U801" s="10" t="s">
        <v>168</v>
      </c>
    </row>
    <row r="802" spans="1:21" ht="17.25" customHeight="1" x14ac:dyDescent="0.35">
      <c r="A802" s="1">
        <v>4</v>
      </c>
      <c r="B802" s="1">
        <v>1</v>
      </c>
      <c r="C802" s="12">
        <v>131</v>
      </c>
      <c r="D802" s="1">
        <v>804</v>
      </c>
      <c r="E802" s="1" t="s">
        <v>156</v>
      </c>
      <c r="F802" s="10" t="s">
        <v>948</v>
      </c>
      <c r="G802" s="10">
        <v>1</v>
      </c>
      <c r="H802" s="10">
        <v>0</v>
      </c>
      <c r="I802" s="10">
        <v>0</v>
      </c>
      <c r="J802" s="10">
        <v>0</v>
      </c>
      <c r="K802" s="10">
        <v>0</v>
      </c>
      <c r="L802" s="10">
        <v>0</v>
      </c>
      <c r="M802" s="10">
        <v>0</v>
      </c>
      <c r="N802" s="10">
        <v>0</v>
      </c>
      <c r="O802" s="10">
        <v>0</v>
      </c>
      <c r="P802" s="10">
        <v>0</v>
      </c>
      <c r="Q802" s="10">
        <v>0</v>
      </c>
      <c r="R802" s="10">
        <v>0</v>
      </c>
      <c r="S802" s="10">
        <v>3</v>
      </c>
      <c r="T802" s="18">
        <v>1</v>
      </c>
      <c r="U802" s="10" t="s">
        <v>168</v>
      </c>
    </row>
    <row r="803" spans="1:21" ht="17.25" customHeight="1" x14ac:dyDescent="0.35">
      <c r="A803" s="1">
        <v>4</v>
      </c>
      <c r="B803" s="1">
        <v>1</v>
      </c>
      <c r="C803" s="12">
        <v>131</v>
      </c>
      <c r="D803" s="1">
        <v>805</v>
      </c>
      <c r="E803" s="1" t="s">
        <v>156</v>
      </c>
      <c r="F803" s="10" t="s">
        <v>949</v>
      </c>
      <c r="G803" s="10">
        <v>1</v>
      </c>
      <c r="H803" s="10">
        <v>0</v>
      </c>
      <c r="I803" s="10">
        <v>0</v>
      </c>
      <c r="J803" s="10">
        <v>0</v>
      </c>
      <c r="K803" s="10">
        <v>0</v>
      </c>
      <c r="L803" s="10">
        <v>0</v>
      </c>
      <c r="M803" s="10">
        <v>0</v>
      </c>
      <c r="N803" s="10">
        <v>0</v>
      </c>
      <c r="O803" s="10">
        <v>0</v>
      </c>
      <c r="P803" s="10">
        <v>0</v>
      </c>
      <c r="Q803" s="10">
        <v>0</v>
      </c>
      <c r="R803" s="10">
        <v>0</v>
      </c>
      <c r="S803" s="10">
        <v>4</v>
      </c>
      <c r="T803" s="18">
        <v>0.25</v>
      </c>
      <c r="U803" s="10" t="s">
        <v>168</v>
      </c>
    </row>
    <row r="804" spans="1:21" ht="17.25" customHeight="1" x14ac:dyDescent="0.35">
      <c r="A804" s="1">
        <v>4</v>
      </c>
      <c r="B804" s="1">
        <v>1</v>
      </c>
      <c r="C804" s="12">
        <v>131</v>
      </c>
      <c r="D804" s="1">
        <v>806</v>
      </c>
      <c r="E804" s="1" t="s">
        <v>156</v>
      </c>
      <c r="F804" s="10" t="s">
        <v>950</v>
      </c>
      <c r="G804" s="10">
        <v>1</v>
      </c>
      <c r="H804" s="10">
        <v>0</v>
      </c>
      <c r="I804" s="10">
        <v>0</v>
      </c>
      <c r="J804" s="10">
        <v>0</v>
      </c>
      <c r="K804" s="10">
        <v>0</v>
      </c>
      <c r="L804" s="10">
        <v>0</v>
      </c>
      <c r="M804" s="10">
        <v>0</v>
      </c>
      <c r="N804" s="10">
        <v>0</v>
      </c>
      <c r="O804" s="10">
        <v>0</v>
      </c>
      <c r="P804" s="10">
        <v>0</v>
      </c>
      <c r="Q804" s="10">
        <v>0</v>
      </c>
      <c r="R804" s="10">
        <v>0</v>
      </c>
      <c r="S804" s="10">
        <v>2</v>
      </c>
      <c r="T804" s="18">
        <v>0</v>
      </c>
      <c r="U804" s="10" t="s">
        <v>168</v>
      </c>
    </row>
    <row r="805" spans="1:21" ht="17.25" customHeight="1" x14ac:dyDescent="0.35">
      <c r="A805" s="1">
        <v>4</v>
      </c>
      <c r="B805" s="1">
        <v>1</v>
      </c>
      <c r="C805" s="12">
        <v>131</v>
      </c>
      <c r="D805" s="1">
        <v>807</v>
      </c>
      <c r="E805" s="1" t="s">
        <v>156</v>
      </c>
      <c r="F805" s="10" t="s">
        <v>951</v>
      </c>
      <c r="G805" s="10">
        <v>1</v>
      </c>
      <c r="H805" s="10">
        <v>0</v>
      </c>
      <c r="I805" s="10">
        <v>0</v>
      </c>
      <c r="J805" s="10">
        <v>0</v>
      </c>
      <c r="K805" s="10">
        <v>0</v>
      </c>
      <c r="L805" s="10">
        <v>0</v>
      </c>
      <c r="M805" s="10">
        <v>0</v>
      </c>
      <c r="N805" s="10">
        <v>0</v>
      </c>
      <c r="O805" s="10">
        <v>0</v>
      </c>
      <c r="P805" s="10">
        <v>0</v>
      </c>
      <c r="Q805" s="10">
        <v>0</v>
      </c>
      <c r="R805" s="10">
        <v>0</v>
      </c>
      <c r="S805" s="10">
        <v>5</v>
      </c>
      <c r="T805" s="18">
        <v>0.25</v>
      </c>
      <c r="U805" s="10" t="s">
        <v>168</v>
      </c>
    </row>
    <row r="806" spans="1:21" ht="17.25" customHeight="1" x14ac:dyDescent="0.35">
      <c r="A806" s="1">
        <v>4</v>
      </c>
      <c r="B806" s="1">
        <v>1</v>
      </c>
      <c r="C806" s="12">
        <v>131</v>
      </c>
      <c r="D806" s="1">
        <v>808</v>
      </c>
      <c r="E806" s="1" t="s">
        <v>156</v>
      </c>
      <c r="F806" s="10" t="s">
        <v>952</v>
      </c>
      <c r="G806" s="10">
        <v>1</v>
      </c>
      <c r="H806" s="10">
        <v>0</v>
      </c>
      <c r="I806" s="10">
        <v>0</v>
      </c>
      <c r="J806" s="10">
        <v>0</v>
      </c>
      <c r="K806" s="10">
        <v>0</v>
      </c>
      <c r="L806" s="10">
        <v>0</v>
      </c>
      <c r="M806" s="10">
        <v>0</v>
      </c>
      <c r="N806" s="10">
        <v>0</v>
      </c>
      <c r="O806" s="10">
        <v>0</v>
      </c>
      <c r="P806" s="10">
        <v>0</v>
      </c>
      <c r="Q806" s="10">
        <v>0</v>
      </c>
      <c r="R806" s="10">
        <v>0</v>
      </c>
      <c r="S806" s="10">
        <v>2</v>
      </c>
      <c r="T806" s="18">
        <v>1</v>
      </c>
      <c r="U806" s="10" t="s">
        <v>168</v>
      </c>
    </row>
    <row r="807" spans="1:21" ht="17.25" customHeight="1" x14ac:dyDescent="0.35">
      <c r="A807" s="1">
        <v>4</v>
      </c>
      <c r="B807" s="1">
        <v>1</v>
      </c>
      <c r="C807" s="12">
        <v>131</v>
      </c>
      <c r="D807" s="1">
        <v>809</v>
      </c>
      <c r="E807" s="1" t="s">
        <v>156</v>
      </c>
      <c r="F807" s="10" t="s">
        <v>953</v>
      </c>
      <c r="G807" s="10">
        <v>1</v>
      </c>
      <c r="H807" s="10">
        <v>0</v>
      </c>
      <c r="I807" s="10">
        <v>0</v>
      </c>
      <c r="J807" s="10">
        <v>0</v>
      </c>
      <c r="K807" s="10">
        <v>0</v>
      </c>
      <c r="L807" s="10">
        <v>0</v>
      </c>
      <c r="M807" s="10">
        <v>0</v>
      </c>
      <c r="N807" s="10">
        <v>0</v>
      </c>
      <c r="O807" s="10">
        <v>0</v>
      </c>
      <c r="P807" s="10">
        <v>0</v>
      </c>
      <c r="Q807" s="10">
        <v>0</v>
      </c>
      <c r="R807" s="10">
        <v>0</v>
      </c>
      <c r="S807" s="10">
        <v>2</v>
      </c>
      <c r="T807" s="18">
        <v>0.63</v>
      </c>
      <c r="U807" s="10" t="s">
        <v>168</v>
      </c>
    </row>
    <row r="808" spans="1:21" ht="17.25" customHeight="1" x14ac:dyDescent="0.35">
      <c r="A808" s="1">
        <v>4</v>
      </c>
      <c r="B808" s="1">
        <v>1</v>
      </c>
      <c r="C808" s="12">
        <v>131</v>
      </c>
      <c r="D808" s="1">
        <v>810</v>
      </c>
      <c r="E808" s="1" t="s">
        <v>156</v>
      </c>
      <c r="F808" s="10" t="s">
        <v>954</v>
      </c>
      <c r="G808" s="10">
        <v>1</v>
      </c>
      <c r="H808" s="10">
        <v>0</v>
      </c>
      <c r="I808" s="10">
        <v>0</v>
      </c>
      <c r="J808" s="10">
        <v>0</v>
      </c>
      <c r="K808" s="10">
        <v>0</v>
      </c>
      <c r="L808" s="10">
        <v>0</v>
      </c>
      <c r="M808" s="10">
        <v>0</v>
      </c>
      <c r="N808" s="10">
        <v>0</v>
      </c>
      <c r="O808" s="10">
        <v>0</v>
      </c>
      <c r="P808" s="10">
        <v>0</v>
      </c>
      <c r="Q808" s="10">
        <v>0</v>
      </c>
      <c r="R808" s="10">
        <v>0</v>
      </c>
      <c r="S808" s="10">
        <v>6</v>
      </c>
      <c r="T808" s="18">
        <v>0.67</v>
      </c>
      <c r="U808" s="10" t="s">
        <v>168</v>
      </c>
    </row>
    <row r="809" spans="1:21" ht="17.25" customHeight="1" x14ac:dyDescent="0.35">
      <c r="A809" s="1">
        <v>4</v>
      </c>
      <c r="B809" s="1">
        <v>1</v>
      </c>
      <c r="C809" s="12">
        <v>131</v>
      </c>
      <c r="D809" s="1">
        <v>811</v>
      </c>
      <c r="E809" s="1" t="s">
        <v>156</v>
      </c>
      <c r="F809" s="10" t="s">
        <v>955</v>
      </c>
      <c r="G809" s="10">
        <v>1</v>
      </c>
      <c r="H809" s="10">
        <v>0</v>
      </c>
      <c r="I809" s="10">
        <v>0</v>
      </c>
      <c r="J809" s="10">
        <v>0</v>
      </c>
      <c r="K809" s="10">
        <v>0</v>
      </c>
      <c r="L809" s="10">
        <v>0</v>
      </c>
      <c r="M809" s="10">
        <v>0</v>
      </c>
      <c r="N809" s="10">
        <v>0</v>
      </c>
      <c r="O809" s="10">
        <v>0</v>
      </c>
      <c r="P809" s="10">
        <v>0</v>
      </c>
      <c r="Q809" s="10">
        <v>0</v>
      </c>
      <c r="R809" s="10">
        <v>0</v>
      </c>
      <c r="S809" s="10">
        <v>3</v>
      </c>
      <c r="T809" s="18">
        <v>0.25</v>
      </c>
      <c r="U809" s="10" t="s">
        <v>168</v>
      </c>
    </row>
    <row r="810" spans="1:21" ht="17.25" customHeight="1" x14ac:dyDescent="0.35">
      <c r="A810" s="1">
        <v>4</v>
      </c>
      <c r="B810" s="1">
        <v>7</v>
      </c>
      <c r="C810" s="12">
        <v>132</v>
      </c>
      <c r="D810" s="1">
        <v>812</v>
      </c>
      <c r="E810" s="1" t="s">
        <v>156</v>
      </c>
      <c r="F810" s="10" t="s">
        <v>956</v>
      </c>
      <c r="G810" s="10">
        <v>1</v>
      </c>
      <c r="H810" s="10">
        <v>0</v>
      </c>
      <c r="I810" s="10">
        <v>0</v>
      </c>
      <c r="J810" s="10">
        <v>0</v>
      </c>
      <c r="K810" s="10">
        <v>0</v>
      </c>
      <c r="L810" s="10">
        <v>0</v>
      </c>
      <c r="M810" s="10">
        <v>0</v>
      </c>
      <c r="N810" s="10">
        <v>0</v>
      </c>
      <c r="O810" s="10">
        <v>0</v>
      </c>
      <c r="P810" s="10">
        <v>0</v>
      </c>
      <c r="Q810" s="10">
        <v>0</v>
      </c>
      <c r="R810" s="10">
        <v>0</v>
      </c>
      <c r="S810" s="10">
        <v>3</v>
      </c>
      <c r="T810" s="2">
        <v>0.83</v>
      </c>
      <c r="U810" s="1" t="s">
        <v>168</v>
      </c>
    </row>
    <row r="811" spans="1:21" ht="17.25" customHeight="1" x14ac:dyDescent="0.35">
      <c r="A811" s="1">
        <v>4</v>
      </c>
      <c r="B811" s="1">
        <v>7</v>
      </c>
      <c r="C811" s="12">
        <v>132</v>
      </c>
      <c r="D811" s="1">
        <v>813</v>
      </c>
      <c r="E811" s="1" t="s">
        <v>156</v>
      </c>
      <c r="F811" s="10" t="s">
        <v>957</v>
      </c>
      <c r="G811" s="10">
        <v>1</v>
      </c>
      <c r="H811" s="10">
        <v>0</v>
      </c>
      <c r="I811" s="10">
        <v>0</v>
      </c>
      <c r="J811" s="10">
        <v>0</v>
      </c>
      <c r="K811" s="10">
        <v>0</v>
      </c>
      <c r="L811" s="10">
        <v>0</v>
      </c>
      <c r="M811" s="10">
        <v>0</v>
      </c>
      <c r="N811" s="10">
        <v>0</v>
      </c>
      <c r="O811" s="10">
        <v>0</v>
      </c>
      <c r="P811" s="10">
        <v>0</v>
      </c>
      <c r="Q811" s="10">
        <v>0</v>
      </c>
      <c r="R811" s="10">
        <v>0</v>
      </c>
      <c r="S811" s="10">
        <v>3</v>
      </c>
      <c r="T811" s="2">
        <v>0.67</v>
      </c>
      <c r="U811" s="1" t="s">
        <v>168</v>
      </c>
    </row>
    <row r="812" spans="1:21" ht="17.25" customHeight="1" x14ac:dyDescent="0.35">
      <c r="A812" s="1">
        <v>4</v>
      </c>
      <c r="B812" s="1">
        <v>7</v>
      </c>
      <c r="C812" s="12">
        <v>132</v>
      </c>
      <c r="D812" s="1">
        <v>814</v>
      </c>
      <c r="E812" s="1" t="s">
        <v>156</v>
      </c>
      <c r="F812" s="10" t="s">
        <v>958</v>
      </c>
      <c r="G812" s="10">
        <v>1</v>
      </c>
      <c r="H812" s="10">
        <v>0</v>
      </c>
      <c r="I812" s="10">
        <v>0</v>
      </c>
      <c r="J812" s="10">
        <v>0</v>
      </c>
      <c r="K812" s="10">
        <v>0</v>
      </c>
      <c r="L812" s="10">
        <v>0</v>
      </c>
      <c r="M812" s="10">
        <v>0</v>
      </c>
      <c r="N812" s="10">
        <v>0</v>
      </c>
      <c r="O812" s="10">
        <v>0</v>
      </c>
      <c r="P812" s="10">
        <v>0</v>
      </c>
      <c r="Q812" s="10">
        <v>0</v>
      </c>
      <c r="R812" s="10">
        <v>0</v>
      </c>
      <c r="S812" s="10">
        <v>1</v>
      </c>
      <c r="T812" s="2">
        <v>0.5</v>
      </c>
      <c r="U812" s="1" t="s">
        <v>168</v>
      </c>
    </row>
    <row r="813" spans="1:21" ht="17.25" customHeight="1" x14ac:dyDescent="0.35">
      <c r="A813" s="1">
        <v>4</v>
      </c>
      <c r="B813" s="1">
        <v>7</v>
      </c>
      <c r="C813" s="12">
        <v>132</v>
      </c>
      <c r="D813" s="1">
        <v>815</v>
      </c>
      <c r="E813" s="1" t="s">
        <v>156</v>
      </c>
      <c r="F813" s="10" t="s">
        <v>959</v>
      </c>
      <c r="G813" s="10">
        <v>1</v>
      </c>
      <c r="H813" s="10">
        <v>0</v>
      </c>
      <c r="I813" s="10">
        <v>0</v>
      </c>
      <c r="J813" s="10">
        <v>0</v>
      </c>
      <c r="K813" s="10">
        <v>0</v>
      </c>
      <c r="L813" s="10">
        <v>0</v>
      </c>
      <c r="M813" s="10">
        <v>0</v>
      </c>
      <c r="N813" s="10">
        <v>0</v>
      </c>
      <c r="O813" s="10">
        <v>0</v>
      </c>
      <c r="P813" s="10">
        <v>0</v>
      </c>
      <c r="Q813" s="10">
        <v>0</v>
      </c>
      <c r="R813" s="10">
        <v>0</v>
      </c>
      <c r="S813" s="10">
        <v>4</v>
      </c>
      <c r="T813" s="2">
        <v>0.88</v>
      </c>
      <c r="U813" s="1" t="s">
        <v>168</v>
      </c>
    </row>
    <row r="814" spans="1:21" ht="17.25" customHeight="1" x14ac:dyDescent="0.35">
      <c r="A814" s="1">
        <v>4</v>
      </c>
      <c r="B814" s="1">
        <v>7</v>
      </c>
      <c r="C814" s="12">
        <v>132</v>
      </c>
      <c r="D814" s="1">
        <v>816</v>
      </c>
      <c r="E814" s="1" t="s">
        <v>156</v>
      </c>
      <c r="F814" s="10" t="s">
        <v>960</v>
      </c>
      <c r="G814" s="10">
        <v>1</v>
      </c>
      <c r="H814" s="10">
        <v>0</v>
      </c>
      <c r="I814" s="10">
        <v>0</v>
      </c>
      <c r="J814" s="10">
        <v>0</v>
      </c>
      <c r="K814" s="10">
        <v>0</v>
      </c>
      <c r="L814" s="10">
        <v>0</v>
      </c>
      <c r="M814" s="10">
        <v>0</v>
      </c>
      <c r="N814" s="10">
        <v>0</v>
      </c>
      <c r="O814" s="10">
        <v>0</v>
      </c>
      <c r="P814" s="10">
        <v>0</v>
      </c>
      <c r="Q814" s="10">
        <v>0</v>
      </c>
      <c r="R814" s="10">
        <v>0</v>
      </c>
      <c r="S814" s="10">
        <v>2</v>
      </c>
      <c r="T814" s="2">
        <v>0.75</v>
      </c>
      <c r="U814" s="1" t="s">
        <v>168</v>
      </c>
    </row>
    <row r="815" spans="1:21" ht="17.25" customHeight="1" x14ac:dyDescent="0.35">
      <c r="A815" s="1">
        <v>4</v>
      </c>
      <c r="B815" s="1">
        <v>7</v>
      </c>
      <c r="C815" s="12">
        <v>132</v>
      </c>
      <c r="D815" s="1">
        <v>817</v>
      </c>
      <c r="E815" s="1" t="s">
        <v>156</v>
      </c>
      <c r="F815" s="10" t="s">
        <v>961</v>
      </c>
      <c r="G815" s="10">
        <v>1</v>
      </c>
      <c r="H815" s="10">
        <v>0</v>
      </c>
      <c r="I815" s="10">
        <v>0</v>
      </c>
      <c r="J815" s="10">
        <v>0</v>
      </c>
      <c r="K815" s="10">
        <v>0</v>
      </c>
      <c r="L815" s="10">
        <v>0</v>
      </c>
      <c r="M815" s="10">
        <v>0</v>
      </c>
      <c r="N815" s="10">
        <v>0</v>
      </c>
      <c r="O815" s="10">
        <v>0</v>
      </c>
      <c r="P815" s="10">
        <v>0</v>
      </c>
      <c r="Q815" s="10">
        <v>0</v>
      </c>
      <c r="R815" s="10">
        <v>0</v>
      </c>
      <c r="S815" s="10">
        <v>2</v>
      </c>
      <c r="T815" s="2">
        <v>1</v>
      </c>
      <c r="U815" s="1" t="s">
        <v>168</v>
      </c>
    </row>
    <row r="816" spans="1:21" ht="17.25" customHeight="1" x14ac:dyDescent="0.35">
      <c r="A816" s="1">
        <v>4</v>
      </c>
      <c r="B816" s="1">
        <v>7</v>
      </c>
      <c r="C816" s="12">
        <v>132</v>
      </c>
      <c r="D816" s="1">
        <v>818</v>
      </c>
      <c r="E816" s="1" t="s">
        <v>156</v>
      </c>
      <c r="F816" s="10" t="s">
        <v>962</v>
      </c>
      <c r="G816" s="10">
        <v>1</v>
      </c>
      <c r="H816" s="10">
        <v>0</v>
      </c>
      <c r="I816" s="10">
        <v>0</v>
      </c>
      <c r="J816" s="10">
        <v>0</v>
      </c>
      <c r="K816" s="10">
        <v>0</v>
      </c>
      <c r="L816" s="10">
        <v>0</v>
      </c>
      <c r="M816" s="10">
        <v>0</v>
      </c>
      <c r="N816" s="10">
        <v>0</v>
      </c>
      <c r="O816" s="10">
        <v>0</v>
      </c>
      <c r="P816" s="10">
        <v>0</v>
      </c>
      <c r="Q816" s="10">
        <v>0</v>
      </c>
      <c r="R816" s="10">
        <v>0</v>
      </c>
      <c r="S816" s="10">
        <v>3</v>
      </c>
      <c r="T816" s="2">
        <v>0.83</v>
      </c>
      <c r="U816" s="1" t="s">
        <v>168</v>
      </c>
    </row>
    <row r="817" spans="1:21" ht="17.25" customHeight="1" x14ac:dyDescent="0.35">
      <c r="A817" s="1">
        <v>4</v>
      </c>
      <c r="B817" s="1">
        <v>7</v>
      </c>
      <c r="C817" s="12">
        <v>132</v>
      </c>
      <c r="D817" s="1">
        <v>819</v>
      </c>
      <c r="E817" s="1" t="s">
        <v>156</v>
      </c>
      <c r="F817" s="10" t="s">
        <v>963</v>
      </c>
      <c r="G817" s="10">
        <v>1</v>
      </c>
      <c r="H817" s="10">
        <v>0</v>
      </c>
      <c r="I817" s="10">
        <v>0</v>
      </c>
      <c r="J817" s="10">
        <v>0</v>
      </c>
      <c r="K817" s="10">
        <v>0</v>
      </c>
      <c r="L817" s="10">
        <v>0</v>
      </c>
      <c r="M817" s="10">
        <v>0</v>
      </c>
      <c r="N817" s="10">
        <v>0</v>
      </c>
      <c r="O817" s="10">
        <v>0</v>
      </c>
      <c r="P817" s="10">
        <v>0</v>
      </c>
      <c r="Q817" s="10">
        <v>0</v>
      </c>
      <c r="R817" s="10">
        <v>0</v>
      </c>
      <c r="S817" s="10">
        <v>4</v>
      </c>
      <c r="T817" s="2">
        <v>0.88</v>
      </c>
      <c r="U817" s="1" t="s">
        <v>168</v>
      </c>
    </row>
    <row r="818" spans="1:21" ht="17.25" customHeight="1" x14ac:dyDescent="0.35">
      <c r="A818" s="1">
        <v>4</v>
      </c>
      <c r="B818" s="1">
        <v>7</v>
      </c>
      <c r="C818" s="12">
        <v>132</v>
      </c>
      <c r="D818" s="1">
        <v>820</v>
      </c>
      <c r="E818" s="1" t="s">
        <v>156</v>
      </c>
      <c r="F818" s="10" t="s">
        <v>964</v>
      </c>
      <c r="G818" s="10">
        <v>1</v>
      </c>
      <c r="H818" s="10">
        <v>0</v>
      </c>
      <c r="I818" s="10">
        <v>0</v>
      </c>
      <c r="J818" s="10">
        <v>0</v>
      </c>
      <c r="K818" s="10">
        <v>0</v>
      </c>
      <c r="L818" s="10">
        <v>0</v>
      </c>
      <c r="M818" s="10">
        <v>0</v>
      </c>
      <c r="N818" s="10">
        <v>0</v>
      </c>
      <c r="O818" s="10">
        <v>0</v>
      </c>
      <c r="P818" s="10">
        <v>0</v>
      </c>
      <c r="Q818" s="10">
        <v>0</v>
      </c>
      <c r="R818" s="10">
        <v>0</v>
      </c>
      <c r="S818" s="10">
        <v>3</v>
      </c>
      <c r="T818" s="2">
        <v>1</v>
      </c>
      <c r="U818" s="1" t="s">
        <v>168</v>
      </c>
    </row>
    <row r="819" spans="1:21" ht="17.25" customHeight="1" x14ac:dyDescent="0.35">
      <c r="A819" s="1">
        <v>4</v>
      </c>
      <c r="B819" s="1">
        <v>7</v>
      </c>
      <c r="C819" s="12">
        <v>132</v>
      </c>
      <c r="D819" s="1">
        <v>821</v>
      </c>
      <c r="E819" s="1" t="s">
        <v>156</v>
      </c>
      <c r="F819" s="10" t="s">
        <v>965</v>
      </c>
      <c r="G819" s="10">
        <v>1</v>
      </c>
      <c r="H819" s="10">
        <v>0</v>
      </c>
      <c r="I819" s="10">
        <v>0</v>
      </c>
      <c r="J819" s="10">
        <v>0</v>
      </c>
      <c r="K819" s="10">
        <v>0</v>
      </c>
      <c r="L819" s="10">
        <v>0</v>
      </c>
      <c r="M819" s="10">
        <v>0</v>
      </c>
      <c r="N819" s="10">
        <v>0</v>
      </c>
      <c r="O819" s="10">
        <v>0</v>
      </c>
      <c r="P819" s="10">
        <v>0</v>
      </c>
      <c r="Q819" s="10">
        <v>0</v>
      </c>
      <c r="R819" s="10">
        <v>0</v>
      </c>
      <c r="S819" s="10">
        <v>1</v>
      </c>
      <c r="T819" s="2">
        <v>0.5</v>
      </c>
      <c r="U819" s="1" t="s">
        <v>168</v>
      </c>
    </row>
    <row r="820" spans="1:21" ht="17.25" customHeight="1" x14ac:dyDescent="0.35">
      <c r="A820" s="1">
        <v>4</v>
      </c>
      <c r="B820" s="1">
        <v>11</v>
      </c>
      <c r="C820" s="12">
        <v>133</v>
      </c>
      <c r="D820" s="1">
        <v>822</v>
      </c>
      <c r="E820" s="1" t="s">
        <v>156</v>
      </c>
      <c r="F820" s="10" t="s">
        <v>966</v>
      </c>
      <c r="G820" s="10">
        <v>1</v>
      </c>
      <c r="H820" s="10">
        <v>0</v>
      </c>
      <c r="I820" s="10">
        <v>0</v>
      </c>
      <c r="J820" s="10">
        <v>0</v>
      </c>
      <c r="K820" s="10">
        <v>0</v>
      </c>
      <c r="L820" s="10">
        <v>0</v>
      </c>
      <c r="M820" s="10">
        <v>0</v>
      </c>
      <c r="N820" s="10">
        <v>0</v>
      </c>
      <c r="O820" s="10">
        <v>0</v>
      </c>
      <c r="P820" s="10">
        <v>0</v>
      </c>
      <c r="Q820" s="10">
        <v>0</v>
      </c>
      <c r="R820" s="10">
        <v>0</v>
      </c>
      <c r="S820" s="10">
        <v>2</v>
      </c>
      <c r="T820" s="2">
        <v>0.28000000000000003</v>
      </c>
      <c r="U820" s="1" t="s">
        <v>168</v>
      </c>
    </row>
    <row r="821" spans="1:21" ht="17.25" customHeight="1" x14ac:dyDescent="0.35">
      <c r="A821" s="1">
        <v>4</v>
      </c>
      <c r="B821" s="1">
        <v>11</v>
      </c>
      <c r="C821" s="12">
        <v>133</v>
      </c>
      <c r="D821" s="1">
        <v>823</v>
      </c>
      <c r="E821" s="1" t="s">
        <v>156</v>
      </c>
      <c r="F821" s="10" t="s">
        <v>967</v>
      </c>
      <c r="G821" s="10">
        <v>1</v>
      </c>
      <c r="H821" s="10">
        <v>1</v>
      </c>
      <c r="I821" s="10">
        <v>0</v>
      </c>
      <c r="J821" s="10">
        <v>0</v>
      </c>
      <c r="K821" s="10">
        <v>0</v>
      </c>
      <c r="L821" s="10">
        <v>0</v>
      </c>
      <c r="M821" s="10">
        <v>0</v>
      </c>
      <c r="N821" s="10">
        <v>0</v>
      </c>
      <c r="O821" s="10">
        <v>0</v>
      </c>
      <c r="P821" s="10">
        <v>0</v>
      </c>
      <c r="Q821" s="10">
        <v>0</v>
      </c>
      <c r="R821" s="10">
        <v>0</v>
      </c>
      <c r="S821" s="10">
        <v>3</v>
      </c>
      <c r="T821" s="2">
        <v>0.83</v>
      </c>
      <c r="U821" s="1" t="s">
        <v>168</v>
      </c>
    </row>
    <row r="822" spans="1:21" ht="17.25" customHeight="1" x14ac:dyDescent="0.35">
      <c r="A822" s="1">
        <v>4</v>
      </c>
      <c r="B822" s="1">
        <v>11</v>
      </c>
      <c r="C822" s="12">
        <v>133</v>
      </c>
      <c r="D822" s="1">
        <v>824</v>
      </c>
      <c r="E822" s="1" t="s">
        <v>156</v>
      </c>
      <c r="F822" s="10" t="s">
        <v>968</v>
      </c>
      <c r="G822" s="10">
        <v>1</v>
      </c>
      <c r="H822" s="10">
        <v>0</v>
      </c>
      <c r="I822" s="10">
        <v>0</v>
      </c>
      <c r="J822" s="10">
        <v>0</v>
      </c>
      <c r="K822" s="10">
        <v>0</v>
      </c>
      <c r="L822" s="10">
        <v>0</v>
      </c>
      <c r="M822" s="10">
        <v>0</v>
      </c>
      <c r="N822" s="10">
        <v>0</v>
      </c>
      <c r="O822" s="10">
        <v>0</v>
      </c>
      <c r="P822" s="10">
        <v>0</v>
      </c>
      <c r="Q822" s="10">
        <v>0</v>
      </c>
      <c r="R822" s="10">
        <v>0</v>
      </c>
      <c r="S822" s="10">
        <v>3</v>
      </c>
      <c r="T822" s="2">
        <v>1</v>
      </c>
      <c r="U822" s="1" t="s">
        <v>168</v>
      </c>
    </row>
    <row r="823" spans="1:21" ht="17.25" customHeight="1" x14ac:dyDescent="0.35">
      <c r="A823" s="1">
        <v>4</v>
      </c>
      <c r="B823" s="1">
        <v>11</v>
      </c>
      <c r="C823" s="12">
        <v>133</v>
      </c>
      <c r="D823" s="1">
        <v>825</v>
      </c>
      <c r="E823" s="1" t="s">
        <v>156</v>
      </c>
      <c r="F823" s="10" t="s">
        <v>969</v>
      </c>
      <c r="G823" s="10">
        <v>1</v>
      </c>
      <c r="H823" s="10">
        <v>0</v>
      </c>
      <c r="I823" s="10">
        <v>0</v>
      </c>
      <c r="J823" s="10">
        <v>0</v>
      </c>
      <c r="K823" s="10">
        <v>0</v>
      </c>
      <c r="L823" s="10">
        <v>0</v>
      </c>
      <c r="M823" s="10">
        <v>0</v>
      </c>
      <c r="N823" s="10">
        <v>0</v>
      </c>
      <c r="O823" s="10">
        <v>0</v>
      </c>
      <c r="P823" s="10">
        <v>0</v>
      </c>
      <c r="Q823" s="10">
        <v>0</v>
      </c>
      <c r="R823" s="10">
        <v>0</v>
      </c>
      <c r="S823" s="10">
        <v>3</v>
      </c>
      <c r="T823" s="2">
        <v>1</v>
      </c>
      <c r="U823" s="1" t="s">
        <v>168</v>
      </c>
    </row>
    <row r="824" spans="1:21" ht="17.25" customHeight="1" x14ac:dyDescent="0.35">
      <c r="A824" s="1">
        <v>4</v>
      </c>
      <c r="B824" s="1">
        <v>11</v>
      </c>
      <c r="C824" s="12">
        <v>133</v>
      </c>
      <c r="D824" s="1">
        <v>826</v>
      </c>
      <c r="E824" s="1" t="s">
        <v>156</v>
      </c>
      <c r="F824" s="10" t="s">
        <v>970</v>
      </c>
      <c r="G824" s="10">
        <v>1</v>
      </c>
      <c r="H824" s="10">
        <v>0</v>
      </c>
      <c r="I824" s="10">
        <v>0</v>
      </c>
      <c r="J824" s="10">
        <v>0</v>
      </c>
      <c r="K824" s="10">
        <v>0</v>
      </c>
      <c r="L824" s="10">
        <v>0</v>
      </c>
      <c r="M824" s="10">
        <v>0</v>
      </c>
      <c r="N824" s="10">
        <v>0</v>
      </c>
      <c r="O824" s="10">
        <v>0</v>
      </c>
      <c r="P824" s="10">
        <v>0</v>
      </c>
      <c r="Q824" s="10">
        <v>0</v>
      </c>
      <c r="R824" s="10">
        <v>0</v>
      </c>
      <c r="S824" s="10">
        <v>5</v>
      </c>
      <c r="T824" s="2">
        <v>0.7</v>
      </c>
      <c r="U824" s="1" t="s">
        <v>168</v>
      </c>
    </row>
    <row r="825" spans="1:21" ht="17.25" customHeight="1" x14ac:dyDescent="0.35">
      <c r="A825" s="1">
        <v>4</v>
      </c>
      <c r="B825" s="1">
        <v>17</v>
      </c>
      <c r="C825" s="12">
        <v>134</v>
      </c>
      <c r="D825" s="1">
        <v>827</v>
      </c>
      <c r="E825" s="1" t="s">
        <v>156</v>
      </c>
      <c r="F825" s="10" t="s">
        <v>971</v>
      </c>
      <c r="G825" s="10">
        <v>1</v>
      </c>
      <c r="H825" s="10">
        <v>0</v>
      </c>
      <c r="I825" s="10">
        <v>0</v>
      </c>
      <c r="J825" s="10">
        <v>0</v>
      </c>
      <c r="K825" s="10">
        <v>0</v>
      </c>
      <c r="L825" s="10">
        <v>0</v>
      </c>
      <c r="M825" s="10">
        <v>0</v>
      </c>
      <c r="N825" s="10">
        <v>0</v>
      </c>
      <c r="O825" s="10">
        <v>0</v>
      </c>
      <c r="P825" s="10">
        <v>0</v>
      </c>
      <c r="Q825" s="10">
        <v>0</v>
      </c>
      <c r="R825" s="10">
        <v>0</v>
      </c>
      <c r="S825" s="10">
        <v>2</v>
      </c>
      <c r="T825" s="2">
        <v>0.63</v>
      </c>
      <c r="U825" s="1" t="s">
        <v>168</v>
      </c>
    </row>
    <row r="826" spans="1:21" ht="17.25" customHeight="1" x14ac:dyDescent="0.35">
      <c r="A826" s="1">
        <v>4</v>
      </c>
      <c r="B826" s="1">
        <v>21</v>
      </c>
      <c r="C826" s="12">
        <v>135</v>
      </c>
      <c r="D826" s="1">
        <v>828</v>
      </c>
      <c r="E826" s="1" t="s">
        <v>156</v>
      </c>
      <c r="F826" s="10" t="s">
        <v>972</v>
      </c>
      <c r="G826" s="10">
        <v>1</v>
      </c>
      <c r="H826" s="10">
        <v>0</v>
      </c>
      <c r="I826" s="10">
        <v>0</v>
      </c>
      <c r="J826" s="10">
        <v>0</v>
      </c>
      <c r="K826" s="10">
        <v>0</v>
      </c>
      <c r="L826" s="10">
        <v>0</v>
      </c>
      <c r="M826" s="10">
        <v>0</v>
      </c>
      <c r="N826" s="10">
        <v>0</v>
      </c>
      <c r="O826" s="10">
        <v>0</v>
      </c>
      <c r="P826" s="10">
        <v>0</v>
      </c>
      <c r="Q826" s="10">
        <v>0</v>
      </c>
      <c r="R826" s="10">
        <v>0</v>
      </c>
      <c r="S826" s="10">
        <v>1</v>
      </c>
      <c r="T826" s="2">
        <v>0.66</v>
      </c>
      <c r="U826" s="1" t="s">
        <v>168</v>
      </c>
    </row>
    <row r="827" spans="1:21" ht="17.25" customHeight="1" x14ac:dyDescent="0.35">
      <c r="A827" s="1">
        <v>4</v>
      </c>
      <c r="B827" s="1">
        <v>21</v>
      </c>
      <c r="C827" s="12">
        <v>135</v>
      </c>
      <c r="D827" s="1">
        <v>829</v>
      </c>
      <c r="E827" s="1" t="s">
        <v>156</v>
      </c>
      <c r="F827" s="10" t="s">
        <v>973</v>
      </c>
      <c r="G827" s="10">
        <v>1</v>
      </c>
      <c r="H827" s="10">
        <v>0</v>
      </c>
      <c r="I827" s="10">
        <v>0</v>
      </c>
      <c r="J827" s="10">
        <v>0</v>
      </c>
      <c r="K827" s="10">
        <v>0</v>
      </c>
      <c r="L827" s="10">
        <v>0</v>
      </c>
      <c r="M827" s="10">
        <v>0</v>
      </c>
      <c r="N827" s="10">
        <v>0</v>
      </c>
      <c r="O827" s="10">
        <v>0</v>
      </c>
      <c r="P827" s="10">
        <v>0</v>
      </c>
      <c r="Q827" s="10">
        <v>0</v>
      </c>
      <c r="R827" s="10">
        <v>0</v>
      </c>
      <c r="S827" s="10">
        <v>4</v>
      </c>
      <c r="T827" s="2">
        <v>0.83</v>
      </c>
      <c r="U827" s="1" t="s">
        <v>168</v>
      </c>
    </row>
    <row r="828" spans="1:21" ht="17.25" customHeight="1" x14ac:dyDescent="0.35">
      <c r="A828" s="1">
        <v>4</v>
      </c>
      <c r="B828" s="1">
        <v>21</v>
      </c>
      <c r="C828" s="12">
        <v>135</v>
      </c>
      <c r="D828" s="1">
        <v>830</v>
      </c>
      <c r="E828" s="1" t="s">
        <v>156</v>
      </c>
      <c r="F828" s="10" t="s">
        <v>974</v>
      </c>
      <c r="G828" s="10">
        <v>1</v>
      </c>
      <c r="H828" s="10">
        <v>0</v>
      </c>
      <c r="I828" s="10">
        <v>0</v>
      </c>
      <c r="J828" s="10">
        <v>0</v>
      </c>
      <c r="K828" s="10">
        <v>0</v>
      </c>
      <c r="L828" s="10">
        <v>0</v>
      </c>
      <c r="M828" s="10">
        <v>0</v>
      </c>
      <c r="N828" s="10">
        <v>0</v>
      </c>
      <c r="O828" s="10">
        <v>0</v>
      </c>
      <c r="P828" s="10">
        <v>0</v>
      </c>
      <c r="Q828" s="10">
        <v>0</v>
      </c>
      <c r="R828" s="10">
        <v>0</v>
      </c>
      <c r="S828" s="10">
        <v>2</v>
      </c>
      <c r="T828" s="2">
        <v>0.66</v>
      </c>
      <c r="U828" s="1" t="s">
        <v>168</v>
      </c>
    </row>
    <row r="829" spans="1:21" ht="17.25" customHeight="1" x14ac:dyDescent="0.35">
      <c r="A829" s="1">
        <v>4</v>
      </c>
      <c r="B829" s="1">
        <v>21</v>
      </c>
      <c r="C829" s="12">
        <v>135</v>
      </c>
      <c r="D829" s="1">
        <v>831</v>
      </c>
      <c r="E829" s="1" t="s">
        <v>156</v>
      </c>
      <c r="F829" s="10" t="s">
        <v>975</v>
      </c>
      <c r="G829" s="10">
        <v>1</v>
      </c>
      <c r="H829" s="10">
        <v>0</v>
      </c>
      <c r="I829" s="10">
        <v>0</v>
      </c>
      <c r="J829" s="10">
        <v>0</v>
      </c>
      <c r="K829" s="10">
        <v>0</v>
      </c>
      <c r="L829" s="10">
        <v>0</v>
      </c>
      <c r="M829" s="10">
        <v>0</v>
      </c>
      <c r="N829" s="10">
        <v>0</v>
      </c>
      <c r="O829" s="10">
        <v>0</v>
      </c>
      <c r="P829" s="10">
        <v>0</v>
      </c>
      <c r="Q829" s="10">
        <v>0</v>
      </c>
      <c r="R829" s="10">
        <v>0</v>
      </c>
      <c r="S829" s="10">
        <v>4</v>
      </c>
      <c r="T829" s="2">
        <v>0.83</v>
      </c>
      <c r="U829" s="1" t="s">
        <v>168</v>
      </c>
    </row>
    <row r="830" spans="1:21" ht="17.25" customHeight="1" x14ac:dyDescent="0.35">
      <c r="A830" s="1">
        <v>4</v>
      </c>
      <c r="B830" s="1">
        <v>21</v>
      </c>
      <c r="C830" s="12">
        <v>135</v>
      </c>
      <c r="D830" s="1">
        <v>832</v>
      </c>
      <c r="E830" s="1" t="s">
        <v>156</v>
      </c>
      <c r="F830" s="10" t="s">
        <v>976</v>
      </c>
      <c r="G830" s="10">
        <v>1</v>
      </c>
      <c r="H830" s="10">
        <v>0</v>
      </c>
      <c r="I830" s="10">
        <v>0</v>
      </c>
      <c r="J830" s="10">
        <v>0</v>
      </c>
      <c r="K830" s="10">
        <v>0</v>
      </c>
      <c r="L830" s="10">
        <v>0</v>
      </c>
      <c r="M830" s="10">
        <v>0</v>
      </c>
      <c r="N830" s="10">
        <v>0</v>
      </c>
      <c r="O830" s="10">
        <v>0</v>
      </c>
      <c r="P830" s="10">
        <v>0</v>
      </c>
      <c r="Q830" s="10">
        <v>0</v>
      </c>
      <c r="R830" s="10">
        <v>0</v>
      </c>
      <c r="S830" s="10">
        <v>4</v>
      </c>
      <c r="T830" s="2">
        <v>0.83</v>
      </c>
      <c r="U830" s="1" t="s">
        <v>168</v>
      </c>
    </row>
    <row r="831" spans="1:21" ht="17.25" customHeight="1" x14ac:dyDescent="0.35">
      <c r="A831" s="1">
        <v>4</v>
      </c>
      <c r="B831" s="1">
        <v>9</v>
      </c>
      <c r="C831" s="12">
        <v>136</v>
      </c>
      <c r="D831" s="1">
        <v>833</v>
      </c>
      <c r="E831" s="1" t="s">
        <v>156</v>
      </c>
      <c r="F831" s="10" t="s">
        <v>977</v>
      </c>
      <c r="G831" s="10">
        <v>1</v>
      </c>
      <c r="H831" s="10">
        <v>0</v>
      </c>
      <c r="I831" s="10">
        <v>0</v>
      </c>
      <c r="J831" s="10">
        <v>0</v>
      </c>
      <c r="K831" s="10">
        <v>0</v>
      </c>
      <c r="L831" s="10">
        <v>0</v>
      </c>
      <c r="M831" s="10">
        <v>0</v>
      </c>
      <c r="N831" s="10">
        <v>0</v>
      </c>
      <c r="O831" s="10">
        <v>0</v>
      </c>
      <c r="P831" s="10">
        <v>0</v>
      </c>
      <c r="Q831" s="10">
        <v>0</v>
      </c>
      <c r="R831" s="10">
        <v>0</v>
      </c>
      <c r="S831" s="10">
        <v>2</v>
      </c>
      <c r="T831" s="1" t="s">
        <v>156</v>
      </c>
      <c r="U831" s="1" t="s">
        <v>168</v>
      </c>
    </row>
    <row r="832" spans="1:21" ht="17.25" customHeight="1" x14ac:dyDescent="0.35">
      <c r="A832" s="1">
        <v>4</v>
      </c>
      <c r="B832" s="1">
        <v>9</v>
      </c>
      <c r="C832" s="12">
        <v>136</v>
      </c>
      <c r="D832" s="1">
        <v>834</v>
      </c>
      <c r="E832" s="1" t="s">
        <v>156</v>
      </c>
      <c r="F832" s="10" t="s">
        <v>978</v>
      </c>
      <c r="G832" s="10">
        <v>1</v>
      </c>
      <c r="H832" s="10">
        <v>0</v>
      </c>
      <c r="I832" s="10">
        <v>0</v>
      </c>
      <c r="J832" s="10">
        <v>0</v>
      </c>
      <c r="K832" s="10">
        <v>0</v>
      </c>
      <c r="L832" s="10">
        <v>0</v>
      </c>
      <c r="M832" s="10">
        <v>1</v>
      </c>
      <c r="N832" s="10">
        <v>0</v>
      </c>
      <c r="O832" s="10">
        <v>0</v>
      </c>
      <c r="P832" s="10">
        <v>0</v>
      </c>
      <c r="Q832" s="10">
        <v>0</v>
      </c>
      <c r="R832" s="10">
        <v>0</v>
      </c>
      <c r="S832" s="10">
        <v>3</v>
      </c>
      <c r="T832" s="1" t="s">
        <v>156</v>
      </c>
      <c r="U832" s="1" t="s">
        <v>168</v>
      </c>
    </row>
    <row r="833" spans="1:21" ht="17.25" customHeight="1" x14ac:dyDescent="0.35">
      <c r="A833" s="1">
        <v>4</v>
      </c>
      <c r="B833" s="1">
        <v>9</v>
      </c>
      <c r="C833" s="12">
        <v>136</v>
      </c>
      <c r="D833" s="1">
        <v>835</v>
      </c>
      <c r="E833" s="1" t="s">
        <v>156</v>
      </c>
      <c r="F833" s="10" t="s">
        <v>979</v>
      </c>
      <c r="G833" s="10">
        <v>1</v>
      </c>
      <c r="H833" s="10">
        <v>0</v>
      </c>
      <c r="I833" s="10">
        <v>0</v>
      </c>
      <c r="J833" s="10">
        <v>0</v>
      </c>
      <c r="K833" s="10">
        <v>0</v>
      </c>
      <c r="L833" s="10">
        <v>0</v>
      </c>
      <c r="M833" s="10">
        <v>0</v>
      </c>
      <c r="N833" s="10">
        <v>0</v>
      </c>
      <c r="O833" s="10">
        <v>0</v>
      </c>
      <c r="P833" s="10">
        <v>0</v>
      </c>
      <c r="Q833" s="10">
        <v>0</v>
      </c>
      <c r="R833" s="10">
        <v>0</v>
      </c>
      <c r="S833" s="10">
        <v>3</v>
      </c>
      <c r="T833" s="1" t="s">
        <v>156</v>
      </c>
      <c r="U833" s="1" t="s">
        <v>168</v>
      </c>
    </row>
    <row r="834" spans="1:21" ht="17.25" customHeight="1" x14ac:dyDescent="0.35">
      <c r="A834" s="1">
        <v>4</v>
      </c>
      <c r="B834" s="1">
        <v>14</v>
      </c>
      <c r="C834" s="12">
        <v>137</v>
      </c>
      <c r="D834" s="1">
        <v>836</v>
      </c>
      <c r="E834" s="1" t="s">
        <v>156</v>
      </c>
      <c r="F834" s="13" t="s">
        <v>980</v>
      </c>
      <c r="G834" s="10">
        <v>1</v>
      </c>
      <c r="H834" s="10">
        <v>0</v>
      </c>
      <c r="I834" s="10">
        <v>0</v>
      </c>
      <c r="J834" s="10">
        <v>0</v>
      </c>
      <c r="K834" s="10">
        <v>0</v>
      </c>
      <c r="L834" s="10">
        <v>0</v>
      </c>
      <c r="M834" s="10">
        <v>0</v>
      </c>
      <c r="N834" s="10">
        <v>0</v>
      </c>
      <c r="O834" s="10">
        <v>0</v>
      </c>
      <c r="P834" s="10">
        <v>0</v>
      </c>
      <c r="Q834" s="10">
        <v>0</v>
      </c>
      <c r="R834" s="10">
        <v>0</v>
      </c>
      <c r="S834" s="1">
        <v>3</v>
      </c>
      <c r="T834" s="20">
        <v>0</v>
      </c>
      <c r="U834" s="1" t="s">
        <v>168</v>
      </c>
    </row>
    <row r="835" spans="1:21" ht="17.25" customHeight="1" x14ac:dyDescent="0.35">
      <c r="A835" s="1">
        <v>4</v>
      </c>
      <c r="B835" s="1">
        <v>14</v>
      </c>
      <c r="C835" s="12">
        <v>137</v>
      </c>
      <c r="D835" s="1">
        <v>837</v>
      </c>
      <c r="E835" s="1" t="s">
        <v>156</v>
      </c>
      <c r="F835" s="13" t="s">
        <v>981</v>
      </c>
      <c r="G835" s="10">
        <v>1</v>
      </c>
      <c r="H835" s="10">
        <v>0</v>
      </c>
      <c r="I835" s="10">
        <v>0</v>
      </c>
      <c r="J835" s="10">
        <v>0</v>
      </c>
      <c r="K835" s="10">
        <v>0</v>
      </c>
      <c r="L835" s="10">
        <v>0</v>
      </c>
      <c r="M835" s="10">
        <v>0</v>
      </c>
      <c r="N835" s="10">
        <v>0</v>
      </c>
      <c r="O835" s="10">
        <v>0</v>
      </c>
      <c r="P835" s="10">
        <v>0</v>
      </c>
      <c r="Q835" s="10">
        <v>0</v>
      </c>
      <c r="R835" s="10">
        <v>0</v>
      </c>
      <c r="S835" s="1">
        <v>5</v>
      </c>
      <c r="T835" s="20">
        <v>0.2</v>
      </c>
      <c r="U835" s="1" t="s">
        <v>168</v>
      </c>
    </row>
    <row r="836" spans="1:21" ht="17.25" customHeight="1" x14ac:dyDescent="0.35">
      <c r="A836" s="1">
        <v>4</v>
      </c>
      <c r="B836" s="1">
        <v>14</v>
      </c>
      <c r="C836" s="12">
        <v>137</v>
      </c>
      <c r="D836" s="1">
        <v>838</v>
      </c>
      <c r="E836" s="1" t="s">
        <v>156</v>
      </c>
      <c r="F836" s="13" t="s">
        <v>982</v>
      </c>
      <c r="G836" s="10">
        <v>1</v>
      </c>
      <c r="H836" s="10">
        <v>0</v>
      </c>
      <c r="I836" s="10">
        <v>0</v>
      </c>
      <c r="J836" s="10">
        <v>0</v>
      </c>
      <c r="K836" s="10">
        <v>0</v>
      </c>
      <c r="L836" s="10">
        <v>0</v>
      </c>
      <c r="M836" s="10">
        <v>0</v>
      </c>
      <c r="N836" s="10">
        <v>0</v>
      </c>
      <c r="O836" s="10">
        <v>0</v>
      </c>
      <c r="P836" s="10">
        <v>0</v>
      </c>
      <c r="Q836" s="10">
        <v>0</v>
      </c>
      <c r="R836" s="10">
        <v>0</v>
      </c>
      <c r="S836" s="1">
        <v>2</v>
      </c>
      <c r="T836" s="20">
        <v>0.75</v>
      </c>
      <c r="U836" s="1" t="s">
        <v>168</v>
      </c>
    </row>
    <row r="837" spans="1:21" ht="17.25" customHeight="1" x14ac:dyDescent="0.35">
      <c r="A837" s="1">
        <v>4</v>
      </c>
      <c r="B837" s="1">
        <v>14</v>
      </c>
      <c r="C837" s="12">
        <v>137</v>
      </c>
      <c r="D837" s="1">
        <v>839</v>
      </c>
      <c r="E837" s="1" t="s">
        <v>156</v>
      </c>
      <c r="F837" s="13" t="s">
        <v>983</v>
      </c>
      <c r="G837" s="10">
        <v>1</v>
      </c>
      <c r="H837" s="10">
        <v>0</v>
      </c>
      <c r="I837" s="10">
        <v>0</v>
      </c>
      <c r="J837" s="10">
        <v>0</v>
      </c>
      <c r="K837" s="10">
        <v>0</v>
      </c>
      <c r="L837" s="10">
        <v>0</v>
      </c>
      <c r="M837" s="10">
        <v>0</v>
      </c>
      <c r="N837" s="10">
        <v>0</v>
      </c>
      <c r="O837" s="10">
        <v>0</v>
      </c>
      <c r="P837" s="10">
        <v>0</v>
      </c>
      <c r="Q837" s="10">
        <v>0</v>
      </c>
      <c r="R837" s="10">
        <v>0</v>
      </c>
      <c r="S837" s="1">
        <v>1</v>
      </c>
      <c r="T837" s="20">
        <v>0</v>
      </c>
      <c r="U837" s="1" t="s">
        <v>168</v>
      </c>
    </row>
    <row r="838" spans="1:21" ht="17.25" customHeight="1" x14ac:dyDescent="0.35">
      <c r="A838" s="1">
        <v>4</v>
      </c>
      <c r="B838" s="1">
        <v>14</v>
      </c>
      <c r="C838" s="12">
        <v>137</v>
      </c>
      <c r="D838" s="1">
        <v>840</v>
      </c>
      <c r="E838" s="1" t="s">
        <v>156</v>
      </c>
      <c r="F838" s="13" t="s">
        <v>984</v>
      </c>
      <c r="G838" s="10">
        <v>1</v>
      </c>
      <c r="H838" s="10">
        <v>0</v>
      </c>
      <c r="I838" s="10">
        <v>0</v>
      </c>
      <c r="J838" s="10">
        <v>0</v>
      </c>
      <c r="K838" s="10">
        <v>0</v>
      </c>
      <c r="L838" s="10">
        <v>0</v>
      </c>
      <c r="M838" s="10">
        <v>0</v>
      </c>
      <c r="N838" s="10">
        <v>0</v>
      </c>
      <c r="O838" s="10">
        <v>0</v>
      </c>
      <c r="P838" s="10">
        <v>0</v>
      </c>
      <c r="Q838" s="10">
        <v>0</v>
      </c>
      <c r="R838" s="10">
        <v>0</v>
      </c>
      <c r="S838" s="1">
        <v>2</v>
      </c>
      <c r="T838" s="20">
        <v>0.25</v>
      </c>
      <c r="U838" s="1" t="s">
        <v>168</v>
      </c>
    </row>
    <row r="839" spans="1:21" ht="17.25" customHeight="1" x14ac:dyDescent="0.35">
      <c r="A839" s="1">
        <v>4</v>
      </c>
      <c r="B839" s="1">
        <v>14</v>
      </c>
      <c r="C839" s="12">
        <v>137</v>
      </c>
      <c r="D839" s="1">
        <v>841</v>
      </c>
      <c r="E839" s="1" t="s">
        <v>156</v>
      </c>
      <c r="F839" s="10" t="s">
        <v>985</v>
      </c>
      <c r="G839" s="10">
        <v>1</v>
      </c>
      <c r="H839" s="10">
        <v>0</v>
      </c>
      <c r="I839" s="10">
        <v>0</v>
      </c>
      <c r="J839" s="10">
        <v>0</v>
      </c>
      <c r="K839" s="10">
        <v>0</v>
      </c>
      <c r="L839" s="10">
        <v>0</v>
      </c>
      <c r="M839" s="10">
        <v>0</v>
      </c>
      <c r="N839" s="10">
        <v>0</v>
      </c>
      <c r="O839" s="10">
        <v>0</v>
      </c>
      <c r="P839" s="10">
        <v>0</v>
      </c>
      <c r="Q839" s="10">
        <v>0</v>
      </c>
      <c r="R839" s="10">
        <v>0</v>
      </c>
      <c r="S839" s="1">
        <v>3</v>
      </c>
      <c r="T839" s="20">
        <v>0</v>
      </c>
      <c r="U839" s="1" t="s">
        <v>168</v>
      </c>
    </row>
    <row r="840" spans="1:21" ht="17.25" customHeight="1" x14ac:dyDescent="0.35">
      <c r="A840" s="1">
        <v>4</v>
      </c>
      <c r="B840" s="1">
        <v>14</v>
      </c>
      <c r="C840" s="12">
        <v>137</v>
      </c>
      <c r="D840" s="1">
        <v>842</v>
      </c>
      <c r="E840" s="1" t="s">
        <v>156</v>
      </c>
      <c r="F840" s="13" t="s">
        <v>986</v>
      </c>
      <c r="G840" s="10">
        <v>1</v>
      </c>
      <c r="H840" s="10">
        <v>0</v>
      </c>
      <c r="I840" s="10">
        <v>0</v>
      </c>
      <c r="J840" s="10">
        <v>0</v>
      </c>
      <c r="K840" s="10">
        <v>0</v>
      </c>
      <c r="L840" s="10">
        <v>0</v>
      </c>
      <c r="M840" s="10">
        <v>0</v>
      </c>
      <c r="N840" s="10">
        <v>0</v>
      </c>
      <c r="O840" s="10">
        <v>0</v>
      </c>
      <c r="P840" s="10">
        <v>0</v>
      </c>
      <c r="Q840" s="10">
        <v>0</v>
      </c>
      <c r="R840" s="10">
        <v>0</v>
      </c>
      <c r="S840" s="1">
        <v>3</v>
      </c>
      <c r="T840" s="20">
        <v>0</v>
      </c>
      <c r="U840" s="1" t="s">
        <v>168</v>
      </c>
    </row>
    <row r="841" spans="1:21" ht="17.25" customHeight="1" x14ac:dyDescent="0.35">
      <c r="A841" s="1">
        <v>4</v>
      </c>
      <c r="B841" s="1">
        <v>14</v>
      </c>
      <c r="C841" s="12">
        <v>137</v>
      </c>
      <c r="D841" s="1">
        <v>843</v>
      </c>
      <c r="E841" s="1" t="s">
        <v>156</v>
      </c>
      <c r="F841" s="13" t="s">
        <v>987</v>
      </c>
      <c r="G841" s="10">
        <v>1</v>
      </c>
      <c r="H841" s="10">
        <v>0</v>
      </c>
      <c r="I841" s="10">
        <v>0</v>
      </c>
      <c r="J841" s="10">
        <v>0</v>
      </c>
      <c r="K841" s="10">
        <v>0</v>
      </c>
      <c r="L841" s="10">
        <v>0</v>
      </c>
      <c r="M841" s="10">
        <v>0</v>
      </c>
      <c r="N841" s="10">
        <v>0</v>
      </c>
      <c r="O841" s="10">
        <v>0</v>
      </c>
      <c r="P841" s="10">
        <v>0</v>
      </c>
      <c r="Q841" s="10">
        <v>0</v>
      </c>
      <c r="R841" s="10">
        <v>0</v>
      </c>
      <c r="S841" s="1">
        <v>2</v>
      </c>
      <c r="T841" s="20">
        <v>0</v>
      </c>
      <c r="U841" s="1" t="s">
        <v>168</v>
      </c>
    </row>
    <row r="842" spans="1:21" ht="17.25" customHeight="1" x14ac:dyDescent="0.35">
      <c r="A842" s="1">
        <v>4</v>
      </c>
      <c r="B842" s="1">
        <v>14</v>
      </c>
      <c r="C842" s="12">
        <v>137</v>
      </c>
      <c r="D842" s="1">
        <v>844</v>
      </c>
      <c r="E842" s="1" t="s">
        <v>156</v>
      </c>
      <c r="F842" s="13" t="s">
        <v>988</v>
      </c>
      <c r="G842" s="10">
        <v>1</v>
      </c>
      <c r="H842" s="10">
        <v>0</v>
      </c>
      <c r="I842" s="10">
        <v>0</v>
      </c>
      <c r="J842" s="10">
        <v>0</v>
      </c>
      <c r="K842" s="10">
        <v>0</v>
      </c>
      <c r="L842" s="10">
        <v>0</v>
      </c>
      <c r="M842" s="10">
        <v>0</v>
      </c>
      <c r="N842" s="10">
        <v>0</v>
      </c>
      <c r="O842" s="10">
        <v>0</v>
      </c>
      <c r="P842" s="10">
        <v>0</v>
      </c>
      <c r="Q842" s="10">
        <v>0</v>
      </c>
      <c r="R842" s="10">
        <v>0</v>
      </c>
      <c r="S842" s="1">
        <v>2</v>
      </c>
      <c r="T842" s="20">
        <v>0</v>
      </c>
      <c r="U842" s="1" t="s">
        <v>168</v>
      </c>
    </row>
    <row r="843" spans="1:21" ht="17.25" customHeight="1" x14ac:dyDescent="0.35">
      <c r="A843" s="1">
        <v>4</v>
      </c>
      <c r="B843" s="1">
        <v>14</v>
      </c>
      <c r="C843" s="12">
        <v>137</v>
      </c>
      <c r="D843" s="1">
        <v>845</v>
      </c>
      <c r="E843" s="1" t="s">
        <v>156</v>
      </c>
      <c r="F843" s="13" t="s">
        <v>989</v>
      </c>
      <c r="G843" s="10">
        <v>1</v>
      </c>
      <c r="H843" s="10">
        <v>0</v>
      </c>
      <c r="I843" s="10">
        <v>0</v>
      </c>
      <c r="J843" s="10">
        <v>0</v>
      </c>
      <c r="K843" s="10">
        <v>0</v>
      </c>
      <c r="L843" s="10">
        <v>0</v>
      </c>
      <c r="M843" s="10">
        <v>0</v>
      </c>
      <c r="N843" s="10">
        <v>0</v>
      </c>
      <c r="O843" s="10">
        <v>0</v>
      </c>
      <c r="P843" s="10">
        <v>0</v>
      </c>
      <c r="Q843" s="10">
        <v>0</v>
      </c>
      <c r="R843" s="10">
        <v>0</v>
      </c>
      <c r="S843" s="10">
        <v>2</v>
      </c>
      <c r="T843" s="20">
        <v>0</v>
      </c>
      <c r="U843" s="1" t="s">
        <v>168</v>
      </c>
    </row>
    <row r="844" spans="1:21" ht="17.25" customHeight="1" x14ac:dyDescent="0.35">
      <c r="A844" s="1">
        <v>4</v>
      </c>
      <c r="B844" s="1">
        <v>14</v>
      </c>
      <c r="C844" s="12">
        <v>137</v>
      </c>
      <c r="D844" s="1">
        <v>846</v>
      </c>
      <c r="E844" s="1" t="s">
        <v>156</v>
      </c>
      <c r="F844" s="13" t="s">
        <v>990</v>
      </c>
      <c r="G844" s="10">
        <v>1</v>
      </c>
      <c r="H844" s="10">
        <v>0</v>
      </c>
      <c r="I844" s="10">
        <v>0</v>
      </c>
      <c r="J844" s="10">
        <v>0</v>
      </c>
      <c r="K844" s="10">
        <v>0</v>
      </c>
      <c r="L844" s="10">
        <v>0</v>
      </c>
      <c r="M844" s="10">
        <v>0</v>
      </c>
      <c r="N844" s="10">
        <v>0</v>
      </c>
      <c r="O844" s="10">
        <v>0</v>
      </c>
      <c r="P844" s="10">
        <v>0</v>
      </c>
      <c r="Q844" s="10">
        <v>0</v>
      </c>
      <c r="R844" s="10">
        <v>0</v>
      </c>
      <c r="S844" s="1">
        <v>1</v>
      </c>
      <c r="T844" s="20">
        <v>0.5</v>
      </c>
      <c r="U844" s="1" t="s">
        <v>168</v>
      </c>
    </row>
    <row r="845" spans="1:21" ht="17.25" customHeight="1" x14ac:dyDescent="0.35">
      <c r="A845" s="1">
        <v>4</v>
      </c>
      <c r="B845" s="1">
        <v>14</v>
      </c>
      <c r="C845" s="12">
        <v>137</v>
      </c>
      <c r="D845" s="1">
        <v>847</v>
      </c>
      <c r="E845" s="1" t="s">
        <v>156</v>
      </c>
      <c r="F845" s="13" t="s">
        <v>991</v>
      </c>
      <c r="G845" s="10">
        <v>1</v>
      </c>
      <c r="H845" s="4">
        <v>1</v>
      </c>
      <c r="I845" s="10">
        <v>0</v>
      </c>
      <c r="J845" s="10">
        <v>0</v>
      </c>
      <c r="K845" s="10">
        <v>0</v>
      </c>
      <c r="L845" s="10">
        <v>0</v>
      </c>
      <c r="M845" s="10">
        <v>0</v>
      </c>
      <c r="N845" s="10">
        <v>0</v>
      </c>
      <c r="O845" s="10">
        <v>0</v>
      </c>
      <c r="P845" s="10">
        <v>0</v>
      </c>
      <c r="Q845" s="10">
        <v>0</v>
      </c>
      <c r="R845" s="10">
        <v>0</v>
      </c>
      <c r="S845" s="10">
        <v>4</v>
      </c>
      <c r="T845" s="20">
        <v>0.25</v>
      </c>
      <c r="U845" s="1" t="s">
        <v>168</v>
      </c>
    </row>
    <row r="846" spans="1:21" ht="17.25" customHeight="1" x14ac:dyDescent="0.35">
      <c r="A846" s="1">
        <v>4</v>
      </c>
      <c r="B846" s="1">
        <v>14</v>
      </c>
      <c r="C846" s="12">
        <v>137</v>
      </c>
      <c r="D846" s="1">
        <v>848</v>
      </c>
      <c r="E846" s="1" t="s">
        <v>156</v>
      </c>
      <c r="F846" s="13" t="s">
        <v>992</v>
      </c>
      <c r="G846" s="10">
        <v>1</v>
      </c>
      <c r="H846" s="10">
        <v>0</v>
      </c>
      <c r="I846" s="10">
        <v>0</v>
      </c>
      <c r="J846" s="10">
        <v>0</v>
      </c>
      <c r="K846" s="10">
        <v>0</v>
      </c>
      <c r="L846" s="10">
        <v>0</v>
      </c>
      <c r="M846" s="10">
        <v>0</v>
      </c>
      <c r="N846" s="10">
        <v>0</v>
      </c>
      <c r="O846" s="10">
        <v>0</v>
      </c>
      <c r="P846" s="10">
        <v>0</v>
      </c>
      <c r="Q846" s="10">
        <v>0</v>
      </c>
      <c r="R846" s="10">
        <v>0</v>
      </c>
      <c r="S846" s="1">
        <v>4</v>
      </c>
      <c r="T846" s="20">
        <v>0.25</v>
      </c>
      <c r="U846" s="1" t="s">
        <v>168</v>
      </c>
    </row>
    <row r="847" spans="1:21" ht="17.25" customHeight="1" x14ac:dyDescent="0.35">
      <c r="A847" s="1">
        <v>4</v>
      </c>
      <c r="B847" s="1">
        <v>14</v>
      </c>
      <c r="C847" s="12">
        <v>137</v>
      </c>
      <c r="D847" s="1">
        <v>849</v>
      </c>
      <c r="E847" s="1" t="s">
        <v>156</v>
      </c>
      <c r="F847" s="13" t="s">
        <v>993</v>
      </c>
      <c r="G847" s="10">
        <v>1</v>
      </c>
      <c r="H847" s="10">
        <v>0</v>
      </c>
      <c r="I847" s="10">
        <v>0</v>
      </c>
      <c r="J847" s="10">
        <v>0</v>
      </c>
      <c r="K847" s="10">
        <v>0</v>
      </c>
      <c r="L847" s="10">
        <v>0</v>
      </c>
      <c r="M847" s="10">
        <v>0</v>
      </c>
      <c r="N847" s="10">
        <v>0</v>
      </c>
      <c r="O847" s="10">
        <v>0</v>
      </c>
      <c r="P847" s="10">
        <v>0</v>
      </c>
      <c r="Q847" s="10">
        <v>0</v>
      </c>
      <c r="R847" s="10">
        <v>0</v>
      </c>
      <c r="S847" s="1">
        <v>3</v>
      </c>
      <c r="T847" s="20">
        <v>0.17</v>
      </c>
      <c r="U847" s="1" t="s">
        <v>168</v>
      </c>
    </row>
    <row r="848" spans="1:21" ht="17.25" customHeight="1" x14ac:dyDescent="0.35">
      <c r="A848" s="1">
        <v>4</v>
      </c>
      <c r="B848" s="1">
        <v>14</v>
      </c>
      <c r="C848" s="12">
        <v>137</v>
      </c>
      <c r="D848" s="1">
        <v>850</v>
      </c>
      <c r="E848" s="1" t="s">
        <v>156</v>
      </c>
      <c r="F848" s="13" t="s">
        <v>994</v>
      </c>
      <c r="G848" s="10">
        <v>1</v>
      </c>
      <c r="H848" s="10">
        <v>0</v>
      </c>
      <c r="I848" s="10">
        <v>0</v>
      </c>
      <c r="J848" s="10">
        <v>0</v>
      </c>
      <c r="K848" s="10">
        <v>0</v>
      </c>
      <c r="L848" s="10">
        <v>0</v>
      </c>
      <c r="M848" s="10">
        <v>0</v>
      </c>
      <c r="N848" s="10">
        <v>0</v>
      </c>
      <c r="O848" s="10">
        <v>0</v>
      </c>
      <c r="P848" s="10">
        <v>0</v>
      </c>
      <c r="Q848" s="10">
        <v>0</v>
      </c>
      <c r="R848" s="10">
        <v>0</v>
      </c>
      <c r="S848" s="10">
        <v>1</v>
      </c>
      <c r="T848" s="20">
        <v>0</v>
      </c>
      <c r="U848" s="1" t="s">
        <v>168</v>
      </c>
    </row>
    <row r="849" spans="1:21" ht="17.25" customHeight="1" x14ac:dyDescent="0.35">
      <c r="A849" s="1">
        <v>4</v>
      </c>
      <c r="B849" s="1">
        <v>14</v>
      </c>
      <c r="C849" s="12">
        <v>137</v>
      </c>
      <c r="D849" s="1">
        <v>851</v>
      </c>
      <c r="E849" s="1" t="s">
        <v>156</v>
      </c>
      <c r="F849" s="13" t="s">
        <v>995</v>
      </c>
      <c r="G849" s="10">
        <v>1</v>
      </c>
      <c r="H849" s="10">
        <v>0</v>
      </c>
      <c r="I849" s="10">
        <v>0</v>
      </c>
      <c r="J849" s="10">
        <v>0</v>
      </c>
      <c r="K849" s="10">
        <v>0</v>
      </c>
      <c r="L849" s="10">
        <v>0</v>
      </c>
      <c r="M849" s="10">
        <v>0</v>
      </c>
      <c r="N849" s="10">
        <v>0</v>
      </c>
      <c r="O849" s="10">
        <v>0</v>
      </c>
      <c r="P849" s="10">
        <v>0</v>
      </c>
      <c r="Q849" s="10">
        <v>0</v>
      </c>
      <c r="R849" s="10">
        <v>0</v>
      </c>
      <c r="S849" s="10">
        <v>1</v>
      </c>
      <c r="T849" s="20">
        <v>0.5</v>
      </c>
      <c r="U849" s="1" t="s">
        <v>168</v>
      </c>
    </row>
    <row r="850" spans="1:21" ht="17.25" customHeight="1" x14ac:dyDescent="0.35">
      <c r="A850" s="1">
        <v>4</v>
      </c>
      <c r="B850" s="1">
        <v>14</v>
      </c>
      <c r="C850" s="12">
        <v>137</v>
      </c>
      <c r="D850" s="1">
        <v>852</v>
      </c>
      <c r="E850" s="1" t="s">
        <v>156</v>
      </c>
      <c r="F850" s="13" t="s">
        <v>996</v>
      </c>
      <c r="G850" s="10">
        <v>1</v>
      </c>
      <c r="H850" s="10">
        <v>0</v>
      </c>
      <c r="I850" s="10">
        <v>0</v>
      </c>
      <c r="J850" s="10">
        <v>0</v>
      </c>
      <c r="K850" s="10">
        <v>0</v>
      </c>
      <c r="L850" s="10">
        <v>0</v>
      </c>
      <c r="M850" s="10">
        <v>0</v>
      </c>
      <c r="N850" s="10">
        <v>0</v>
      </c>
      <c r="O850" s="10">
        <v>0</v>
      </c>
      <c r="P850" s="10">
        <v>0</v>
      </c>
      <c r="Q850" s="10">
        <v>0</v>
      </c>
      <c r="R850" s="10">
        <v>0</v>
      </c>
      <c r="S850" s="10">
        <v>2</v>
      </c>
      <c r="T850" s="20">
        <v>0.25</v>
      </c>
      <c r="U850" s="1" t="s">
        <v>168</v>
      </c>
    </row>
    <row r="851" spans="1:21" ht="17.25" customHeight="1" x14ac:dyDescent="0.35">
      <c r="A851" s="1">
        <v>4</v>
      </c>
      <c r="B851" s="1">
        <v>14</v>
      </c>
      <c r="C851" s="12">
        <v>137</v>
      </c>
      <c r="D851" s="1">
        <v>853</v>
      </c>
      <c r="E851" s="1" t="s">
        <v>156</v>
      </c>
      <c r="F851" s="10" t="s">
        <v>997</v>
      </c>
      <c r="G851" s="10">
        <v>1</v>
      </c>
      <c r="H851" s="10">
        <v>0</v>
      </c>
      <c r="I851" s="10">
        <v>0</v>
      </c>
      <c r="J851" s="10">
        <v>0</v>
      </c>
      <c r="K851" s="10">
        <v>0</v>
      </c>
      <c r="L851" s="10">
        <v>0</v>
      </c>
      <c r="M851" s="10">
        <v>0</v>
      </c>
      <c r="N851" s="10">
        <v>0</v>
      </c>
      <c r="O851" s="10">
        <v>0</v>
      </c>
      <c r="P851" s="10">
        <v>0</v>
      </c>
      <c r="Q851" s="10">
        <v>0</v>
      </c>
      <c r="R851" s="10">
        <v>0</v>
      </c>
      <c r="S851" s="10">
        <v>3</v>
      </c>
      <c r="T851" s="20">
        <v>0.17</v>
      </c>
      <c r="U851" s="1" t="s">
        <v>168</v>
      </c>
    </row>
    <row r="852" spans="1:21" ht="17.25" customHeight="1" x14ac:dyDescent="0.35">
      <c r="A852" s="1">
        <v>4</v>
      </c>
      <c r="B852" s="1">
        <v>14</v>
      </c>
      <c r="C852" s="12">
        <v>137</v>
      </c>
      <c r="D852" s="1">
        <v>854</v>
      </c>
      <c r="E852" s="1" t="s">
        <v>156</v>
      </c>
      <c r="F852" s="10" t="s">
        <v>998</v>
      </c>
      <c r="G852" s="10">
        <v>1</v>
      </c>
      <c r="H852" s="10">
        <v>0</v>
      </c>
      <c r="I852" s="10">
        <v>0</v>
      </c>
      <c r="J852" s="10">
        <v>0</v>
      </c>
      <c r="K852" s="10">
        <v>0</v>
      </c>
      <c r="L852" s="10">
        <v>0</v>
      </c>
      <c r="M852" s="10">
        <v>0</v>
      </c>
      <c r="N852" s="10">
        <v>0</v>
      </c>
      <c r="O852" s="10">
        <v>0</v>
      </c>
      <c r="P852" s="10">
        <v>0</v>
      </c>
      <c r="Q852" s="10">
        <v>0</v>
      </c>
      <c r="R852" s="10">
        <v>0</v>
      </c>
      <c r="S852" s="10">
        <v>2</v>
      </c>
      <c r="T852" s="20">
        <v>0.25</v>
      </c>
      <c r="U852" s="1" t="s">
        <v>168</v>
      </c>
    </row>
    <row r="853" spans="1:21" ht="17.25" customHeight="1" x14ac:dyDescent="0.35">
      <c r="A853" s="1">
        <v>4</v>
      </c>
      <c r="B853" s="1">
        <v>14</v>
      </c>
      <c r="C853" s="12">
        <v>137</v>
      </c>
      <c r="D853" s="1">
        <v>855</v>
      </c>
      <c r="E853" s="1" t="s">
        <v>156</v>
      </c>
      <c r="F853" s="10" t="s">
        <v>999</v>
      </c>
      <c r="G853" s="10">
        <v>1</v>
      </c>
      <c r="H853" s="10">
        <v>0</v>
      </c>
      <c r="I853" s="10">
        <v>0</v>
      </c>
      <c r="J853" s="10">
        <v>0</v>
      </c>
      <c r="K853" s="10">
        <v>0</v>
      </c>
      <c r="L853" s="10">
        <v>0</v>
      </c>
      <c r="M853" s="10">
        <v>0</v>
      </c>
      <c r="N853" s="10">
        <v>0</v>
      </c>
      <c r="O853" s="10">
        <v>0</v>
      </c>
      <c r="P853" s="10">
        <v>0</v>
      </c>
      <c r="Q853" s="10">
        <v>0</v>
      </c>
      <c r="R853" s="10">
        <v>0</v>
      </c>
      <c r="S853" s="10">
        <v>4</v>
      </c>
      <c r="T853" s="20">
        <v>0.13</v>
      </c>
      <c r="U853" s="1" t="s">
        <v>168</v>
      </c>
    </row>
    <row r="854" spans="1:21" ht="17.25" customHeight="1" x14ac:dyDescent="0.35">
      <c r="A854" s="1">
        <v>4</v>
      </c>
      <c r="B854" s="1">
        <v>14</v>
      </c>
      <c r="C854" s="12">
        <v>137</v>
      </c>
      <c r="D854" s="1">
        <v>856</v>
      </c>
      <c r="E854" s="1" t="s">
        <v>156</v>
      </c>
      <c r="F854" s="10" t="s">
        <v>1000</v>
      </c>
      <c r="G854" s="10">
        <v>1</v>
      </c>
      <c r="H854" s="10">
        <v>0</v>
      </c>
      <c r="I854" s="10">
        <v>0</v>
      </c>
      <c r="J854" s="10">
        <v>0</v>
      </c>
      <c r="K854" s="10">
        <v>0</v>
      </c>
      <c r="L854" s="10">
        <v>0</v>
      </c>
      <c r="M854" s="10">
        <v>0</v>
      </c>
      <c r="N854" s="10">
        <v>0</v>
      </c>
      <c r="O854" s="10">
        <v>0</v>
      </c>
      <c r="P854" s="10">
        <v>0</v>
      </c>
      <c r="Q854" s="10">
        <v>0</v>
      </c>
      <c r="R854" s="10">
        <v>0</v>
      </c>
      <c r="S854" s="10">
        <v>1</v>
      </c>
      <c r="T854" s="20">
        <v>0</v>
      </c>
      <c r="U854" s="1" t="s">
        <v>168</v>
      </c>
    </row>
    <row r="855" spans="1:21" ht="17.25" customHeight="1" x14ac:dyDescent="0.35">
      <c r="A855" s="1">
        <v>4</v>
      </c>
      <c r="B855" s="1">
        <v>14</v>
      </c>
      <c r="C855" s="12">
        <v>137</v>
      </c>
      <c r="D855" s="1">
        <v>857</v>
      </c>
      <c r="E855" s="1" t="s">
        <v>156</v>
      </c>
      <c r="F855" s="10" t="s">
        <v>1001</v>
      </c>
      <c r="G855" s="10">
        <v>1</v>
      </c>
      <c r="H855" s="10">
        <v>0</v>
      </c>
      <c r="I855" s="10">
        <v>0</v>
      </c>
      <c r="J855" s="10">
        <v>0</v>
      </c>
      <c r="K855" s="10">
        <v>0</v>
      </c>
      <c r="L855" s="10">
        <v>0</v>
      </c>
      <c r="M855" s="10">
        <v>0</v>
      </c>
      <c r="N855" s="10">
        <v>0</v>
      </c>
      <c r="O855" s="10">
        <v>0</v>
      </c>
      <c r="P855" s="10">
        <v>0</v>
      </c>
      <c r="Q855" s="10">
        <v>0</v>
      </c>
      <c r="R855" s="10">
        <v>0</v>
      </c>
      <c r="S855" s="10">
        <v>3</v>
      </c>
      <c r="T855" s="20">
        <v>0.33</v>
      </c>
      <c r="U855" s="1" t="s">
        <v>168</v>
      </c>
    </row>
    <row r="856" spans="1:21" ht="17.25" customHeight="1" x14ac:dyDescent="0.35">
      <c r="A856" s="1">
        <v>4</v>
      </c>
      <c r="B856" s="1">
        <v>14</v>
      </c>
      <c r="C856" s="12">
        <v>137</v>
      </c>
      <c r="D856" s="1">
        <v>858</v>
      </c>
      <c r="E856" s="1" t="s">
        <v>156</v>
      </c>
      <c r="F856" s="10" t="s">
        <v>1002</v>
      </c>
      <c r="G856" s="10">
        <v>1</v>
      </c>
      <c r="H856" s="10">
        <v>0</v>
      </c>
      <c r="I856" s="10">
        <v>0</v>
      </c>
      <c r="J856" s="10">
        <v>0</v>
      </c>
      <c r="K856" s="10">
        <v>0</v>
      </c>
      <c r="L856" s="10">
        <v>0</v>
      </c>
      <c r="M856" s="10">
        <v>0</v>
      </c>
      <c r="N856" s="10">
        <v>0</v>
      </c>
      <c r="O856" s="10">
        <v>0</v>
      </c>
      <c r="P856" s="10">
        <v>0</v>
      </c>
      <c r="Q856" s="10">
        <v>0</v>
      </c>
      <c r="R856" s="10">
        <v>0</v>
      </c>
      <c r="S856" s="10">
        <v>3</v>
      </c>
      <c r="T856" s="20">
        <v>0.33</v>
      </c>
      <c r="U856" s="1" t="s">
        <v>168</v>
      </c>
    </row>
    <row r="857" spans="1:21" ht="17.25" customHeight="1" x14ac:dyDescent="0.35">
      <c r="A857" s="1">
        <v>4</v>
      </c>
      <c r="B857" s="1">
        <v>14</v>
      </c>
      <c r="C857" s="12">
        <v>137</v>
      </c>
      <c r="D857" s="1">
        <v>859</v>
      </c>
      <c r="E857" s="1" t="s">
        <v>156</v>
      </c>
      <c r="F857" s="10" t="s">
        <v>1003</v>
      </c>
      <c r="G857" s="10">
        <v>1</v>
      </c>
      <c r="H857" s="10">
        <v>0</v>
      </c>
      <c r="I857" s="10">
        <v>0</v>
      </c>
      <c r="J857" s="10">
        <v>0</v>
      </c>
      <c r="K857" s="10">
        <v>0</v>
      </c>
      <c r="L857" s="10">
        <v>0</v>
      </c>
      <c r="M857" s="10">
        <v>0</v>
      </c>
      <c r="N857" s="10">
        <v>0</v>
      </c>
      <c r="O857" s="10">
        <v>0</v>
      </c>
      <c r="P857" s="10">
        <v>0</v>
      </c>
      <c r="Q857" s="10">
        <v>0</v>
      </c>
      <c r="R857" s="10">
        <v>0</v>
      </c>
      <c r="S857" s="10">
        <v>1</v>
      </c>
      <c r="T857" s="20">
        <v>0</v>
      </c>
      <c r="U857" s="1" t="s">
        <v>168</v>
      </c>
    </row>
    <row r="858" spans="1:21" ht="17.25" customHeight="1" x14ac:dyDescent="0.35">
      <c r="A858" s="1">
        <v>4</v>
      </c>
      <c r="B858" s="1">
        <v>14</v>
      </c>
      <c r="C858" s="12">
        <v>137</v>
      </c>
      <c r="D858" s="1">
        <v>860</v>
      </c>
      <c r="E858" s="1" t="s">
        <v>156</v>
      </c>
      <c r="F858" s="10" t="s">
        <v>1004</v>
      </c>
      <c r="G858" s="10">
        <v>1</v>
      </c>
      <c r="H858" s="10">
        <v>0</v>
      </c>
      <c r="I858" s="10">
        <v>0</v>
      </c>
      <c r="J858" s="10">
        <v>0</v>
      </c>
      <c r="K858" s="10">
        <v>0</v>
      </c>
      <c r="L858" s="10">
        <v>0</v>
      </c>
      <c r="M858" s="10">
        <v>0</v>
      </c>
      <c r="N858" s="10">
        <v>0</v>
      </c>
      <c r="O858" s="10">
        <v>0</v>
      </c>
      <c r="P858" s="10">
        <v>0</v>
      </c>
      <c r="Q858" s="10">
        <v>0</v>
      </c>
      <c r="R858" s="10">
        <v>0</v>
      </c>
      <c r="S858" s="10">
        <v>2</v>
      </c>
      <c r="T858" s="20">
        <v>0.5</v>
      </c>
      <c r="U858" s="1" t="s">
        <v>168</v>
      </c>
    </row>
    <row r="859" spans="1:21" ht="17.25" customHeight="1" x14ac:dyDescent="0.35">
      <c r="A859" s="1">
        <v>4</v>
      </c>
      <c r="B859" s="1">
        <v>14</v>
      </c>
      <c r="C859" s="12">
        <v>137</v>
      </c>
      <c r="D859" s="1">
        <v>861</v>
      </c>
      <c r="E859" s="1" t="s">
        <v>156</v>
      </c>
      <c r="F859" s="10" t="s">
        <v>1005</v>
      </c>
      <c r="G859" s="10">
        <v>1</v>
      </c>
      <c r="H859" s="10">
        <v>0</v>
      </c>
      <c r="I859" s="10">
        <v>0</v>
      </c>
      <c r="J859" s="10">
        <v>0</v>
      </c>
      <c r="K859" s="10">
        <v>0</v>
      </c>
      <c r="L859" s="10">
        <v>0</v>
      </c>
      <c r="M859" s="10">
        <v>0</v>
      </c>
      <c r="N859" s="10">
        <v>0</v>
      </c>
      <c r="O859" s="10">
        <v>0</v>
      </c>
      <c r="P859" s="10">
        <v>0</v>
      </c>
      <c r="Q859" s="10">
        <v>0</v>
      </c>
      <c r="R859" s="10">
        <v>0</v>
      </c>
      <c r="S859" s="10">
        <v>2</v>
      </c>
      <c r="T859" s="20">
        <v>0.5</v>
      </c>
      <c r="U859" s="1" t="s">
        <v>168</v>
      </c>
    </row>
    <row r="860" spans="1:21" ht="17.25" customHeight="1" x14ac:dyDescent="0.35">
      <c r="A860" s="1">
        <v>4</v>
      </c>
      <c r="B860" s="1">
        <v>16</v>
      </c>
      <c r="C860" s="12">
        <v>138</v>
      </c>
      <c r="D860" s="1">
        <v>862</v>
      </c>
      <c r="E860" s="1" t="s">
        <v>156</v>
      </c>
      <c r="F860" s="10" t="s">
        <v>1006</v>
      </c>
      <c r="G860" s="10">
        <v>1</v>
      </c>
      <c r="H860" s="10">
        <v>0</v>
      </c>
      <c r="I860" s="10">
        <v>0</v>
      </c>
      <c r="J860" s="10">
        <v>0</v>
      </c>
      <c r="K860" s="10">
        <v>0</v>
      </c>
      <c r="L860" s="10">
        <v>0</v>
      </c>
      <c r="M860" s="10">
        <v>0</v>
      </c>
      <c r="N860" s="10">
        <v>0</v>
      </c>
      <c r="O860" s="10">
        <v>0</v>
      </c>
      <c r="P860" s="10">
        <v>0</v>
      </c>
      <c r="Q860" s="10">
        <v>0</v>
      </c>
      <c r="R860" s="10">
        <v>0</v>
      </c>
      <c r="S860" s="10">
        <v>2</v>
      </c>
      <c r="T860" s="21">
        <v>0.13</v>
      </c>
      <c r="U860" s="1" t="s">
        <v>168</v>
      </c>
    </row>
    <row r="861" spans="1:21" ht="17.25" customHeight="1" x14ac:dyDescent="0.35">
      <c r="A861" s="1">
        <v>4</v>
      </c>
      <c r="B861" s="1">
        <v>16</v>
      </c>
      <c r="C861" s="12">
        <v>138</v>
      </c>
      <c r="D861" s="1">
        <v>863</v>
      </c>
      <c r="E861" s="1" t="s">
        <v>156</v>
      </c>
      <c r="F861" s="10" t="s">
        <v>1007</v>
      </c>
      <c r="G861" s="10">
        <v>1</v>
      </c>
      <c r="H861" s="10">
        <v>0</v>
      </c>
      <c r="I861" s="10">
        <v>0</v>
      </c>
      <c r="J861" s="10">
        <v>0</v>
      </c>
      <c r="K861" s="10">
        <v>0</v>
      </c>
      <c r="L861" s="10">
        <v>0</v>
      </c>
      <c r="M861" s="10">
        <v>0</v>
      </c>
      <c r="N861" s="10">
        <v>0</v>
      </c>
      <c r="O861" s="10">
        <v>0</v>
      </c>
      <c r="P861" s="10">
        <v>0</v>
      </c>
      <c r="Q861" s="10">
        <v>0</v>
      </c>
      <c r="R861" s="10">
        <v>0</v>
      </c>
      <c r="S861" s="1">
        <v>6</v>
      </c>
      <c r="T861" s="21">
        <v>0.65</v>
      </c>
      <c r="U861" s="1" t="s">
        <v>168</v>
      </c>
    </row>
    <row r="862" spans="1:21" ht="17.25" customHeight="1" x14ac:dyDescent="0.35">
      <c r="A862" s="1">
        <v>4</v>
      </c>
      <c r="B862" s="1">
        <v>16</v>
      </c>
      <c r="C862" s="12">
        <v>138</v>
      </c>
      <c r="D862" s="1">
        <v>864</v>
      </c>
      <c r="E862" s="1" t="s">
        <v>156</v>
      </c>
      <c r="F862" s="10" t="s">
        <v>1008</v>
      </c>
      <c r="G862" s="10">
        <v>1</v>
      </c>
      <c r="H862" s="10">
        <v>0</v>
      </c>
      <c r="I862" s="10">
        <v>0</v>
      </c>
      <c r="J862" s="10">
        <v>0</v>
      </c>
      <c r="K862" s="10">
        <v>0</v>
      </c>
      <c r="L862" s="10">
        <v>0</v>
      </c>
      <c r="M862" s="10">
        <v>0</v>
      </c>
      <c r="N862" s="10">
        <v>0</v>
      </c>
      <c r="O862" s="10">
        <v>0</v>
      </c>
      <c r="P862" s="10">
        <v>0</v>
      </c>
      <c r="Q862" s="10">
        <v>0</v>
      </c>
      <c r="R862" s="10">
        <v>0</v>
      </c>
      <c r="S862" s="1">
        <v>3</v>
      </c>
      <c r="T862" s="21">
        <v>0.5</v>
      </c>
      <c r="U862" s="1" t="s">
        <v>168</v>
      </c>
    </row>
    <row r="863" spans="1:21" ht="17.25" customHeight="1" x14ac:dyDescent="0.35">
      <c r="A863" s="1">
        <v>4</v>
      </c>
      <c r="B863" s="1">
        <v>16</v>
      </c>
      <c r="C863" s="12">
        <v>138</v>
      </c>
      <c r="D863" s="1">
        <v>865</v>
      </c>
      <c r="E863" s="1" t="s">
        <v>156</v>
      </c>
      <c r="F863" s="10" t="s">
        <v>1009</v>
      </c>
      <c r="G863" s="10">
        <v>1</v>
      </c>
      <c r="H863" s="10">
        <v>0</v>
      </c>
      <c r="I863" s="10">
        <v>0</v>
      </c>
      <c r="J863" s="10">
        <v>0</v>
      </c>
      <c r="K863" s="10">
        <v>0</v>
      </c>
      <c r="L863" s="10">
        <v>0</v>
      </c>
      <c r="M863" s="10">
        <v>0</v>
      </c>
      <c r="N863" s="10">
        <v>0</v>
      </c>
      <c r="O863" s="10">
        <v>0</v>
      </c>
      <c r="P863" s="10">
        <v>0</v>
      </c>
      <c r="Q863" s="10">
        <v>0</v>
      </c>
      <c r="R863" s="10">
        <v>0</v>
      </c>
      <c r="S863" s="1">
        <v>3</v>
      </c>
      <c r="T863" s="21">
        <v>1</v>
      </c>
      <c r="U863" s="1" t="s">
        <v>168</v>
      </c>
    </row>
    <row r="864" spans="1:21" ht="17.25" customHeight="1" x14ac:dyDescent="0.35">
      <c r="A864" s="1">
        <v>4</v>
      </c>
      <c r="B864" s="1">
        <v>16</v>
      </c>
      <c r="C864" s="12">
        <v>138</v>
      </c>
      <c r="D864" s="1">
        <v>866</v>
      </c>
      <c r="E864" s="1" t="s">
        <v>156</v>
      </c>
      <c r="F864" s="10" t="s">
        <v>1010</v>
      </c>
      <c r="G864" s="10">
        <v>1</v>
      </c>
      <c r="H864" s="10">
        <v>0</v>
      </c>
      <c r="I864" s="10">
        <v>0</v>
      </c>
      <c r="J864" s="10">
        <v>0</v>
      </c>
      <c r="K864" s="10">
        <v>0</v>
      </c>
      <c r="L864" s="10">
        <v>0</v>
      </c>
      <c r="M864" s="10">
        <v>0</v>
      </c>
      <c r="N864" s="10">
        <v>0</v>
      </c>
      <c r="O864" s="10">
        <v>0</v>
      </c>
      <c r="P864" s="10">
        <v>0</v>
      </c>
      <c r="Q864" s="10">
        <v>0</v>
      </c>
      <c r="R864" s="10">
        <v>0</v>
      </c>
      <c r="S864" s="1">
        <v>3</v>
      </c>
      <c r="T864" s="21">
        <v>1</v>
      </c>
      <c r="U864" s="1" t="s">
        <v>168</v>
      </c>
    </row>
    <row r="865" spans="1:21" ht="17.25" customHeight="1" x14ac:dyDescent="0.35">
      <c r="A865" s="1">
        <v>4</v>
      </c>
      <c r="B865" s="1">
        <v>16</v>
      </c>
      <c r="C865" s="12">
        <v>138</v>
      </c>
      <c r="D865" s="1">
        <v>867</v>
      </c>
      <c r="E865" s="1" t="s">
        <v>156</v>
      </c>
      <c r="F865" s="10" t="s">
        <v>1011</v>
      </c>
      <c r="G865" s="10">
        <v>1</v>
      </c>
      <c r="H865" s="10">
        <v>0</v>
      </c>
      <c r="I865" s="10">
        <v>0</v>
      </c>
      <c r="J865" s="10">
        <v>0</v>
      </c>
      <c r="K865" s="10">
        <v>0</v>
      </c>
      <c r="L865" s="10">
        <v>0</v>
      </c>
      <c r="M865" s="10">
        <v>0</v>
      </c>
      <c r="N865" s="10">
        <v>0</v>
      </c>
      <c r="O865" s="10">
        <v>0</v>
      </c>
      <c r="P865" s="10">
        <v>0</v>
      </c>
      <c r="Q865" s="10">
        <v>0</v>
      </c>
      <c r="R865" s="10">
        <v>0</v>
      </c>
      <c r="S865" s="1">
        <v>3</v>
      </c>
      <c r="T865" s="21">
        <v>1</v>
      </c>
      <c r="U865" s="1" t="s">
        <v>168</v>
      </c>
    </row>
    <row r="866" spans="1:21" ht="17.25" customHeight="1" x14ac:dyDescent="0.35">
      <c r="A866" s="1">
        <v>4</v>
      </c>
      <c r="B866" s="1">
        <v>16</v>
      </c>
      <c r="C866" s="12">
        <v>138</v>
      </c>
      <c r="D866" s="1">
        <v>868</v>
      </c>
      <c r="E866" s="1" t="s">
        <v>156</v>
      </c>
      <c r="F866" s="10" t="s">
        <v>1012</v>
      </c>
      <c r="G866" s="10">
        <v>1</v>
      </c>
      <c r="H866" s="10">
        <v>0</v>
      </c>
      <c r="I866" s="10">
        <v>0</v>
      </c>
      <c r="J866" s="10">
        <v>0</v>
      </c>
      <c r="K866" s="10">
        <v>0</v>
      </c>
      <c r="L866" s="10">
        <v>0</v>
      </c>
      <c r="M866" s="10">
        <v>0</v>
      </c>
      <c r="N866" s="10">
        <v>0</v>
      </c>
      <c r="O866" s="10">
        <v>0</v>
      </c>
      <c r="P866" s="10">
        <v>0</v>
      </c>
      <c r="Q866" s="10">
        <v>0</v>
      </c>
      <c r="R866" s="10">
        <v>0</v>
      </c>
      <c r="S866" s="1">
        <v>4</v>
      </c>
      <c r="T866" s="21">
        <v>0.5</v>
      </c>
      <c r="U866" s="1" t="s">
        <v>168</v>
      </c>
    </row>
    <row r="867" spans="1:21" ht="17.25" customHeight="1" x14ac:dyDescent="0.35">
      <c r="A867" s="1">
        <v>4</v>
      </c>
      <c r="B867" s="1">
        <v>16</v>
      </c>
      <c r="C867" s="12">
        <v>138</v>
      </c>
      <c r="D867" s="1">
        <v>869</v>
      </c>
      <c r="E867" s="1" t="s">
        <v>156</v>
      </c>
      <c r="F867" s="10" t="s">
        <v>1013</v>
      </c>
      <c r="G867" s="10">
        <v>1</v>
      </c>
      <c r="H867" s="10">
        <v>0</v>
      </c>
      <c r="I867" s="10">
        <v>0</v>
      </c>
      <c r="J867" s="10">
        <v>0</v>
      </c>
      <c r="K867" s="10">
        <v>0</v>
      </c>
      <c r="L867" s="10">
        <v>0</v>
      </c>
      <c r="M867" s="10">
        <v>0</v>
      </c>
      <c r="N867" s="10">
        <v>0</v>
      </c>
      <c r="O867" s="10">
        <v>0</v>
      </c>
      <c r="P867" s="10">
        <v>0</v>
      </c>
      <c r="Q867" s="10">
        <v>0</v>
      </c>
      <c r="R867" s="10">
        <v>0</v>
      </c>
      <c r="S867" s="1">
        <v>4</v>
      </c>
      <c r="T867" s="21">
        <v>0.7</v>
      </c>
      <c r="U867" s="1" t="s">
        <v>168</v>
      </c>
    </row>
    <row r="868" spans="1:21" ht="17.25" customHeight="1" x14ac:dyDescent="0.35">
      <c r="A868" s="1">
        <v>4</v>
      </c>
      <c r="B868" s="1">
        <v>16</v>
      </c>
      <c r="C868" s="12">
        <v>138</v>
      </c>
      <c r="D868" s="1">
        <v>870</v>
      </c>
      <c r="E868" s="1" t="s">
        <v>156</v>
      </c>
      <c r="F868" s="10" t="s">
        <v>1014</v>
      </c>
      <c r="G868" s="10">
        <v>1</v>
      </c>
      <c r="H868" s="10">
        <v>0</v>
      </c>
      <c r="I868" s="10">
        <v>0</v>
      </c>
      <c r="J868" s="10">
        <v>0</v>
      </c>
      <c r="K868" s="10">
        <v>0</v>
      </c>
      <c r="L868" s="10">
        <v>0</v>
      </c>
      <c r="M868" s="10">
        <v>0</v>
      </c>
      <c r="N868" s="10">
        <v>0</v>
      </c>
      <c r="O868" s="10">
        <v>0</v>
      </c>
      <c r="P868" s="10">
        <v>0</v>
      </c>
      <c r="Q868" s="10">
        <v>0</v>
      </c>
      <c r="R868" s="10">
        <v>0</v>
      </c>
      <c r="S868" s="1">
        <v>5</v>
      </c>
      <c r="T868" s="21">
        <v>0.68</v>
      </c>
      <c r="U868" s="1" t="s">
        <v>168</v>
      </c>
    </row>
    <row r="869" spans="1:21" ht="17.25" customHeight="1" x14ac:dyDescent="0.35">
      <c r="A869" s="1">
        <v>4</v>
      </c>
      <c r="B869" s="1">
        <v>16</v>
      </c>
      <c r="C869" s="12">
        <v>138</v>
      </c>
      <c r="D869" s="1">
        <v>871</v>
      </c>
      <c r="E869" s="1" t="s">
        <v>156</v>
      </c>
      <c r="F869" s="10" t="s">
        <v>1015</v>
      </c>
      <c r="G869" s="10">
        <v>1</v>
      </c>
      <c r="H869" s="10">
        <v>0</v>
      </c>
      <c r="I869" s="10">
        <v>0</v>
      </c>
      <c r="J869" s="10">
        <v>0</v>
      </c>
      <c r="K869" s="10">
        <v>0</v>
      </c>
      <c r="L869" s="10">
        <v>0</v>
      </c>
      <c r="M869" s="10">
        <v>0</v>
      </c>
      <c r="N869" s="10">
        <v>0</v>
      </c>
      <c r="O869" s="10">
        <v>0</v>
      </c>
      <c r="P869" s="10">
        <v>0</v>
      </c>
      <c r="Q869" s="10">
        <v>0</v>
      </c>
      <c r="R869" s="10">
        <v>0</v>
      </c>
      <c r="S869" s="1">
        <v>3</v>
      </c>
      <c r="T869" s="21">
        <v>0.33</v>
      </c>
      <c r="U869" s="1" t="s">
        <v>168</v>
      </c>
    </row>
    <row r="870" spans="1:21" ht="17.25" customHeight="1" x14ac:dyDescent="0.35">
      <c r="A870" s="1">
        <v>4</v>
      </c>
      <c r="B870" s="1">
        <v>16</v>
      </c>
      <c r="C870" s="12">
        <v>138</v>
      </c>
      <c r="D870" s="1">
        <v>872</v>
      </c>
      <c r="E870" s="1" t="s">
        <v>156</v>
      </c>
      <c r="F870" s="10" t="s">
        <v>1016</v>
      </c>
      <c r="G870" s="10">
        <v>1</v>
      </c>
      <c r="H870" s="10">
        <v>0</v>
      </c>
      <c r="I870" s="10">
        <v>0</v>
      </c>
      <c r="J870" s="10">
        <v>0</v>
      </c>
      <c r="K870" s="10">
        <v>0</v>
      </c>
      <c r="L870" s="10">
        <v>0</v>
      </c>
      <c r="M870" s="10">
        <v>0</v>
      </c>
      <c r="N870" s="10">
        <v>0</v>
      </c>
      <c r="O870" s="10">
        <v>0</v>
      </c>
      <c r="P870" s="10">
        <v>0</v>
      </c>
      <c r="Q870" s="10">
        <v>0</v>
      </c>
      <c r="R870" s="10">
        <v>0</v>
      </c>
      <c r="S870" s="1">
        <v>4</v>
      </c>
      <c r="T870" s="21">
        <v>0.5</v>
      </c>
      <c r="U870" s="1" t="s">
        <v>168</v>
      </c>
    </row>
    <row r="871" spans="1:21" ht="17.25" customHeight="1" x14ac:dyDescent="0.35">
      <c r="A871" s="1">
        <v>4</v>
      </c>
      <c r="B871" s="1">
        <v>16</v>
      </c>
      <c r="C871" s="12">
        <v>138</v>
      </c>
      <c r="D871" s="1">
        <v>873</v>
      </c>
      <c r="E871" s="1" t="s">
        <v>156</v>
      </c>
      <c r="F871" s="10" t="s">
        <v>1017</v>
      </c>
      <c r="G871" s="10">
        <v>1</v>
      </c>
      <c r="H871" s="10">
        <v>0</v>
      </c>
      <c r="I871" s="10">
        <v>0</v>
      </c>
      <c r="J871" s="10">
        <v>0</v>
      </c>
      <c r="K871" s="10">
        <v>0</v>
      </c>
      <c r="L871" s="10">
        <v>0</v>
      </c>
      <c r="M871" s="10">
        <v>0</v>
      </c>
      <c r="N871" s="10">
        <v>0</v>
      </c>
      <c r="O871" s="10">
        <v>0</v>
      </c>
      <c r="P871" s="10">
        <v>0</v>
      </c>
      <c r="Q871" s="10">
        <v>0</v>
      </c>
      <c r="R871" s="10">
        <v>0</v>
      </c>
      <c r="S871" s="1">
        <v>5</v>
      </c>
      <c r="T871" s="21">
        <v>0.68</v>
      </c>
      <c r="U871" s="1" t="s">
        <v>168</v>
      </c>
    </row>
    <row r="872" spans="1:21" ht="17.25" customHeight="1" x14ac:dyDescent="0.35">
      <c r="A872" s="1">
        <v>4</v>
      </c>
      <c r="B872" s="1">
        <v>16</v>
      </c>
      <c r="C872" s="12">
        <v>138</v>
      </c>
      <c r="D872" s="1">
        <v>874</v>
      </c>
      <c r="E872" s="1" t="s">
        <v>156</v>
      </c>
      <c r="F872" s="10" t="s">
        <v>1018</v>
      </c>
      <c r="G872" s="10">
        <v>1</v>
      </c>
      <c r="H872" s="10">
        <v>0</v>
      </c>
      <c r="I872" s="10">
        <v>0</v>
      </c>
      <c r="J872" s="10">
        <v>0</v>
      </c>
      <c r="K872" s="10">
        <v>0</v>
      </c>
      <c r="L872" s="10">
        <v>0</v>
      </c>
      <c r="M872" s="10">
        <v>0</v>
      </c>
      <c r="N872" s="10">
        <v>0</v>
      </c>
      <c r="O872" s="10">
        <v>0</v>
      </c>
      <c r="P872" s="10">
        <v>0</v>
      </c>
      <c r="Q872" s="10">
        <v>0</v>
      </c>
      <c r="R872" s="10">
        <v>0</v>
      </c>
      <c r="S872" s="1">
        <v>4</v>
      </c>
      <c r="T872" s="21">
        <v>0.85</v>
      </c>
      <c r="U872" s="1" t="s">
        <v>168</v>
      </c>
    </row>
    <row r="873" spans="1:21" ht="15.75" customHeight="1" x14ac:dyDescent="0.35">
      <c r="A873" s="1">
        <v>3</v>
      </c>
      <c r="B873" s="1">
        <v>4</v>
      </c>
      <c r="C873" s="2">
        <v>139</v>
      </c>
      <c r="D873" s="2">
        <v>875</v>
      </c>
      <c r="E873" s="1" t="s">
        <v>1019</v>
      </c>
      <c r="F873" s="10" t="s">
        <v>1020</v>
      </c>
      <c r="G873" s="10">
        <v>1</v>
      </c>
      <c r="H873" s="10">
        <v>1</v>
      </c>
      <c r="I873" s="10">
        <v>0</v>
      </c>
      <c r="J873" s="10">
        <v>0</v>
      </c>
      <c r="K873" s="10">
        <v>0</v>
      </c>
      <c r="L873" s="10">
        <v>0</v>
      </c>
      <c r="M873" s="10">
        <v>0</v>
      </c>
      <c r="N873" s="10">
        <v>0</v>
      </c>
      <c r="O873" s="10">
        <v>0</v>
      </c>
      <c r="P873" s="10">
        <v>0</v>
      </c>
      <c r="Q873" s="10">
        <v>0</v>
      </c>
      <c r="R873" s="10">
        <v>0</v>
      </c>
      <c r="S873" s="2">
        <v>2</v>
      </c>
      <c r="T873" s="1" t="s">
        <v>156</v>
      </c>
      <c r="U873" s="1" t="s">
        <v>168</v>
      </c>
    </row>
    <row r="874" spans="1:21" ht="15.75" customHeight="1" x14ac:dyDescent="0.35">
      <c r="A874" s="1">
        <v>3</v>
      </c>
      <c r="B874" s="1">
        <v>4</v>
      </c>
      <c r="C874" s="2">
        <v>139</v>
      </c>
      <c r="D874" s="2">
        <v>876</v>
      </c>
      <c r="E874" s="1" t="s">
        <v>1021</v>
      </c>
      <c r="F874" s="10" t="s">
        <v>1022</v>
      </c>
      <c r="G874" s="10">
        <v>1</v>
      </c>
      <c r="H874" s="10">
        <v>1</v>
      </c>
      <c r="I874" s="10">
        <v>1</v>
      </c>
      <c r="J874" s="10">
        <v>2578438144</v>
      </c>
      <c r="K874" s="10">
        <v>0</v>
      </c>
      <c r="L874" s="10">
        <v>0</v>
      </c>
      <c r="M874" s="10">
        <v>0</v>
      </c>
      <c r="N874" s="10">
        <v>0</v>
      </c>
      <c r="O874" s="10">
        <v>0</v>
      </c>
      <c r="P874" s="10">
        <v>0</v>
      </c>
      <c r="Q874" s="10">
        <v>0</v>
      </c>
      <c r="R874" s="10">
        <v>0</v>
      </c>
      <c r="S874" s="2">
        <v>3</v>
      </c>
      <c r="T874" s="1" t="s">
        <v>156</v>
      </c>
      <c r="U874" s="1" t="s">
        <v>168</v>
      </c>
    </row>
    <row r="875" spans="1:21" ht="15.75" customHeight="1" x14ac:dyDescent="0.35">
      <c r="A875" s="1">
        <v>3</v>
      </c>
      <c r="B875" s="1">
        <v>4</v>
      </c>
      <c r="C875" s="2">
        <v>139</v>
      </c>
      <c r="D875" s="2">
        <v>877</v>
      </c>
      <c r="E875" s="1" t="s">
        <v>1023</v>
      </c>
      <c r="F875" s="10" t="s">
        <v>1024</v>
      </c>
      <c r="G875" s="10">
        <v>1</v>
      </c>
      <c r="H875" s="10">
        <v>1</v>
      </c>
      <c r="I875" s="10">
        <v>0</v>
      </c>
      <c r="J875" s="10">
        <v>0</v>
      </c>
      <c r="K875" s="10">
        <v>0</v>
      </c>
      <c r="L875" s="10">
        <v>0</v>
      </c>
      <c r="M875" s="10">
        <v>0</v>
      </c>
      <c r="N875" s="10">
        <v>0</v>
      </c>
      <c r="O875" s="10">
        <v>0</v>
      </c>
      <c r="P875" s="10">
        <v>0</v>
      </c>
      <c r="Q875" s="10">
        <v>0</v>
      </c>
      <c r="R875" s="10">
        <v>0</v>
      </c>
      <c r="S875" s="2">
        <v>1</v>
      </c>
      <c r="T875" s="1" t="s">
        <v>156</v>
      </c>
      <c r="U875" s="1" t="s">
        <v>168</v>
      </c>
    </row>
    <row r="876" spans="1:21" ht="15.75" customHeight="1" x14ac:dyDescent="0.35">
      <c r="A876" s="2">
        <v>3</v>
      </c>
      <c r="B876" s="2">
        <v>6</v>
      </c>
      <c r="C876" s="2">
        <v>140</v>
      </c>
      <c r="D876" s="2">
        <v>878</v>
      </c>
      <c r="E876" s="1">
        <v>7</v>
      </c>
      <c r="F876" s="10" t="s">
        <v>1025</v>
      </c>
      <c r="G876" s="10">
        <v>1</v>
      </c>
      <c r="H876" s="10">
        <v>1</v>
      </c>
      <c r="I876" s="10">
        <v>0</v>
      </c>
      <c r="J876" s="10">
        <v>0</v>
      </c>
      <c r="K876" s="10">
        <v>0</v>
      </c>
      <c r="L876" s="10">
        <v>0</v>
      </c>
      <c r="M876" s="10">
        <v>0</v>
      </c>
      <c r="N876" s="10">
        <v>0</v>
      </c>
      <c r="O876" s="10">
        <v>0</v>
      </c>
      <c r="P876" s="10">
        <v>0</v>
      </c>
      <c r="Q876" s="10">
        <v>0</v>
      </c>
      <c r="R876" s="10">
        <v>0</v>
      </c>
      <c r="S876" s="2">
        <v>1</v>
      </c>
      <c r="T876" s="1" t="s">
        <v>156</v>
      </c>
      <c r="U876" s="1" t="s">
        <v>168</v>
      </c>
    </row>
    <row r="877" spans="1:21" ht="15.75" customHeight="1" x14ac:dyDescent="0.35">
      <c r="A877" s="2">
        <v>3</v>
      </c>
      <c r="B877" s="2">
        <v>6</v>
      </c>
      <c r="C877" s="2">
        <v>140</v>
      </c>
      <c r="D877" s="2">
        <v>879</v>
      </c>
      <c r="E877" s="1">
        <v>8</v>
      </c>
      <c r="F877" s="10" t="s">
        <v>1026</v>
      </c>
      <c r="G877" s="10">
        <v>1</v>
      </c>
      <c r="H877" s="10">
        <v>1</v>
      </c>
      <c r="I877" s="10">
        <v>0</v>
      </c>
      <c r="J877" s="10">
        <v>0</v>
      </c>
      <c r="K877" s="10">
        <v>0</v>
      </c>
      <c r="L877" s="10">
        <v>0</v>
      </c>
      <c r="M877" s="10">
        <v>0</v>
      </c>
      <c r="N877" s="10">
        <v>0</v>
      </c>
      <c r="O877" s="10">
        <v>0</v>
      </c>
      <c r="P877" s="10">
        <v>0</v>
      </c>
      <c r="Q877" s="10">
        <v>0</v>
      </c>
      <c r="R877" s="10">
        <v>0</v>
      </c>
      <c r="S877" s="2">
        <v>1</v>
      </c>
      <c r="T877" s="1" t="s">
        <v>156</v>
      </c>
      <c r="U877" s="1" t="s">
        <v>168</v>
      </c>
    </row>
    <row r="878" spans="1:21" ht="15.75" customHeight="1" x14ac:dyDescent="0.35">
      <c r="A878" s="2">
        <v>3</v>
      </c>
      <c r="B878" s="2">
        <v>6</v>
      </c>
      <c r="C878" s="2">
        <v>140</v>
      </c>
      <c r="D878" s="2">
        <v>880</v>
      </c>
      <c r="E878" s="1">
        <v>10</v>
      </c>
      <c r="F878" s="10" t="s">
        <v>1027</v>
      </c>
      <c r="G878" s="10">
        <v>1</v>
      </c>
      <c r="H878" s="10">
        <v>1</v>
      </c>
      <c r="I878" s="10">
        <v>0</v>
      </c>
      <c r="J878" s="10">
        <v>0</v>
      </c>
      <c r="K878" s="10">
        <v>0</v>
      </c>
      <c r="L878" s="10">
        <v>0</v>
      </c>
      <c r="M878" s="10">
        <v>0</v>
      </c>
      <c r="N878" s="10">
        <v>0</v>
      </c>
      <c r="O878" s="10">
        <v>0</v>
      </c>
      <c r="P878" s="10">
        <v>0</v>
      </c>
      <c r="Q878" s="10">
        <v>0</v>
      </c>
      <c r="R878" s="10">
        <v>0</v>
      </c>
      <c r="S878" s="2">
        <v>1</v>
      </c>
      <c r="T878" s="1" t="s">
        <v>156</v>
      </c>
      <c r="U878" s="1" t="s">
        <v>168</v>
      </c>
    </row>
    <row r="879" spans="1:21" ht="15.75" customHeight="1" x14ac:dyDescent="0.35">
      <c r="A879" s="2">
        <v>3</v>
      </c>
      <c r="B879" s="2">
        <v>6</v>
      </c>
      <c r="C879" s="2">
        <v>140</v>
      </c>
      <c r="D879" s="2">
        <v>881</v>
      </c>
      <c r="E879" s="1">
        <v>11</v>
      </c>
      <c r="F879" s="10" t="s">
        <v>1028</v>
      </c>
      <c r="G879" s="10">
        <v>1</v>
      </c>
      <c r="H879" s="10">
        <v>1</v>
      </c>
      <c r="I879" s="10">
        <v>1</v>
      </c>
      <c r="J879" s="10">
        <v>4206000</v>
      </c>
      <c r="K879" s="10">
        <v>0</v>
      </c>
      <c r="L879" s="10">
        <v>0</v>
      </c>
      <c r="M879" s="10">
        <v>0</v>
      </c>
      <c r="N879" s="10">
        <v>0</v>
      </c>
      <c r="O879" s="10">
        <v>0</v>
      </c>
      <c r="P879" s="10">
        <v>0</v>
      </c>
      <c r="Q879" s="10">
        <v>0</v>
      </c>
      <c r="R879" s="10">
        <v>0</v>
      </c>
      <c r="S879" s="2">
        <v>1</v>
      </c>
      <c r="T879" s="1" t="s">
        <v>156</v>
      </c>
      <c r="U879" s="1" t="s">
        <v>168</v>
      </c>
    </row>
    <row r="880" spans="1:21" ht="15.75" customHeight="1" x14ac:dyDescent="0.35">
      <c r="A880" s="2">
        <v>3</v>
      </c>
      <c r="B880" s="2">
        <v>6</v>
      </c>
      <c r="C880" s="2">
        <v>140</v>
      </c>
      <c r="D880" s="2">
        <v>882</v>
      </c>
      <c r="E880" s="1">
        <v>12</v>
      </c>
      <c r="F880" s="10" t="s">
        <v>1029</v>
      </c>
      <c r="G880" s="10">
        <v>1</v>
      </c>
      <c r="H880" s="10">
        <v>1</v>
      </c>
      <c r="I880" s="10">
        <v>1</v>
      </c>
      <c r="J880" s="10">
        <v>5608000</v>
      </c>
      <c r="K880" s="10">
        <v>0</v>
      </c>
      <c r="L880" s="10">
        <v>0</v>
      </c>
      <c r="M880" s="10">
        <v>0</v>
      </c>
      <c r="N880" s="10">
        <v>0</v>
      </c>
      <c r="O880" s="10">
        <v>0</v>
      </c>
      <c r="P880" s="10">
        <v>0</v>
      </c>
      <c r="Q880" s="10">
        <v>0</v>
      </c>
      <c r="R880" s="10">
        <v>0</v>
      </c>
      <c r="S880" s="2">
        <v>1</v>
      </c>
      <c r="T880" s="1" t="s">
        <v>156</v>
      </c>
      <c r="U880" s="1" t="s">
        <v>168</v>
      </c>
    </row>
    <row r="881" spans="1:21" ht="15.75" customHeight="1" x14ac:dyDescent="0.35">
      <c r="A881" s="2">
        <v>3</v>
      </c>
      <c r="B881" s="2">
        <v>6</v>
      </c>
      <c r="C881" s="2">
        <v>140</v>
      </c>
      <c r="D881" s="2">
        <v>883</v>
      </c>
      <c r="E881" s="1">
        <v>14</v>
      </c>
      <c r="F881" s="10" t="s">
        <v>1030</v>
      </c>
      <c r="G881" s="10">
        <v>1</v>
      </c>
      <c r="H881" s="10">
        <v>1</v>
      </c>
      <c r="I881" s="10">
        <v>1</v>
      </c>
      <c r="J881" s="10">
        <v>192561287</v>
      </c>
      <c r="K881" s="10">
        <v>0</v>
      </c>
      <c r="L881" s="10">
        <v>0</v>
      </c>
      <c r="M881" s="10">
        <v>0</v>
      </c>
      <c r="N881" s="10">
        <v>0</v>
      </c>
      <c r="O881" s="10">
        <v>0</v>
      </c>
      <c r="P881" s="10">
        <v>0</v>
      </c>
      <c r="Q881" s="10">
        <v>0</v>
      </c>
      <c r="R881" s="10">
        <v>0</v>
      </c>
      <c r="S881" s="2">
        <v>1</v>
      </c>
      <c r="T881" s="1" t="s">
        <v>156</v>
      </c>
      <c r="U881" s="1" t="s">
        <v>168</v>
      </c>
    </row>
    <row r="882" spans="1:21" ht="15.75" customHeight="1" x14ac:dyDescent="0.35">
      <c r="A882" s="2">
        <v>3</v>
      </c>
      <c r="B882" s="2">
        <v>6</v>
      </c>
      <c r="C882" s="2">
        <v>140</v>
      </c>
      <c r="D882" s="2">
        <v>884</v>
      </c>
      <c r="E882" s="1">
        <v>15</v>
      </c>
      <c r="F882" s="10" t="s">
        <v>1031</v>
      </c>
      <c r="G882" s="10">
        <v>1</v>
      </c>
      <c r="H882" s="10">
        <v>1</v>
      </c>
      <c r="I882" s="10">
        <v>1</v>
      </c>
      <c r="J882" s="10">
        <v>739383902</v>
      </c>
      <c r="K882" s="10">
        <v>0</v>
      </c>
      <c r="L882" s="10">
        <v>0</v>
      </c>
      <c r="M882" s="10">
        <v>0</v>
      </c>
      <c r="N882" s="10">
        <v>0</v>
      </c>
      <c r="O882" s="10">
        <v>0</v>
      </c>
      <c r="P882" s="10">
        <v>0</v>
      </c>
      <c r="Q882" s="10">
        <v>0</v>
      </c>
      <c r="R882" s="10">
        <v>0</v>
      </c>
      <c r="S882" s="2">
        <v>1</v>
      </c>
      <c r="T882" s="1" t="s">
        <v>156</v>
      </c>
      <c r="U882" s="1" t="s">
        <v>168</v>
      </c>
    </row>
    <row r="883" spans="1:21" ht="15.75" customHeight="1" x14ac:dyDescent="0.35">
      <c r="A883" s="2">
        <v>3</v>
      </c>
      <c r="B883" s="2">
        <v>6</v>
      </c>
      <c r="C883" s="2">
        <v>140</v>
      </c>
      <c r="D883" s="2">
        <v>885</v>
      </c>
      <c r="E883" s="1">
        <v>16</v>
      </c>
      <c r="F883" s="10" t="s">
        <v>1032</v>
      </c>
      <c r="G883" s="10">
        <v>1</v>
      </c>
      <c r="H883" s="10">
        <v>1</v>
      </c>
      <c r="I883" s="4">
        <v>0</v>
      </c>
      <c r="J883" s="10">
        <v>0</v>
      </c>
      <c r="K883" s="10">
        <v>0</v>
      </c>
      <c r="L883" s="10">
        <v>0</v>
      </c>
      <c r="M883" s="10">
        <v>0</v>
      </c>
      <c r="N883" s="10">
        <v>0</v>
      </c>
      <c r="O883" s="10">
        <v>0</v>
      </c>
      <c r="P883" s="10">
        <v>1</v>
      </c>
      <c r="Q883" s="10">
        <v>0</v>
      </c>
      <c r="R883" s="10">
        <v>0</v>
      </c>
      <c r="S883" s="2">
        <v>1</v>
      </c>
      <c r="T883" s="1" t="s">
        <v>156</v>
      </c>
      <c r="U883" s="1" t="s">
        <v>168</v>
      </c>
    </row>
    <row r="884" spans="1:21" ht="15.75" customHeight="1" x14ac:dyDescent="0.35">
      <c r="A884" s="2">
        <v>3</v>
      </c>
      <c r="B884" s="2">
        <v>6</v>
      </c>
      <c r="C884" s="2">
        <v>140</v>
      </c>
      <c r="D884" s="2">
        <v>886</v>
      </c>
      <c r="E884" s="1">
        <v>17</v>
      </c>
      <c r="F884" s="10" t="s">
        <v>1033</v>
      </c>
      <c r="G884" s="10">
        <v>1</v>
      </c>
      <c r="H884" s="10">
        <v>1</v>
      </c>
      <c r="I884" s="4">
        <v>0</v>
      </c>
      <c r="J884" s="10">
        <v>0</v>
      </c>
      <c r="K884" s="10">
        <v>0</v>
      </c>
      <c r="L884" s="10">
        <v>0</v>
      </c>
      <c r="M884" s="10">
        <v>0</v>
      </c>
      <c r="N884" s="10">
        <v>0</v>
      </c>
      <c r="O884" s="10">
        <v>0</v>
      </c>
      <c r="P884" s="10">
        <v>1</v>
      </c>
      <c r="Q884" s="10">
        <v>0</v>
      </c>
      <c r="R884" s="10">
        <v>0</v>
      </c>
      <c r="S884" s="2">
        <v>1</v>
      </c>
      <c r="T884" s="1" t="s">
        <v>156</v>
      </c>
      <c r="U884" s="1" t="s">
        <v>168</v>
      </c>
    </row>
    <row r="885" spans="1:21" ht="15.75" customHeight="1" x14ac:dyDescent="0.35">
      <c r="A885" s="2">
        <v>3</v>
      </c>
      <c r="B885" s="2">
        <v>6</v>
      </c>
      <c r="C885" s="2">
        <v>140</v>
      </c>
      <c r="D885" s="2">
        <v>887</v>
      </c>
      <c r="E885" s="1">
        <v>18</v>
      </c>
      <c r="F885" s="10" t="s">
        <v>1034</v>
      </c>
      <c r="G885" s="10">
        <v>1</v>
      </c>
      <c r="H885" s="10">
        <v>1</v>
      </c>
      <c r="I885" s="10">
        <v>1</v>
      </c>
      <c r="J885" s="10">
        <v>41911198</v>
      </c>
      <c r="K885" s="10">
        <v>0</v>
      </c>
      <c r="L885" s="10">
        <v>0</v>
      </c>
      <c r="M885" s="10">
        <v>0</v>
      </c>
      <c r="N885" s="10">
        <v>0</v>
      </c>
      <c r="O885" s="10">
        <v>0</v>
      </c>
      <c r="P885" s="10">
        <v>0</v>
      </c>
      <c r="Q885" s="10">
        <v>0</v>
      </c>
      <c r="R885" s="10">
        <v>0</v>
      </c>
      <c r="S885" s="2">
        <v>1</v>
      </c>
      <c r="T885" s="1" t="s">
        <v>156</v>
      </c>
      <c r="U885" s="1" t="s">
        <v>168</v>
      </c>
    </row>
    <row r="886" spans="1:21" ht="15.75" customHeight="1" x14ac:dyDescent="0.35">
      <c r="A886" s="2">
        <v>6</v>
      </c>
      <c r="B886" s="2">
        <v>14</v>
      </c>
      <c r="C886" s="2"/>
      <c r="D886" s="2">
        <v>888</v>
      </c>
      <c r="E886" s="1">
        <v>3103</v>
      </c>
      <c r="F886" s="10" t="s">
        <v>1035</v>
      </c>
      <c r="G886" s="10">
        <v>1</v>
      </c>
      <c r="H886" s="10">
        <v>0</v>
      </c>
      <c r="I886" s="10">
        <v>0</v>
      </c>
      <c r="J886" s="10">
        <v>0</v>
      </c>
      <c r="K886" s="10">
        <v>0</v>
      </c>
      <c r="L886" s="10">
        <v>0</v>
      </c>
      <c r="M886" s="10">
        <v>0</v>
      </c>
      <c r="N886" s="10">
        <v>0</v>
      </c>
      <c r="O886" s="10">
        <v>0</v>
      </c>
      <c r="P886" s="10">
        <v>0</v>
      </c>
      <c r="Q886" s="10">
        <v>0</v>
      </c>
      <c r="R886" s="10">
        <v>0</v>
      </c>
    </row>
    <row r="887" spans="1:21" ht="15.75" customHeight="1" x14ac:dyDescent="0.35">
      <c r="A887" s="2">
        <v>6</v>
      </c>
      <c r="B887" s="2">
        <v>14</v>
      </c>
      <c r="C887" s="2"/>
      <c r="D887" s="2">
        <v>889</v>
      </c>
      <c r="E887" s="1">
        <v>3104</v>
      </c>
      <c r="F887" s="10" t="s">
        <v>1036</v>
      </c>
      <c r="G887" s="10">
        <v>1</v>
      </c>
      <c r="H887" s="10">
        <v>0</v>
      </c>
      <c r="I887" s="10">
        <v>0</v>
      </c>
      <c r="J887" s="10">
        <v>0</v>
      </c>
      <c r="K887" s="10">
        <v>0</v>
      </c>
      <c r="L887" s="10">
        <v>0</v>
      </c>
      <c r="M887" s="10">
        <v>0</v>
      </c>
      <c r="N887" s="10">
        <v>0</v>
      </c>
      <c r="O887" s="10">
        <v>0</v>
      </c>
      <c r="P887" s="10">
        <v>0</v>
      </c>
      <c r="Q887" s="10">
        <v>0</v>
      </c>
      <c r="R887" s="10">
        <v>0</v>
      </c>
    </row>
    <row r="888" spans="1:21" ht="15.75" customHeight="1" x14ac:dyDescent="0.35">
      <c r="A888" s="2">
        <v>6</v>
      </c>
      <c r="B888" s="2">
        <v>14</v>
      </c>
      <c r="C888" s="2"/>
      <c r="D888" s="2">
        <v>890</v>
      </c>
      <c r="E888" s="1">
        <v>3105</v>
      </c>
      <c r="F888" s="10" t="s">
        <v>1037</v>
      </c>
      <c r="G888" s="10">
        <v>1</v>
      </c>
      <c r="H888" s="10">
        <v>0</v>
      </c>
      <c r="I888" s="10">
        <v>0</v>
      </c>
      <c r="J888" s="10">
        <v>0</v>
      </c>
      <c r="K888" s="10">
        <v>0</v>
      </c>
      <c r="L888" s="10">
        <v>0</v>
      </c>
      <c r="M888" s="10">
        <v>0</v>
      </c>
      <c r="N888" s="10">
        <v>0</v>
      </c>
      <c r="O888" s="10">
        <v>0</v>
      </c>
      <c r="P888" s="10">
        <v>0</v>
      </c>
      <c r="Q888" s="10">
        <v>0</v>
      </c>
      <c r="R888" s="10">
        <v>0</v>
      </c>
    </row>
    <row r="889" spans="1:21" ht="15.75" customHeight="1" x14ac:dyDescent="0.35">
      <c r="A889" s="2">
        <v>6</v>
      </c>
      <c r="B889" s="2">
        <v>14</v>
      </c>
      <c r="C889" s="2"/>
      <c r="D889" s="2">
        <v>891</v>
      </c>
      <c r="E889" s="1">
        <v>3106</v>
      </c>
      <c r="F889" s="10" t="s">
        <v>1038</v>
      </c>
      <c r="G889" s="10">
        <v>1</v>
      </c>
      <c r="H889" s="10">
        <v>0</v>
      </c>
      <c r="I889" s="10">
        <v>0</v>
      </c>
      <c r="J889" s="10">
        <v>0</v>
      </c>
      <c r="K889" s="10">
        <v>0</v>
      </c>
      <c r="L889" s="10">
        <v>0</v>
      </c>
      <c r="M889" s="10">
        <v>0</v>
      </c>
      <c r="N889" s="10">
        <v>0</v>
      </c>
      <c r="O889" s="10">
        <v>0</v>
      </c>
      <c r="P889" s="10">
        <v>0</v>
      </c>
      <c r="Q889" s="10">
        <v>0</v>
      </c>
      <c r="R889" s="10">
        <v>0</v>
      </c>
    </row>
    <row r="890" spans="1:21" ht="15.75" customHeight="1" x14ac:dyDescent="0.35">
      <c r="A890" s="2">
        <v>6</v>
      </c>
      <c r="B890" s="2">
        <v>14</v>
      </c>
      <c r="C890" s="2"/>
      <c r="D890" s="2">
        <v>892</v>
      </c>
      <c r="E890" s="1">
        <v>3107</v>
      </c>
      <c r="F890" s="10" t="s">
        <v>1039</v>
      </c>
      <c r="G890" s="10">
        <v>1</v>
      </c>
      <c r="H890" s="10">
        <v>0</v>
      </c>
      <c r="I890" s="10">
        <v>0</v>
      </c>
      <c r="J890" s="10">
        <v>0</v>
      </c>
      <c r="K890" s="10">
        <v>0</v>
      </c>
      <c r="L890" s="10">
        <v>0</v>
      </c>
      <c r="M890" s="10">
        <v>0</v>
      </c>
      <c r="N890" s="10">
        <v>0</v>
      </c>
      <c r="O890" s="10">
        <v>0</v>
      </c>
      <c r="P890" s="10">
        <v>0</v>
      </c>
      <c r="Q890" s="10">
        <v>0</v>
      </c>
      <c r="R890" s="10">
        <v>0</v>
      </c>
    </row>
    <row r="891" spans="1:21" ht="15.75" customHeight="1" x14ac:dyDescent="0.35">
      <c r="A891" s="2">
        <v>6</v>
      </c>
      <c r="B891" s="2">
        <v>14</v>
      </c>
      <c r="C891" s="2"/>
      <c r="D891" s="2">
        <v>893</v>
      </c>
      <c r="E891" s="1">
        <v>3108</v>
      </c>
      <c r="F891" s="10" t="s">
        <v>1040</v>
      </c>
      <c r="G891" s="10">
        <v>1</v>
      </c>
      <c r="H891" s="10">
        <v>0</v>
      </c>
      <c r="I891" s="10">
        <v>0</v>
      </c>
      <c r="J891" s="10">
        <v>0</v>
      </c>
      <c r="K891" s="10">
        <v>0</v>
      </c>
      <c r="L891" s="10">
        <v>0</v>
      </c>
      <c r="M891" s="10">
        <v>0</v>
      </c>
      <c r="N891" s="10">
        <v>0</v>
      </c>
      <c r="O891" s="10">
        <v>0</v>
      </c>
      <c r="P891" s="10">
        <v>0</v>
      </c>
      <c r="Q891" s="10">
        <v>0</v>
      </c>
      <c r="R891" s="10">
        <v>0</v>
      </c>
    </row>
    <row r="892" spans="1:21" ht="15.75" customHeight="1" x14ac:dyDescent="0.35">
      <c r="A892" s="2">
        <v>6</v>
      </c>
      <c r="B892" s="2">
        <v>14</v>
      </c>
      <c r="C892" s="2"/>
      <c r="D892" s="2">
        <v>894</v>
      </c>
      <c r="E892" s="1">
        <v>3109</v>
      </c>
      <c r="F892" s="10" t="s">
        <v>1041</v>
      </c>
      <c r="G892" s="10">
        <v>1</v>
      </c>
      <c r="H892" s="10">
        <v>0</v>
      </c>
      <c r="I892" s="10">
        <v>0</v>
      </c>
      <c r="J892" s="10">
        <v>0</v>
      </c>
      <c r="K892" s="10">
        <v>0</v>
      </c>
      <c r="L892" s="10">
        <v>0</v>
      </c>
      <c r="M892" s="10">
        <v>0</v>
      </c>
      <c r="N892" s="10">
        <v>0</v>
      </c>
      <c r="O892" s="10">
        <v>0</v>
      </c>
      <c r="P892" s="10">
        <v>0</v>
      </c>
      <c r="Q892" s="10">
        <v>0</v>
      </c>
      <c r="R892" s="10">
        <v>0</v>
      </c>
    </row>
    <row r="893" spans="1:21" ht="15.75" customHeight="1" x14ac:dyDescent="0.35">
      <c r="A893" s="2">
        <v>6</v>
      </c>
      <c r="B893" s="2">
        <v>14</v>
      </c>
      <c r="C893" s="2"/>
      <c r="D893" s="2">
        <v>895</v>
      </c>
      <c r="E893" s="1">
        <v>3110</v>
      </c>
      <c r="F893" s="10" t="s">
        <v>1042</v>
      </c>
      <c r="G893" s="10">
        <v>1</v>
      </c>
      <c r="H893" s="10">
        <v>0</v>
      </c>
      <c r="I893" s="10">
        <v>0</v>
      </c>
      <c r="J893" s="10">
        <v>0</v>
      </c>
      <c r="K893" s="10">
        <v>0</v>
      </c>
      <c r="L893" s="10">
        <v>0</v>
      </c>
      <c r="M893" s="10">
        <v>0</v>
      </c>
      <c r="N893" s="10">
        <v>0</v>
      </c>
      <c r="O893" s="10">
        <v>0</v>
      </c>
      <c r="P893" s="10">
        <v>0</v>
      </c>
      <c r="Q893" s="10">
        <v>0</v>
      </c>
      <c r="R893" s="10">
        <v>0</v>
      </c>
    </row>
    <row r="894" spans="1:21" ht="15.75" customHeight="1" x14ac:dyDescent="0.35">
      <c r="A894" s="2">
        <v>6</v>
      </c>
      <c r="B894" s="2">
        <v>14</v>
      </c>
      <c r="C894" s="2"/>
      <c r="D894" s="2">
        <v>896</v>
      </c>
      <c r="E894" s="1">
        <v>3111</v>
      </c>
      <c r="F894" s="10" t="s">
        <v>1043</v>
      </c>
      <c r="G894" s="10">
        <v>1</v>
      </c>
      <c r="H894" s="10">
        <v>0</v>
      </c>
      <c r="I894" s="10">
        <v>0</v>
      </c>
      <c r="J894" s="10">
        <v>0</v>
      </c>
      <c r="K894" s="10">
        <v>0</v>
      </c>
      <c r="L894" s="10">
        <v>0</v>
      </c>
      <c r="M894" s="10">
        <v>0</v>
      </c>
      <c r="N894" s="10">
        <v>0</v>
      </c>
      <c r="O894" s="10">
        <v>0</v>
      </c>
      <c r="P894" s="10">
        <v>0</v>
      </c>
      <c r="Q894" s="10">
        <v>0</v>
      </c>
      <c r="R894" s="10">
        <v>0</v>
      </c>
    </row>
    <row r="895" spans="1:21" ht="15.75" customHeight="1" x14ac:dyDescent="0.35">
      <c r="A895" s="2">
        <v>6</v>
      </c>
      <c r="B895" s="2">
        <v>14</v>
      </c>
      <c r="C895" s="2"/>
      <c r="D895" s="2">
        <v>897</v>
      </c>
      <c r="E895" s="1">
        <v>3112</v>
      </c>
      <c r="F895" s="10" t="s">
        <v>1044</v>
      </c>
      <c r="G895" s="10">
        <v>1</v>
      </c>
      <c r="H895" s="10">
        <v>0</v>
      </c>
      <c r="I895" s="10">
        <v>0</v>
      </c>
      <c r="J895" s="10">
        <v>0</v>
      </c>
      <c r="K895" s="10">
        <v>0</v>
      </c>
      <c r="L895" s="10">
        <v>0</v>
      </c>
      <c r="M895" s="10">
        <v>0</v>
      </c>
      <c r="N895" s="10">
        <v>0</v>
      </c>
      <c r="O895" s="10">
        <v>0</v>
      </c>
      <c r="P895" s="10">
        <v>0</v>
      </c>
      <c r="Q895" s="10">
        <v>0</v>
      </c>
      <c r="R895" s="10">
        <v>0</v>
      </c>
    </row>
    <row r="896" spans="1:21" ht="15.75" customHeight="1" x14ac:dyDescent="0.35">
      <c r="A896" s="2">
        <v>6</v>
      </c>
      <c r="B896" s="2">
        <v>14</v>
      </c>
      <c r="C896" s="2"/>
      <c r="D896" s="2">
        <v>898</v>
      </c>
      <c r="E896" s="1">
        <v>3113</v>
      </c>
      <c r="F896" s="10" t="s">
        <v>1045</v>
      </c>
      <c r="G896" s="10">
        <v>1</v>
      </c>
      <c r="H896" s="10">
        <v>0</v>
      </c>
      <c r="I896" s="10">
        <v>0</v>
      </c>
      <c r="J896" s="10">
        <v>0</v>
      </c>
      <c r="K896" s="10">
        <v>0</v>
      </c>
      <c r="L896" s="10">
        <v>0</v>
      </c>
      <c r="M896" s="10">
        <v>0</v>
      </c>
      <c r="N896" s="10">
        <v>0</v>
      </c>
      <c r="O896" s="10">
        <v>0</v>
      </c>
      <c r="P896" s="10">
        <v>0</v>
      </c>
      <c r="Q896" s="10">
        <v>0</v>
      </c>
      <c r="R896" s="10">
        <v>0</v>
      </c>
    </row>
    <row r="897" spans="1:18" ht="15.75" customHeight="1" x14ac:dyDescent="0.35">
      <c r="A897" s="2">
        <v>6</v>
      </c>
      <c r="B897" s="2">
        <v>14</v>
      </c>
      <c r="C897" s="2"/>
      <c r="D897" s="2">
        <v>899</v>
      </c>
      <c r="E897" s="1">
        <v>3114</v>
      </c>
      <c r="F897" s="10" t="s">
        <v>1046</v>
      </c>
      <c r="G897" s="10">
        <v>1</v>
      </c>
      <c r="H897" s="10">
        <v>0</v>
      </c>
      <c r="I897" s="10">
        <v>0</v>
      </c>
      <c r="J897" s="10">
        <v>0</v>
      </c>
      <c r="K897" s="10">
        <v>0</v>
      </c>
      <c r="L897" s="10">
        <v>0</v>
      </c>
      <c r="M897" s="10">
        <v>0</v>
      </c>
      <c r="N897" s="10">
        <v>0</v>
      </c>
      <c r="O897" s="10">
        <v>0</v>
      </c>
      <c r="P897" s="10">
        <v>0</v>
      </c>
      <c r="Q897" s="10">
        <v>0</v>
      </c>
      <c r="R897" s="10">
        <v>0</v>
      </c>
    </row>
    <row r="898" spans="1:18" ht="15.75" customHeight="1" x14ac:dyDescent="0.35">
      <c r="A898" s="2">
        <v>6</v>
      </c>
      <c r="B898" s="2">
        <v>14</v>
      </c>
      <c r="C898" s="2"/>
      <c r="D898" s="2">
        <v>900</v>
      </c>
      <c r="E898" s="1">
        <v>3115</v>
      </c>
      <c r="F898" s="10" t="s">
        <v>1047</v>
      </c>
      <c r="G898" s="10">
        <v>1</v>
      </c>
      <c r="H898" s="10">
        <v>0</v>
      </c>
      <c r="I898" s="10">
        <v>0</v>
      </c>
      <c r="J898" s="10">
        <v>0</v>
      </c>
      <c r="K898" s="10">
        <v>0</v>
      </c>
      <c r="L898" s="10">
        <v>0</v>
      </c>
      <c r="M898" s="10">
        <v>0</v>
      </c>
      <c r="N898" s="10">
        <v>0</v>
      </c>
      <c r="O898" s="10">
        <v>0</v>
      </c>
      <c r="P898" s="10">
        <v>0</v>
      </c>
      <c r="Q898" s="10">
        <v>0</v>
      </c>
      <c r="R898" s="10">
        <v>0</v>
      </c>
    </row>
    <row r="899" spans="1:18" ht="15.75" customHeight="1" x14ac:dyDescent="0.35">
      <c r="A899" s="2">
        <v>6</v>
      </c>
      <c r="B899" s="2">
        <v>14</v>
      </c>
      <c r="C899" s="2"/>
      <c r="D899" s="2">
        <v>901</v>
      </c>
      <c r="E899" s="1">
        <v>3116</v>
      </c>
      <c r="F899" s="10" t="s">
        <v>1048</v>
      </c>
      <c r="G899" s="10">
        <v>1</v>
      </c>
      <c r="H899" s="10">
        <v>0</v>
      </c>
      <c r="I899" s="10">
        <v>0</v>
      </c>
      <c r="J899" s="10">
        <v>0</v>
      </c>
      <c r="K899" s="10">
        <v>0</v>
      </c>
      <c r="L899" s="10">
        <v>0</v>
      </c>
      <c r="M899" s="10">
        <v>0</v>
      </c>
      <c r="N899" s="10">
        <v>0</v>
      </c>
      <c r="O899" s="10">
        <v>0</v>
      </c>
      <c r="P899" s="10">
        <v>0</v>
      </c>
      <c r="Q899" s="10">
        <v>0</v>
      </c>
      <c r="R899" s="10">
        <v>0</v>
      </c>
    </row>
    <row r="900" spans="1:18" ht="15.75" customHeight="1" x14ac:dyDescent="0.35">
      <c r="A900" s="2">
        <v>6</v>
      </c>
      <c r="B900" s="2">
        <v>14</v>
      </c>
      <c r="C900" s="2"/>
      <c r="D900" s="2">
        <v>902</v>
      </c>
      <c r="E900" s="1">
        <v>3117</v>
      </c>
      <c r="F900" s="10" t="s">
        <v>1049</v>
      </c>
      <c r="G900" s="10">
        <v>1</v>
      </c>
      <c r="H900" s="10">
        <v>0</v>
      </c>
      <c r="I900" s="10">
        <v>0</v>
      </c>
      <c r="J900" s="10">
        <v>0</v>
      </c>
      <c r="K900" s="10">
        <v>0</v>
      </c>
      <c r="L900" s="10">
        <v>0</v>
      </c>
      <c r="M900" s="10">
        <v>0</v>
      </c>
      <c r="N900" s="10">
        <v>0</v>
      </c>
      <c r="O900" s="10">
        <v>0</v>
      </c>
      <c r="P900" s="10">
        <v>0</v>
      </c>
      <c r="Q900" s="10">
        <v>0</v>
      </c>
      <c r="R900" s="10">
        <v>0</v>
      </c>
    </row>
    <row r="901" spans="1:18" ht="15.75" customHeight="1" x14ac:dyDescent="0.35">
      <c r="A901" s="2">
        <v>6</v>
      </c>
      <c r="B901" s="2">
        <v>14</v>
      </c>
      <c r="C901" s="2"/>
      <c r="D901" s="2">
        <v>903</v>
      </c>
      <c r="E901" s="1">
        <v>3118</v>
      </c>
      <c r="F901" s="10" t="s">
        <v>1050</v>
      </c>
      <c r="G901" s="10">
        <v>1</v>
      </c>
      <c r="H901" s="10">
        <v>0</v>
      </c>
      <c r="I901" s="10">
        <v>0</v>
      </c>
      <c r="J901" s="10">
        <v>0</v>
      </c>
      <c r="K901" s="10">
        <v>0</v>
      </c>
      <c r="L901" s="10">
        <v>0</v>
      </c>
      <c r="M901" s="10">
        <v>0</v>
      </c>
      <c r="N901" s="10">
        <v>0</v>
      </c>
      <c r="O901" s="10">
        <v>0</v>
      </c>
      <c r="P901" s="10">
        <v>0</v>
      </c>
      <c r="Q901" s="10">
        <v>0</v>
      </c>
      <c r="R901" s="10">
        <v>0</v>
      </c>
    </row>
    <row r="902" spans="1:18" ht="15.75" customHeight="1" x14ac:dyDescent="0.35">
      <c r="A902" s="2">
        <v>6</v>
      </c>
      <c r="B902" s="2">
        <v>3</v>
      </c>
      <c r="C902" s="2"/>
      <c r="D902" s="2">
        <v>904</v>
      </c>
      <c r="E902" s="1">
        <v>3393</v>
      </c>
      <c r="F902" s="10" t="s">
        <v>1051</v>
      </c>
      <c r="G902" s="10">
        <v>1</v>
      </c>
      <c r="H902" s="10">
        <v>0</v>
      </c>
      <c r="I902" s="10">
        <v>0</v>
      </c>
      <c r="J902" s="10">
        <v>0</v>
      </c>
      <c r="K902" s="10">
        <v>0</v>
      </c>
      <c r="L902" s="10">
        <v>0</v>
      </c>
      <c r="M902" s="10">
        <v>0</v>
      </c>
      <c r="N902" s="10">
        <v>0</v>
      </c>
      <c r="O902" s="10">
        <v>0</v>
      </c>
      <c r="P902" s="10">
        <v>0</v>
      </c>
      <c r="Q902" s="10">
        <v>0</v>
      </c>
      <c r="R902" s="10">
        <v>0</v>
      </c>
    </row>
    <row r="903" spans="1:18" ht="15.75" customHeight="1" x14ac:dyDescent="0.35">
      <c r="A903" s="2">
        <v>6</v>
      </c>
      <c r="B903" s="2">
        <v>3</v>
      </c>
      <c r="C903" s="2"/>
      <c r="D903" s="2">
        <v>905</v>
      </c>
      <c r="E903" s="1">
        <v>3394</v>
      </c>
      <c r="F903" s="10" t="s">
        <v>1052</v>
      </c>
      <c r="G903" s="10">
        <v>1</v>
      </c>
      <c r="H903" s="10">
        <v>0</v>
      </c>
      <c r="I903" s="10">
        <v>0</v>
      </c>
      <c r="J903" s="10">
        <v>0</v>
      </c>
      <c r="K903" s="10">
        <v>0</v>
      </c>
      <c r="L903" s="10">
        <v>0</v>
      </c>
      <c r="M903" s="10">
        <v>0</v>
      </c>
      <c r="N903" s="10">
        <v>0</v>
      </c>
      <c r="O903" s="10">
        <v>0</v>
      </c>
      <c r="P903" s="10">
        <v>0</v>
      </c>
      <c r="Q903" s="10">
        <v>0</v>
      </c>
      <c r="R903" s="10">
        <v>0</v>
      </c>
    </row>
    <row r="904" spans="1:18" ht="15.75" customHeight="1" x14ac:dyDescent="0.35">
      <c r="A904" s="2">
        <v>6</v>
      </c>
      <c r="B904" s="2">
        <v>3</v>
      </c>
      <c r="C904" s="2"/>
      <c r="D904" s="2">
        <v>906</v>
      </c>
      <c r="E904" s="1">
        <v>3395</v>
      </c>
      <c r="F904" s="10" t="s">
        <v>1053</v>
      </c>
      <c r="G904" s="10">
        <v>1</v>
      </c>
      <c r="H904" s="10">
        <v>0</v>
      </c>
      <c r="I904" s="10">
        <v>0</v>
      </c>
      <c r="J904" s="10">
        <v>0</v>
      </c>
      <c r="K904" s="10">
        <v>0</v>
      </c>
      <c r="L904" s="10">
        <v>0</v>
      </c>
      <c r="M904" s="10">
        <v>0</v>
      </c>
      <c r="N904" s="10">
        <v>0</v>
      </c>
      <c r="O904" s="10">
        <v>0</v>
      </c>
      <c r="P904" s="10">
        <v>0</v>
      </c>
      <c r="Q904" s="10">
        <v>0</v>
      </c>
      <c r="R904" s="10">
        <v>0</v>
      </c>
    </row>
    <row r="905" spans="1:18" ht="15.75" customHeight="1" x14ac:dyDescent="0.35">
      <c r="A905" s="2">
        <v>6</v>
      </c>
      <c r="B905" s="2">
        <v>3</v>
      </c>
      <c r="C905" s="2"/>
      <c r="D905" s="2">
        <v>907</v>
      </c>
      <c r="E905" s="1">
        <v>3396</v>
      </c>
      <c r="F905" s="10" t="s">
        <v>1054</v>
      </c>
      <c r="G905" s="10">
        <v>1</v>
      </c>
      <c r="H905" s="10">
        <v>0</v>
      </c>
      <c r="I905" s="10">
        <v>0</v>
      </c>
      <c r="J905" s="10">
        <v>0</v>
      </c>
      <c r="K905" s="10">
        <v>0</v>
      </c>
      <c r="L905" s="10">
        <v>0</v>
      </c>
      <c r="M905" s="10">
        <v>0</v>
      </c>
      <c r="N905" s="10">
        <v>0</v>
      </c>
      <c r="O905" s="10">
        <v>0</v>
      </c>
      <c r="P905" s="10">
        <v>0</v>
      </c>
      <c r="Q905" s="10">
        <v>0</v>
      </c>
      <c r="R905" s="10">
        <v>0</v>
      </c>
    </row>
    <row r="906" spans="1:18" ht="15.75" customHeight="1" x14ac:dyDescent="0.35">
      <c r="A906" s="2">
        <v>6</v>
      </c>
      <c r="B906" s="2">
        <v>3</v>
      </c>
      <c r="C906" s="2"/>
      <c r="D906" s="2">
        <v>908</v>
      </c>
      <c r="E906" s="1">
        <v>3397</v>
      </c>
      <c r="F906" s="10" t="s">
        <v>1055</v>
      </c>
      <c r="G906" s="10">
        <v>1</v>
      </c>
      <c r="H906" s="10">
        <v>0</v>
      </c>
      <c r="I906" s="10">
        <v>0</v>
      </c>
      <c r="J906" s="10">
        <v>0</v>
      </c>
      <c r="K906" s="10">
        <v>0</v>
      </c>
      <c r="L906" s="10">
        <v>0</v>
      </c>
      <c r="M906" s="10">
        <v>0</v>
      </c>
      <c r="N906" s="10">
        <v>0</v>
      </c>
      <c r="O906" s="10">
        <v>0</v>
      </c>
      <c r="P906" s="10">
        <v>0</v>
      </c>
      <c r="Q906" s="10">
        <v>0</v>
      </c>
      <c r="R906" s="10">
        <v>0</v>
      </c>
    </row>
    <row r="907" spans="1:18" ht="15.75" customHeight="1" x14ac:dyDescent="0.35">
      <c r="A907" s="2">
        <v>6</v>
      </c>
      <c r="B907" s="2">
        <v>7</v>
      </c>
      <c r="C907" s="2"/>
      <c r="D907" s="2">
        <v>909</v>
      </c>
      <c r="E907" s="1">
        <v>3398</v>
      </c>
      <c r="F907" s="10" t="s">
        <v>1056</v>
      </c>
      <c r="G907" s="10">
        <v>1</v>
      </c>
      <c r="H907" s="10">
        <v>0</v>
      </c>
      <c r="I907" s="10">
        <v>0</v>
      </c>
      <c r="J907" s="10">
        <v>0</v>
      </c>
      <c r="K907" s="10">
        <v>0</v>
      </c>
      <c r="L907" s="10">
        <v>0</v>
      </c>
      <c r="M907" s="10">
        <v>0</v>
      </c>
      <c r="N907" s="10">
        <v>0</v>
      </c>
      <c r="O907" s="10">
        <v>0</v>
      </c>
      <c r="P907" s="10">
        <v>0</v>
      </c>
      <c r="Q907" s="10">
        <v>0</v>
      </c>
      <c r="R907" s="10">
        <v>0</v>
      </c>
    </row>
    <row r="908" spans="1:18" ht="15.75" customHeight="1" x14ac:dyDescent="0.35">
      <c r="A908" s="2">
        <v>6</v>
      </c>
      <c r="B908" s="2">
        <v>7</v>
      </c>
      <c r="C908" s="2"/>
      <c r="D908" s="2">
        <v>910</v>
      </c>
      <c r="E908" s="1">
        <v>3399</v>
      </c>
      <c r="F908" s="10" t="s">
        <v>1057</v>
      </c>
      <c r="G908" s="10">
        <v>1</v>
      </c>
      <c r="H908" s="10">
        <v>0</v>
      </c>
      <c r="I908" s="10">
        <v>0</v>
      </c>
      <c r="J908" s="10">
        <v>0</v>
      </c>
      <c r="K908" s="10">
        <v>0</v>
      </c>
      <c r="L908" s="10">
        <v>0</v>
      </c>
      <c r="M908" s="10">
        <v>0</v>
      </c>
      <c r="N908" s="10">
        <v>0</v>
      </c>
      <c r="O908" s="10">
        <v>0</v>
      </c>
      <c r="P908" s="10">
        <v>0</v>
      </c>
      <c r="Q908" s="10">
        <v>0</v>
      </c>
      <c r="R908" s="10">
        <v>0</v>
      </c>
    </row>
    <row r="909" spans="1:18" ht="15.75" customHeight="1" x14ac:dyDescent="0.35">
      <c r="A909" s="2">
        <v>6</v>
      </c>
      <c r="B909" s="2">
        <v>7</v>
      </c>
      <c r="C909" s="2"/>
      <c r="D909" s="2">
        <v>911</v>
      </c>
      <c r="E909" s="1">
        <v>3400</v>
      </c>
      <c r="F909" s="10" t="s">
        <v>1058</v>
      </c>
      <c r="G909" s="10">
        <v>1</v>
      </c>
      <c r="H909" s="10">
        <v>0</v>
      </c>
      <c r="I909" s="10">
        <v>0</v>
      </c>
      <c r="J909" s="10">
        <v>0</v>
      </c>
      <c r="K909" s="10">
        <v>0</v>
      </c>
      <c r="L909" s="10">
        <v>0</v>
      </c>
      <c r="M909" s="10">
        <v>0</v>
      </c>
      <c r="N909" s="10">
        <v>0</v>
      </c>
      <c r="O909" s="10">
        <v>0</v>
      </c>
      <c r="P909" s="10">
        <v>0</v>
      </c>
      <c r="Q909" s="10">
        <v>0</v>
      </c>
      <c r="R909" s="10">
        <v>0</v>
      </c>
    </row>
    <row r="910" spans="1:18" ht="15.75" customHeight="1" x14ac:dyDescent="0.35">
      <c r="A910" s="2">
        <v>6</v>
      </c>
      <c r="B910" s="2">
        <v>7</v>
      </c>
      <c r="C910" s="2"/>
      <c r="D910" s="2">
        <v>912</v>
      </c>
      <c r="E910" s="1">
        <v>3401</v>
      </c>
      <c r="F910" s="10" t="s">
        <v>1059</v>
      </c>
      <c r="G910" s="10">
        <v>1</v>
      </c>
      <c r="H910" s="10">
        <v>0</v>
      </c>
      <c r="I910" s="10">
        <v>0</v>
      </c>
      <c r="J910" s="10">
        <v>0</v>
      </c>
      <c r="K910" s="10">
        <v>0</v>
      </c>
      <c r="L910" s="10">
        <v>0</v>
      </c>
      <c r="M910" s="10">
        <v>0</v>
      </c>
      <c r="N910" s="10">
        <v>0</v>
      </c>
      <c r="O910" s="10">
        <v>0</v>
      </c>
      <c r="P910" s="10">
        <v>0</v>
      </c>
      <c r="Q910" s="10">
        <v>0</v>
      </c>
      <c r="R910" s="10">
        <v>0</v>
      </c>
    </row>
    <row r="911" spans="1:18" ht="15.75" customHeight="1" x14ac:dyDescent="0.35">
      <c r="A911" s="2">
        <v>6</v>
      </c>
      <c r="B911" s="2">
        <v>7</v>
      </c>
      <c r="C911" s="2"/>
      <c r="D911" s="2">
        <v>913</v>
      </c>
      <c r="E911" s="1">
        <v>3402</v>
      </c>
      <c r="F911" s="10" t="s">
        <v>1060</v>
      </c>
      <c r="G911" s="10">
        <v>1</v>
      </c>
      <c r="H911" s="10">
        <v>0</v>
      </c>
      <c r="I911" s="10">
        <v>0</v>
      </c>
      <c r="J911" s="10">
        <v>0</v>
      </c>
      <c r="K911" s="10">
        <v>0</v>
      </c>
      <c r="L911" s="10">
        <v>0</v>
      </c>
      <c r="M911" s="10">
        <v>0</v>
      </c>
      <c r="N911" s="10">
        <v>0</v>
      </c>
      <c r="O911" s="10">
        <v>0</v>
      </c>
      <c r="P911" s="10">
        <v>0</v>
      </c>
      <c r="Q911" s="10">
        <v>0</v>
      </c>
      <c r="R911" s="10">
        <v>0</v>
      </c>
    </row>
    <row r="912" spans="1:18" ht="15.75" customHeight="1" x14ac:dyDescent="0.35">
      <c r="A912" s="2">
        <v>6</v>
      </c>
      <c r="B912" s="2">
        <v>24</v>
      </c>
      <c r="C912" s="2"/>
      <c r="D912" s="2">
        <v>914</v>
      </c>
      <c r="E912" s="1">
        <v>3405</v>
      </c>
      <c r="F912" s="10" t="s">
        <v>1061</v>
      </c>
      <c r="G912" s="10">
        <v>1</v>
      </c>
      <c r="H912" s="10">
        <v>0</v>
      </c>
      <c r="I912" s="10">
        <v>0</v>
      </c>
      <c r="J912" s="10">
        <v>0</v>
      </c>
      <c r="K912" s="10">
        <v>0</v>
      </c>
      <c r="L912" s="10">
        <v>0</v>
      </c>
      <c r="M912" s="10">
        <v>0</v>
      </c>
      <c r="N912" s="10">
        <v>0</v>
      </c>
      <c r="O912" s="10">
        <v>0</v>
      </c>
      <c r="P912" s="10">
        <v>0</v>
      </c>
      <c r="Q912" s="10">
        <v>0</v>
      </c>
      <c r="R912" s="10">
        <v>0</v>
      </c>
    </row>
    <row r="913" spans="1:18" ht="15.75" customHeight="1" x14ac:dyDescent="0.35">
      <c r="A913" s="2">
        <v>6</v>
      </c>
      <c r="B913" s="2">
        <v>24</v>
      </c>
      <c r="C913" s="2"/>
      <c r="D913" s="2">
        <v>915</v>
      </c>
      <c r="E913" s="1">
        <v>3406</v>
      </c>
      <c r="F913" s="10" t="s">
        <v>1062</v>
      </c>
      <c r="G913" s="10">
        <v>1</v>
      </c>
      <c r="H913" s="10">
        <v>0</v>
      </c>
      <c r="I913" s="10">
        <v>0</v>
      </c>
      <c r="J913" s="10">
        <v>0</v>
      </c>
      <c r="K913" s="10">
        <v>0</v>
      </c>
      <c r="L913" s="10">
        <v>0</v>
      </c>
      <c r="M913" s="10">
        <v>0</v>
      </c>
      <c r="N913" s="10">
        <v>0</v>
      </c>
      <c r="O913" s="10">
        <v>0</v>
      </c>
      <c r="P913" s="10">
        <v>0</v>
      </c>
      <c r="Q913" s="10">
        <v>0</v>
      </c>
      <c r="R913" s="10">
        <v>0</v>
      </c>
    </row>
    <row r="914" spans="1:18" ht="15.75" customHeight="1" x14ac:dyDescent="0.35">
      <c r="A914" s="2">
        <v>6</v>
      </c>
      <c r="B914" s="2">
        <v>21</v>
      </c>
      <c r="C914" s="2"/>
      <c r="D914" s="2">
        <v>916</v>
      </c>
      <c r="E914" s="1">
        <v>3408</v>
      </c>
      <c r="F914" s="10" t="s">
        <v>1063</v>
      </c>
      <c r="G914" s="10">
        <v>1</v>
      </c>
      <c r="H914" s="10">
        <v>0</v>
      </c>
      <c r="I914" s="10">
        <v>0</v>
      </c>
      <c r="J914" s="10">
        <v>0</v>
      </c>
      <c r="K914" s="10">
        <v>0</v>
      </c>
      <c r="L914" s="10">
        <v>0</v>
      </c>
      <c r="M914" s="10">
        <v>0</v>
      </c>
      <c r="N914" s="10">
        <v>0</v>
      </c>
      <c r="O914" s="10">
        <v>0</v>
      </c>
      <c r="P914" s="10">
        <v>0</v>
      </c>
      <c r="Q914" s="10">
        <v>0</v>
      </c>
      <c r="R914" s="10">
        <v>0</v>
      </c>
    </row>
    <row r="915" spans="1:18" ht="15.75" customHeight="1" x14ac:dyDescent="0.35">
      <c r="A915" s="2">
        <v>6</v>
      </c>
      <c r="B915" s="2">
        <v>21</v>
      </c>
      <c r="C915" s="2"/>
      <c r="D915" s="2">
        <v>917</v>
      </c>
      <c r="E915" s="1">
        <v>3408</v>
      </c>
      <c r="F915" s="10" t="s">
        <v>1063</v>
      </c>
      <c r="G915" s="10">
        <v>1</v>
      </c>
      <c r="H915" s="10">
        <v>0</v>
      </c>
      <c r="I915" s="10">
        <v>0</v>
      </c>
      <c r="J915" s="10">
        <v>0</v>
      </c>
      <c r="K915" s="10">
        <v>0</v>
      </c>
      <c r="L915" s="10">
        <v>0</v>
      </c>
      <c r="M915" s="10">
        <v>0</v>
      </c>
      <c r="N915" s="10">
        <v>0</v>
      </c>
      <c r="O915" s="10">
        <v>0</v>
      </c>
      <c r="P915" s="10">
        <v>0</v>
      </c>
      <c r="Q915" s="10">
        <v>0</v>
      </c>
      <c r="R915" s="10">
        <v>0</v>
      </c>
    </row>
    <row r="916" spans="1:18" ht="15.75" customHeight="1" x14ac:dyDescent="0.35">
      <c r="A916" s="2">
        <v>6</v>
      </c>
      <c r="B916" s="2">
        <v>21</v>
      </c>
      <c r="C916" s="2"/>
      <c r="D916" s="2">
        <v>918</v>
      </c>
      <c r="E916" s="1">
        <v>3409</v>
      </c>
      <c r="F916" s="10" t="s">
        <v>1064</v>
      </c>
      <c r="G916" s="10">
        <v>1</v>
      </c>
      <c r="H916" s="10">
        <v>0</v>
      </c>
      <c r="I916" s="10">
        <v>0</v>
      </c>
      <c r="J916" s="10">
        <v>0</v>
      </c>
      <c r="K916" s="10">
        <v>0</v>
      </c>
      <c r="L916" s="10">
        <v>0</v>
      </c>
      <c r="M916" s="10">
        <v>0</v>
      </c>
      <c r="N916" s="10">
        <v>0</v>
      </c>
      <c r="O916" s="10">
        <v>0</v>
      </c>
      <c r="P916" s="10">
        <v>0</v>
      </c>
      <c r="Q916" s="10">
        <v>0</v>
      </c>
      <c r="R916" s="10">
        <v>0</v>
      </c>
    </row>
    <row r="917" spans="1:18" ht="15.75" customHeight="1" x14ac:dyDescent="0.35">
      <c r="A917" s="2">
        <v>6</v>
      </c>
      <c r="B917" s="2">
        <v>2</v>
      </c>
      <c r="C917" s="2"/>
      <c r="D917" s="2">
        <v>919</v>
      </c>
      <c r="E917" s="1">
        <v>3410</v>
      </c>
      <c r="F917" s="10" t="s">
        <v>1065</v>
      </c>
      <c r="G917" s="10">
        <v>1</v>
      </c>
      <c r="H917" s="10">
        <v>0</v>
      </c>
      <c r="I917" s="10">
        <v>0</v>
      </c>
      <c r="J917" s="10">
        <v>0</v>
      </c>
      <c r="K917" s="10">
        <v>0</v>
      </c>
      <c r="L917" s="10">
        <v>0</v>
      </c>
      <c r="M917" s="10">
        <v>0</v>
      </c>
      <c r="N917" s="10">
        <v>0</v>
      </c>
      <c r="O917" s="10">
        <v>0</v>
      </c>
      <c r="P917" s="10">
        <v>0</v>
      </c>
      <c r="Q917" s="10">
        <v>0</v>
      </c>
      <c r="R917" s="10">
        <v>0</v>
      </c>
    </row>
    <row r="918" spans="1:18" ht="15.75" customHeight="1" x14ac:dyDescent="0.35">
      <c r="A918" s="2">
        <v>6</v>
      </c>
      <c r="B918" s="2">
        <v>2</v>
      </c>
      <c r="C918" s="2"/>
      <c r="D918" s="2">
        <v>920</v>
      </c>
      <c r="E918" s="1">
        <v>3410</v>
      </c>
      <c r="F918" s="10" t="s">
        <v>1065</v>
      </c>
      <c r="G918" s="10">
        <v>1</v>
      </c>
      <c r="H918" s="10">
        <v>0</v>
      </c>
      <c r="I918" s="10">
        <v>0</v>
      </c>
      <c r="J918" s="10">
        <v>0</v>
      </c>
      <c r="K918" s="10">
        <v>0</v>
      </c>
      <c r="L918" s="10">
        <v>0</v>
      </c>
      <c r="M918" s="10">
        <v>0</v>
      </c>
      <c r="N918" s="10">
        <v>0</v>
      </c>
      <c r="O918" s="10">
        <v>0</v>
      </c>
      <c r="P918" s="10">
        <v>0</v>
      </c>
      <c r="Q918" s="10">
        <v>0</v>
      </c>
      <c r="R918" s="10">
        <v>0</v>
      </c>
    </row>
    <row r="919" spans="1:18" ht="15.75" customHeight="1" x14ac:dyDescent="0.35">
      <c r="A919" s="2">
        <v>6</v>
      </c>
      <c r="B919" s="2">
        <v>2</v>
      </c>
      <c r="C919" s="2"/>
      <c r="D919" s="2">
        <v>921</v>
      </c>
      <c r="E919" s="1">
        <v>3411</v>
      </c>
      <c r="F919" s="10" t="s">
        <v>1066</v>
      </c>
      <c r="G919" s="10">
        <v>1</v>
      </c>
      <c r="H919" s="10">
        <v>0</v>
      </c>
      <c r="I919" s="10">
        <v>0</v>
      </c>
      <c r="J919" s="10">
        <v>0</v>
      </c>
      <c r="K919" s="10">
        <v>0</v>
      </c>
      <c r="L919" s="10">
        <v>0</v>
      </c>
      <c r="M919" s="10">
        <v>0</v>
      </c>
      <c r="N919" s="10">
        <v>0</v>
      </c>
      <c r="O919" s="10">
        <v>0</v>
      </c>
      <c r="P919" s="10">
        <v>0</v>
      </c>
      <c r="Q919" s="10">
        <v>0</v>
      </c>
      <c r="R919" s="10">
        <v>0</v>
      </c>
    </row>
    <row r="920" spans="1:18" ht="15.75" customHeight="1" x14ac:dyDescent="0.35">
      <c r="A920" s="2">
        <v>6</v>
      </c>
      <c r="B920" s="2">
        <v>2</v>
      </c>
      <c r="C920" s="2"/>
      <c r="D920" s="2">
        <v>922</v>
      </c>
      <c r="E920" s="1">
        <v>3412</v>
      </c>
      <c r="F920" s="10" t="s">
        <v>1067</v>
      </c>
      <c r="G920" s="10">
        <v>1</v>
      </c>
      <c r="H920" s="10">
        <v>0</v>
      </c>
      <c r="I920" s="10">
        <v>0</v>
      </c>
      <c r="J920" s="10">
        <v>0</v>
      </c>
      <c r="K920" s="10">
        <v>0</v>
      </c>
      <c r="L920" s="10">
        <v>0</v>
      </c>
      <c r="M920" s="10">
        <v>0</v>
      </c>
      <c r="N920" s="10">
        <v>0</v>
      </c>
      <c r="O920" s="10">
        <v>0</v>
      </c>
      <c r="P920" s="10">
        <v>0</v>
      </c>
      <c r="Q920" s="10">
        <v>0</v>
      </c>
      <c r="R920" s="10">
        <v>0</v>
      </c>
    </row>
    <row r="921" spans="1:18" ht="15.75" customHeight="1" x14ac:dyDescent="0.35">
      <c r="A921" s="2">
        <v>6</v>
      </c>
      <c r="B921" s="2">
        <v>2</v>
      </c>
      <c r="C921" s="2"/>
      <c r="D921" s="2">
        <v>923</v>
      </c>
      <c r="E921" s="1">
        <v>3413</v>
      </c>
      <c r="F921" s="10" t="s">
        <v>1068</v>
      </c>
      <c r="G921" s="10">
        <v>1</v>
      </c>
      <c r="H921" s="10">
        <v>0</v>
      </c>
      <c r="I921" s="10">
        <v>0</v>
      </c>
      <c r="J921" s="10">
        <v>0</v>
      </c>
      <c r="K921" s="10">
        <v>0</v>
      </c>
      <c r="L921" s="10">
        <v>0</v>
      </c>
      <c r="M921" s="10">
        <v>0</v>
      </c>
      <c r="N921" s="10">
        <v>0</v>
      </c>
      <c r="O921" s="10">
        <v>0</v>
      </c>
      <c r="P921" s="10">
        <v>0</v>
      </c>
      <c r="Q921" s="10">
        <v>0</v>
      </c>
      <c r="R921" s="10">
        <v>0</v>
      </c>
    </row>
    <row r="922" spans="1:18" ht="15.75" customHeight="1" x14ac:dyDescent="0.35">
      <c r="A922" s="2">
        <v>6</v>
      </c>
      <c r="B922" s="2">
        <v>2</v>
      </c>
      <c r="C922" s="2"/>
      <c r="D922" s="2">
        <v>924</v>
      </c>
      <c r="E922" s="1">
        <v>3414</v>
      </c>
      <c r="F922" s="10" t="s">
        <v>1069</v>
      </c>
      <c r="G922" s="10">
        <v>1</v>
      </c>
      <c r="H922" s="10">
        <v>0</v>
      </c>
      <c r="I922" s="10">
        <v>0</v>
      </c>
      <c r="J922" s="10">
        <v>0</v>
      </c>
      <c r="K922" s="10">
        <v>0</v>
      </c>
      <c r="L922" s="10">
        <v>0</v>
      </c>
      <c r="M922" s="10">
        <v>0</v>
      </c>
      <c r="N922" s="10">
        <v>0</v>
      </c>
      <c r="O922" s="10">
        <v>0</v>
      </c>
      <c r="P922" s="10">
        <v>0</v>
      </c>
      <c r="Q922" s="10">
        <v>0</v>
      </c>
      <c r="R922" s="10">
        <v>0</v>
      </c>
    </row>
    <row r="923" spans="1:18" ht="15.75" customHeight="1" x14ac:dyDescent="0.35">
      <c r="A923" s="2">
        <v>6</v>
      </c>
      <c r="B923" s="2">
        <v>22</v>
      </c>
      <c r="C923" s="2"/>
      <c r="D923" s="2">
        <v>925</v>
      </c>
      <c r="E923" s="1">
        <v>3415</v>
      </c>
      <c r="F923" s="10" t="s">
        <v>1070</v>
      </c>
      <c r="G923" s="10">
        <v>1</v>
      </c>
      <c r="H923" s="10">
        <v>0</v>
      </c>
      <c r="I923" s="10">
        <v>0</v>
      </c>
      <c r="J923" s="10">
        <v>0</v>
      </c>
      <c r="K923" s="10">
        <v>0</v>
      </c>
      <c r="L923" s="10">
        <v>0</v>
      </c>
      <c r="M923" s="10">
        <v>0</v>
      </c>
      <c r="N923" s="10">
        <v>0</v>
      </c>
      <c r="O923" s="10">
        <v>0</v>
      </c>
      <c r="P923" s="10">
        <v>0</v>
      </c>
      <c r="Q923" s="10">
        <v>0</v>
      </c>
      <c r="R923" s="10">
        <v>0</v>
      </c>
    </row>
    <row r="924" spans="1:18" ht="15.75" customHeight="1" x14ac:dyDescent="0.35">
      <c r="A924" s="2">
        <v>6</v>
      </c>
      <c r="B924" s="2">
        <v>22</v>
      </c>
      <c r="C924" s="2"/>
      <c r="D924" s="2">
        <v>926</v>
      </c>
      <c r="E924" s="1">
        <v>3415</v>
      </c>
      <c r="F924" s="10" t="s">
        <v>1070</v>
      </c>
      <c r="G924" s="10">
        <v>1</v>
      </c>
      <c r="H924" s="10">
        <v>0</v>
      </c>
      <c r="I924" s="10">
        <v>0</v>
      </c>
      <c r="J924" s="10">
        <v>0</v>
      </c>
      <c r="K924" s="10">
        <v>0</v>
      </c>
      <c r="L924" s="10">
        <v>0</v>
      </c>
      <c r="M924" s="10">
        <v>0</v>
      </c>
      <c r="N924" s="10">
        <v>0</v>
      </c>
      <c r="O924" s="10">
        <v>0</v>
      </c>
      <c r="P924" s="10">
        <v>0</v>
      </c>
      <c r="Q924" s="10">
        <v>0</v>
      </c>
      <c r="R924" s="10">
        <v>0</v>
      </c>
    </row>
    <row r="925" spans="1:18" ht="15.75" customHeight="1" x14ac:dyDescent="0.35">
      <c r="A925" s="2">
        <v>6</v>
      </c>
      <c r="B925" s="2">
        <v>17</v>
      </c>
      <c r="C925" s="2"/>
      <c r="D925" s="2">
        <v>927</v>
      </c>
      <c r="E925" s="1">
        <v>3416</v>
      </c>
      <c r="F925" s="10" t="s">
        <v>1071</v>
      </c>
      <c r="G925" s="10">
        <v>1</v>
      </c>
      <c r="H925" s="10">
        <v>0</v>
      </c>
      <c r="I925" s="10">
        <v>0</v>
      </c>
      <c r="J925" s="10">
        <v>0</v>
      </c>
      <c r="K925" s="10">
        <v>0</v>
      </c>
      <c r="L925" s="10">
        <v>0</v>
      </c>
      <c r="M925" s="10">
        <v>0</v>
      </c>
      <c r="N925" s="10">
        <v>0</v>
      </c>
      <c r="O925" s="10">
        <v>0</v>
      </c>
      <c r="P925" s="10">
        <v>0</v>
      </c>
      <c r="Q925" s="10">
        <v>0</v>
      </c>
      <c r="R925" s="10">
        <v>0</v>
      </c>
    </row>
    <row r="926" spans="1:18" ht="15.75" customHeight="1" x14ac:dyDescent="0.35">
      <c r="A926" s="2">
        <v>6</v>
      </c>
      <c r="B926" s="2">
        <v>17</v>
      </c>
      <c r="C926" s="2"/>
      <c r="D926" s="2">
        <v>928</v>
      </c>
      <c r="E926" s="1">
        <v>3416</v>
      </c>
      <c r="F926" s="10" t="s">
        <v>1071</v>
      </c>
      <c r="G926" s="10">
        <v>1</v>
      </c>
      <c r="H926" s="10">
        <v>0</v>
      </c>
      <c r="I926" s="10">
        <v>0</v>
      </c>
      <c r="J926" s="10">
        <v>0</v>
      </c>
      <c r="K926" s="10">
        <v>0</v>
      </c>
      <c r="L926" s="10">
        <v>0</v>
      </c>
      <c r="M926" s="10">
        <v>0</v>
      </c>
      <c r="N926" s="10">
        <v>0</v>
      </c>
      <c r="O926" s="10">
        <v>0</v>
      </c>
      <c r="P926" s="10">
        <v>0</v>
      </c>
      <c r="Q926" s="10">
        <v>0</v>
      </c>
      <c r="R926" s="10">
        <v>0</v>
      </c>
    </row>
    <row r="927" spans="1:18" ht="15.75" customHeight="1" x14ac:dyDescent="0.35">
      <c r="A927" s="2">
        <v>6</v>
      </c>
      <c r="B927" s="2">
        <v>17</v>
      </c>
      <c r="C927" s="2"/>
      <c r="D927" s="2">
        <v>929</v>
      </c>
      <c r="E927" s="1">
        <v>3418</v>
      </c>
      <c r="F927" s="10" t="s">
        <v>1072</v>
      </c>
      <c r="G927" s="10">
        <v>1</v>
      </c>
      <c r="H927" s="10">
        <v>0</v>
      </c>
      <c r="I927" s="10">
        <v>0</v>
      </c>
      <c r="J927" s="10">
        <v>0</v>
      </c>
      <c r="K927" s="10">
        <v>0</v>
      </c>
      <c r="L927" s="10">
        <v>0</v>
      </c>
      <c r="M927" s="10">
        <v>0</v>
      </c>
      <c r="N927" s="10">
        <v>0</v>
      </c>
      <c r="O927" s="10">
        <v>0</v>
      </c>
      <c r="P927" s="10">
        <v>0</v>
      </c>
      <c r="Q927" s="10">
        <v>0</v>
      </c>
      <c r="R927" s="10">
        <v>0</v>
      </c>
    </row>
    <row r="928" spans="1:18" ht="15.75" customHeight="1" x14ac:dyDescent="0.35">
      <c r="A928" s="2">
        <v>6</v>
      </c>
      <c r="B928" s="2">
        <v>17</v>
      </c>
      <c r="C928" s="2"/>
      <c r="D928" s="2">
        <v>930</v>
      </c>
      <c r="E928" s="1">
        <v>3419</v>
      </c>
      <c r="F928" s="10" t="s">
        <v>1073</v>
      </c>
      <c r="G928" s="10">
        <v>1</v>
      </c>
      <c r="H928" s="10">
        <v>0</v>
      </c>
      <c r="I928" s="10">
        <v>0</v>
      </c>
      <c r="J928" s="10">
        <v>0</v>
      </c>
      <c r="K928" s="10">
        <v>0</v>
      </c>
      <c r="L928" s="10">
        <v>0</v>
      </c>
      <c r="M928" s="10">
        <v>0</v>
      </c>
      <c r="N928" s="10">
        <v>0</v>
      </c>
      <c r="O928" s="10">
        <v>0</v>
      </c>
      <c r="P928" s="10">
        <v>0</v>
      </c>
      <c r="Q928" s="10">
        <v>0</v>
      </c>
      <c r="R928" s="10">
        <v>0</v>
      </c>
    </row>
    <row r="929" spans="1:18" ht="15.75" customHeight="1" x14ac:dyDescent="0.35">
      <c r="A929" s="2">
        <v>6</v>
      </c>
      <c r="B929" s="2">
        <v>9</v>
      </c>
      <c r="C929" s="2"/>
      <c r="D929" s="2">
        <v>931</v>
      </c>
      <c r="E929" s="1">
        <v>3420</v>
      </c>
      <c r="F929" s="10" t="s">
        <v>1074</v>
      </c>
      <c r="G929" s="10">
        <v>1</v>
      </c>
      <c r="H929" s="10">
        <v>0</v>
      </c>
      <c r="I929" s="10">
        <v>0</v>
      </c>
      <c r="J929" s="10">
        <v>0</v>
      </c>
      <c r="K929" s="10">
        <v>0</v>
      </c>
      <c r="L929" s="10">
        <v>0</v>
      </c>
      <c r="M929" s="10">
        <v>0</v>
      </c>
      <c r="N929" s="10">
        <v>0</v>
      </c>
      <c r="O929" s="10">
        <v>0</v>
      </c>
      <c r="P929" s="10">
        <v>0</v>
      </c>
      <c r="Q929" s="10">
        <v>0</v>
      </c>
      <c r="R929" s="10">
        <v>0</v>
      </c>
    </row>
    <row r="930" spans="1:18" ht="15.75" customHeight="1" x14ac:dyDescent="0.35">
      <c r="A930" s="2">
        <v>6</v>
      </c>
      <c r="B930" s="2">
        <v>9</v>
      </c>
      <c r="C930" s="2"/>
      <c r="D930" s="2">
        <v>932</v>
      </c>
      <c r="E930" s="1">
        <v>3420</v>
      </c>
      <c r="F930" s="10" t="s">
        <v>1074</v>
      </c>
      <c r="G930" s="10">
        <v>1</v>
      </c>
      <c r="H930" s="10">
        <v>0</v>
      </c>
      <c r="I930" s="10">
        <v>0</v>
      </c>
      <c r="J930" s="10">
        <v>0</v>
      </c>
      <c r="K930" s="10">
        <v>0</v>
      </c>
      <c r="L930" s="10">
        <v>0</v>
      </c>
      <c r="M930" s="10">
        <v>0</v>
      </c>
      <c r="N930" s="10">
        <v>0</v>
      </c>
      <c r="O930" s="10">
        <v>0</v>
      </c>
      <c r="P930" s="10">
        <v>0</v>
      </c>
      <c r="Q930" s="10">
        <v>0</v>
      </c>
      <c r="R930" s="10">
        <v>0</v>
      </c>
    </row>
    <row r="931" spans="1:18" ht="15.75" customHeight="1" x14ac:dyDescent="0.35">
      <c r="A931" s="2">
        <v>6</v>
      </c>
      <c r="B931" s="2">
        <v>9</v>
      </c>
      <c r="C931" s="2"/>
      <c r="D931" s="2">
        <v>933</v>
      </c>
      <c r="E931" s="1">
        <v>3421</v>
      </c>
      <c r="F931" s="10" t="s">
        <v>1075</v>
      </c>
      <c r="G931" s="10">
        <v>1</v>
      </c>
      <c r="H931" s="10">
        <v>0</v>
      </c>
      <c r="I931" s="10">
        <v>0</v>
      </c>
      <c r="J931" s="10">
        <v>0</v>
      </c>
      <c r="K931" s="10">
        <v>0</v>
      </c>
      <c r="L931" s="10">
        <v>0</v>
      </c>
      <c r="M931" s="10">
        <v>0</v>
      </c>
      <c r="N931" s="10">
        <v>0</v>
      </c>
      <c r="O931" s="10">
        <v>0</v>
      </c>
      <c r="P931" s="10">
        <v>0</v>
      </c>
      <c r="Q931" s="10">
        <v>0</v>
      </c>
      <c r="R931" s="10">
        <v>0</v>
      </c>
    </row>
    <row r="932" spans="1:18" ht="15.75" customHeight="1" x14ac:dyDescent="0.35">
      <c r="A932" s="2">
        <v>6</v>
      </c>
      <c r="B932" s="2">
        <v>9</v>
      </c>
      <c r="C932" s="2"/>
      <c r="D932" s="2">
        <v>934</v>
      </c>
      <c r="E932" s="1">
        <v>3422</v>
      </c>
      <c r="F932" s="10" t="s">
        <v>1076</v>
      </c>
      <c r="G932" s="10">
        <v>1</v>
      </c>
      <c r="H932" s="10">
        <v>0</v>
      </c>
      <c r="I932" s="10">
        <v>0</v>
      </c>
      <c r="J932" s="10">
        <v>0</v>
      </c>
      <c r="K932" s="10">
        <v>0</v>
      </c>
      <c r="L932" s="10">
        <v>0</v>
      </c>
      <c r="M932" s="10">
        <v>0</v>
      </c>
      <c r="N932" s="10">
        <v>0</v>
      </c>
      <c r="O932" s="10">
        <v>0</v>
      </c>
      <c r="P932" s="10">
        <v>0</v>
      </c>
      <c r="Q932" s="10">
        <v>0</v>
      </c>
      <c r="R932" s="10">
        <v>0</v>
      </c>
    </row>
    <row r="933" spans="1:18" ht="15.75" customHeight="1" x14ac:dyDescent="0.35">
      <c r="A933" s="2">
        <v>6</v>
      </c>
      <c r="B933" s="2">
        <v>11</v>
      </c>
      <c r="C933" s="2"/>
      <c r="D933" s="2">
        <v>935</v>
      </c>
      <c r="E933" s="1">
        <v>3423</v>
      </c>
      <c r="F933" s="10" t="s">
        <v>1077</v>
      </c>
      <c r="G933" s="10">
        <v>1</v>
      </c>
      <c r="H933" s="10">
        <v>0</v>
      </c>
      <c r="I933" s="10">
        <v>0</v>
      </c>
      <c r="J933" s="10">
        <v>0</v>
      </c>
      <c r="K933" s="10">
        <v>0</v>
      </c>
      <c r="L933" s="10">
        <v>0</v>
      </c>
      <c r="M933" s="10">
        <v>0</v>
      </c>
      <c r="N933" s="10">
        <v>0</v>
      </c>
      <c r="O933" s="10">
        <v>0</v>
      </c>
      <c r="P933" s="10">
        <v>0</v>
      </c>
      <c r="Q933" s="10">
        <v>0</v>
      </c>
      <c r="R933" s="10">
        <v>0</v>
      </c>
    </row>
    <row r="934" spans="1:18" ht="15.75" customHeight="1" x14ac:dyDescent="0.35">
      <c r="A934" s="2">
        <v>6</v>
      </c>
      <c r="B934" s="2">
        <v>11</v>
      </c>
      <c r="C934" s="2"/>
      <c r="D934" s="2">
        <v>936</v>
      </c>
      <c r="E934" s="1">
        <v>3424</v>
      </c>
      <c r="F934" s="10" t="s">
        <v>1078</v>
      </c>
      <c r="G934" s="10">
        <v>1</v>
      </c>
      <c r="H934" s="10">
        <v>0</v>
      </c>
      <c r="I934" s="10">
        <v>0</v>
      </c>
      <c r="J934" s="10">
        <v>0</v>
      </c>
      <c r="K934" s="10">
        <v>0</v>
      </c>
      <c r="L934" s="10">
        <v>0</v>
      </c>
      <c r="M934" s="10">
        <v>0</v>
      </c>
      <c r="N934" s="10">
        <v>0</v>
      </c>
      <c r="O934" s="10">
        <v>0</v>
      </c>
      <c r="P934" s="10">
        <v>0</v>
      </c>
      <c r="Q934" s="10">
        <v>0</v>
      </c>
      <c r="R934" s="10">
        <v>0</v>
      </c>
    </row>
    <row r="935" spans="1:18" ht="15.75" customHeight="1" x14ac:dyDescent="0.35">
      <c r="A935" s="2">
        <v>6</v>
      </c>
      <c r="B935" s="2">
        <v>11</v>
      </c>
      <c r="C935" s="2"/>
      <c r="D935" s="2">
        <v>937</v>
      </c>
      <c r="E935" s="1">
        <v>3425</v>
      </c>
      <c r="F935" s="10" t="s">
        <v>1079</v>
      </c>
      <c r="G935" s="10">
        <v>1</v>
      </c>
      <c r="H935" s="10">
        <v>0</v>
      </c>
      <c r="I935" s="10">
        <v>0</v>
      </c>
      <c r="J935" s="10">
        <v>0</v>
      </c>
      <c r="K935" s="10">
        <v>0</v>
      </c>
      <c r="L935" s="10">
        <v>0</v>
      </c>
      <c r="M935" s="10">
        <v>0</v>
      </c>
      <c r="N935" s="10">
        <v>0</v>
      </c>
      <c r="O935" s="10">
        <v>0</v>
      </c>
      <c r="P935" s="10">
        <v>0</v>
      </c>
      <c r="Q935" s="10">
        <v>0</v>
      </c>
      <c r="R935" s="10">
        <v>0</v>
      </c>
    </row>
    <row r="936" spans="1:18" ht="15.75" customHeight="1" x14ac:dyDescent="0.35">
      <c r="A936" s="2">
        <v>6</v>
      </c>
      <c r="B936" s="2">
        <v>11</v>
      </c>
      <c r="C936" s="2"/>
      <c r="D936" s="2">
        <v>938</v>
      </c>
      <c r="E936" s="1">
        <v>3426</v>
      </c>
      <c r="F936" s="10" t="s">
        <v>1080</v>
      </c>
      <c r="G936" s="10">
        <v>1</v>
      </c>
      <c r="H936" s="10">
        <v>0</v>
      </c>
      <c r="I936" s="10">
        <v>0</v>
      </c>
      <c r="J936" s="10">
        <v>0</v>
      </c>
      <c r="K936" s="10">
        <v>0</v>
      </c>
      <c r="L936" s="10">
        <v>0</v>
      </c>
      <c r="M936" s="10">
        <v>0</v>
      </c>
      <c r="N936" s="10">
        <v>0</v>
      </c>
      <c r="O936" s="10">
        <v>0</v>
      </c>
      <c r="P936" s="10">
        <v>0</v>
      </c>
      <c r="Q936" s="10">
        <v>0</v>
      </c>
      <c r="R936" s="10">
        <v>0</v>
      </c>
    </row>
    <row r="937" spans="1:18" ht="15.75" customHeight="1" x14ac:dyDescent="0.35">
      <c r="A937" s="2">
        <v>6</v>
      </c>
      <c r="B937" s="2">
        <v>16</v>
      </c>
      <c r="C937" s="2"/>
      <c r="D937" s="2">
        <v>939</v>
      </c>
      <c r="E937" s="1">
        <v>3431</v>
      </c>
      <c r="F937" s="10" t="s">
        <v>1081</v>
      </c>
      <c r="G937" s="10">
        <v>1</v>
      </c>
      <c r="H937" s="10">
        <v>0</v>
      </c>
      <c r="I937" s="10">
        <v>0</v>
      </c>
      <c r="J937" s="10">
        <v>0</v>
      </c>
      <c r="K937" s="10">
        <v>0</v>
      </c>
      <c r="L937" s="10">
        <v>0</v>
      </c>
      <c r="M937" s="10">
        <v>0</v>
      </c>
      <c r="N937" s="10">
        <v>0</v>
      </c>
      <c r="O937" s="10">
        <v>0</v>
      </c>
      <c r="P937" s="10">
        <v>0</v>
      </c>
      <c r="Q937" s="10">
        <v>0</v>
      </c>
      <c r="R937" s="10">
        <v>0</v>
      </c>
    </row>
    <row r="938" spans="1:18" ht="15.75" customHeight="1" x14ac:dyDescent="0.35">
      <c r="A938" s="2">
        <v>6</v>
      </c>
      <c r="B938" s="2">
        <v>16</v>
      </c>
      <c r="C938" s="2"/>
      <c r="D938" s="2">
        <v>940</v>
      </c>
      <c r="E938" s="1">
        <v>3432</v>
      </c>
      <c r="F938" s="10" t="s">
        <v>1082</v>
      </c>
      <c r="G938" s="10">
        <v>1</v>
      </c>
      <c r="H938" s="10">
        <v>0</v>
      </c>
      <c r="I938" s="10">
        <v>0</v>
      </c>
      <c r="J938" s="10">
        <v>0</v>
      </c>
      <c r="K938" s="10">
        <v>0</v>
      </c>
      <c r="L938" s="10">
        <v>0</v>
      </c>
      <c r="M938" s="10">
        <v>0</v>
      </c>
      <c r="N938" s="10">
        <v>0</v>
      </c>
      <c r="O938" s="10">
        <v>0</v>
      </c>
      <c r="P938" s="10">
        <v>0</v>
      </c>
      <c r="Q938" s="10">
        <v>0</v>
      </c>
      <c r="R938" s="10">
        <v>0</v>
      </c>
    </row>
    <row r="939" spans="1:18" ht="15.75" customHeight="1" x14ac:dyDescent="0.35">
      <c r="A939" s="2">
        <v>6</v>
      </c>
      <c r="B939" s="2">
        <v>16</v>
      </c>
      <c r="C939" s="2"/>
      <c r="D939" s="2">
        <v>941</v>
      </c>
      <c r="E939" s="1">
        <v>3432</v>
      </c>
      <c r="F939" s="10" t="s">
        <v>1082</v>
      </c>
      <c r="G939" s="10">
        <v>1</v>
      </c>
      <c r="H939" s="10">
        <v>0</v>
      </c>
      <c r="I939" s="10">
        <v>0</v>
      </c>
      <c r="J939" s="10">
        <v>0</v>
      </c>
      <c r="K939" s="10">
        <v>0</v>
      </c>
      <c r="L939" s="10">
        <v>0</v>
      </c>
      <c r="M939" s="10">
        <v>0</v>
      </c>
      <c r="N939" s="10">
        <v>0</v>
      </c>
      <c r="O939" s="10">
        <v>0</v>
      </c>
      <c r="P939" s="10">
        <v>0</v>
      </c>
      <c r="Q939" s="10">
        <v>0</v>
      </c>
      <c r="R939" s="10">
        <v>0</v>
      </c>
    </row>
    <row r="940" spans="1:18" ht="15.75" customHeight="1" x14ac:dyDescent="0.35">
      <c r="A940" s="2">
        <v>6</v>
      </c>
      <c r="B940" s="2">
        <v>16</v>
      </c>
      <c r="C940" s="2"/>
      <c r="D940" s="2">
        <v>942</v>
      </c>
      <c r="E940" s="1">
        <v>3433</v>
      </c>
      <c r="F940" s="10" t="s">
        <v>1083</v>
      </c>
      <c r="G940" s="10">
        <v>1</v>
      </c>
      <c r="H940" s="10">
        <v>0</v>
      </c>
      <c r="I940" s="10">
        <v>0</v>
      </c>
      <c r="J940" s="10">
        <v>0</v>
      </c>
      <c r="K940" s="10">
        <v>0</v>
      </c>
      <c r="L940" s="10">
        <v>0</v>
      </c>
      <c r="M940" s="10">
        <v>0</v>
      </c>
      <c r="N940" s="10">
        <v>0</v>
      </c>
      <c r="O940" s="10">
        <v>0</v>
      </c>
      <c r="P940" s="10">
        <v>0</v>
      </c>
      <c r="Q940" s="10">
        <v>0</v>
      </c>
      <c r="R940" s="10">
        <v>0</v>
      </c>
    </row>
    <row r="941" spans="1:18" ht="15.75" customHeight="1" x14ac:dyDescent="0.35">
      <c r="A941" s="2">
        <v>6</v>
      </c>
      <c r="B941" s="2">
        <v>1</v>
      </c>
      <c r="C941" s="2"/>
      <c r="D941" s="2">
        <v>943</v>
      </c>
      <c r="E941" s="1">
        <v>3435</v>
      </c>
      <c r="F941" s="10" t="s">
        <v>1084</v>
      </c>
      <c r="G941" s="10">
        <v>1</v>
      </c>
      <c r="H941" s="10">
        <v>0</v>
      </c>
      <c r="I941" s="10">
        <v>0</v>
      </c>
      <c r="J941" s="10">
        <v>0</v>
      </c>
      <c r="K941" s="10">
        <v>0</v>
      </c>
      <c r="L941" s="10">
        <v>0</v>
      </c>
      <c r="M941" s="10">
        <v>0</v>
      </c>
      <c r="N941" s="10">
        <v>0</v>
      </c>
      <c r="O941" s="10">
        <v>0</v>
      </c>
      <c r="P941" s="10">
        <v>0</v>
      </c>
      <c r="Q941" s="10">
        <v>0</v>
      </c>
      <c r="R941" s="10">
        <v>0</v>
      </c>
    </row>
    <row r="942" spans="1:18" ht="15.75" customHeight="1" x14ac:dyDescent="0.35">
      <c r="A942" s="2">
        <v>6</v>
      </c>
      <c r="B942" s="2">
        <v>1</v>
      </c>
      <c r="C942" s="2"/>
      <c r="D942" s="2">
        <v>944</v>
      </c>
      <c r="E942" s="1">
        <v>3435</v>
      </c>
      <c r="F942" s="10" t="s">
        <v>1084</v>
      </c>
      <c r="G942" s="10">
        <v>1</v>
      </c>
      <c r="H942" s="10">
        <v>0</v>
      </c>
      <c r="I942" s="10">
        <v>0</v>
      </c>
      <c r="J942" s="10">
        <v>0</v>
      </c>
      <c r="K942" s="10">
        <v>0</v>
      </c>
      <c r="L942" s="10">
        <v>0</v>
      </c>
      <c r="M942" s="10">
        <v>0</v>
      </c>
      <c r="N942" s="10">
        <v>0</v>
      </c>
      <c r="O942" s="10">
        <v>0</v>
      </c>
      <c r="P942" s="10">
        <v>0</v>
      </c>
      <c r="Q942" s="10">
        <v>0</v>
      </c>
      <c r="R942" s="10">
        <v>0</v>
      </c>
    </row>
    <row r="943" spans="1:18" ht="15.75" customHeight="1" x14ac:dyDescent="0.35">
      <c r="A943" s="2">
        <v>6</v>
      </c>
      <c r="B943" s="2">
        <v>1</v>
      </c>
      <c r="C943" s="2"/>
      <c r="D943" s="2">
        <v>945</v>
      </c>
      <c r="E943" s="1">
        <v>3435</v>
      </c>
      <c r="F943" s="10" t="s">
        <v>1084</v>
      </c>
      <c r="G943" s="10">
        <v>1</v>
      </c>
      <c r="H943" s="10">
        <v>0</v>
      </c>
      <c r="I943" s="10">
        <v>0</v>
      </c>
      <c r="J943" s="10">
        <v>0</v>
      </c>
      <c r="K943" s="10">
        <v>0</v>
      </c>
      <c r="L943" s="10">
        <v>0</v>
      </c>
      <c r="M943" s="10">
        <v>0</v>
      </c>
      <c r="N943" s="10">
        <v>0</v>
      </c>
      <c r="O943" s="10">
        <v>0</v>
      </c>
      <c r="P943" s="10">
        <v>0</v>
      </c>
      <c r="Q943" s="10">
        <v>0</v>
      </c>
      <c r="R943" s="10">
        <v>0</v>
      </c>
    </row>
    <row r="944" spans="1:18" ht="15.75" customHeight="1" x14ac:dyDescent="0.35">
      <c r="A944" s="2">
        <v>6</v>
      </c>
      <c r="B944" s="2">
        <v>1</v>
      </c>
      <c r="C944" s="2"/>
      <c r="D944" s="2">
        <v>946</v>
      </c>
      <c r="E944" s="1">
        <v>3436</v>
      </c>
      <c r="F944" s="10" t="s">
        <v>1085</v>
      </c>
      <c r="G944" s="10">
        <v>1</v>
      </c>
      <c r="H944" s="10">
        <v>0</v>
      </c>
      <c r="I944" s="10">
        <v>0</v>
      </c>
      <c r="J944" s="10">
        <v>0</v>
      </c>
      <c r="K944" s="10">
        <v>0</v>
      </c>
      <c r="L944" s="10">
        <v>0</v>
      </c>
      <c r="M944" s="10">
        <v>0</v>
      </c>
      <c r="N944" s="10">
        <v>0</v>
      </c>
      <c r="O944" s="10">
        <v>0</v>
      </c>
      <c r="P944" s="10">
        <v>0</v>
      </c>
      <c r="Q944" s="10">
        <v>0</v>
      </c>
      <c r="R944" s="10">
        <v>0</v>
      </c>
    </row>
    <row r="945" spans="1:18" ht="15.75" customHeight="1" x14ac:dyDescent="0.35">
      <c r="A945" s="2">
        <v>6</v>
      </c>
      <c r="B945" s="2">
        <v>1</v>
      </c>
      <c r="C945" s="2"/>
      <c r="D945" s="2">
        <v>947</v>
      </c>
      <c r="E945" s="1">
        <v>3437</v>
      </c>
      <c r="F945" s="10" t="s">
        <v>1086</v>
      </c>
      <c r="G945" s="10">
        <v>1</v>
      </c>
      <c r="H945" s="10">
        <v>0</v>
      </c>
      <c r="I945" s="10">
        <v>0</v>
      </c>
      <c r="J945" s="10">
        <v>0</v>
      </c>
      <c r="K945" s="10">
        <v>0</v>
      </c>
      <c r="L945" s="10">
        <v>0</v>
      </c>
      <c r="M945" s="10">
        <v>0</v>
      </c>
      <c r="N945" s="10">
        <v>0</v>
      </c>
      <c r="O945" s="10">
        <v>0</v>
      </c>
      <c r="P945" s="10">
        <v>0</v>
      </c>
      <c r="Q945" s="10">
        <v>0</v>
      </c>
      <c r="R945" s="10">
        <v>0</v>
      </c>
    </row>
    <row r="946" spans="1:18" ht="15.75" customHeight="1" x14ac:dyDescent="0.35">
      <c r="A946" s="2">
        <v>6</v>
      </c>
      <c r="B946" s="2">
        <v>1</v>
      </c>
      <c r="C946" s="2"/>
      <c r="D946" s="2">
        <v>948</v>
      </c>
      <c r="E946" s="1">
        <v>3438</v>
      </c>
      <c r="F946" s="10" t="s">
        <v>1087</v>
      </c>
      <c r="G946" s="10">
        <v>1</v>
      </c>
      <c r="H946" s="10">
        <v>0</v>
      </c>
      <c r="I946" s="10">
        <v>0</v>
      </c>
      <c r="J946" s="10">
        <v>0</v>
      </c>
      <c r="K946" s="10">
        <v>0</v>
      </c>
      <c r="L946" s="10">
        <v>0</v>
      </c>
      <c r="M946" s="10">
        <v>0</v>
      </c>
      <c r="N946" s="10">
        <v>0</v>
      </c>
      <c r="O946" s="10">
        <v>0</v>
      </c>
      <c r="P946" s="10">
        <v>0</v>
      </c>
      <c r="Q946" s="10">
        <v>0</v>
      </c>
      <c r="R946" s="10">
        <v>0</v>
      </c>
    </row>
    <row r="947" spans="1:18" ht="15.75" customHeight="1" x14ac:dyDescent="0.35">
      <c r="A947" s="2">
        <v>6</v>
      </c>
      <c r="B947" s="2">
        <v>1</v>
      </c>
      <c r="C947" s="2"/>
      <c r="D947" s="2">
        <v>949</v>
      </c>
      <c r="E947" s="1">
        <v>3439</v>
      </c>
      <c r="F947" s="10" t="s">
        <v>1088</v>
      </c>
      <c r="G947" s="10">
        <v>1</v>
      </c>
      <c r="H947" s="10">
        <v>0</v>
      </c>
      <c r="I947" s="10">
        <v>0</v>
      </c>
      <c r="J947" s="10">
        <v>0</v>
      </c>
      <c r="K947" s="10">
        <v>0</v>
      </c>
      <c r="L947" s="10">
        <v>0</v>
      </c>
      <c r="M947" s="10">
        <v>0</v>
      </c>
      <c r="N947" s="10">
        <v>0</v>
      </c>
      <c r="O947" s="10">
        <v>0</v>
      </c>
      <c r="P947" s="10">
        <v>0</v>
      </c>
      <c r="Q947" s="10">
        <v>0</v>
      </c>
      <c r="R947" s="10">
        <v>0</v>
      </c>
    </row>
    <row r="948" spans="1:18" ht="15.75" customHeight="1" x14ac:dyDescent="0.35">
      <c r="A948" s="2">
        <v>6</v>
      </c>
      <c r="B948" s="2">
        <v>1</v>
      </c>
      <c r="C948" s="2"/>
      <c r="D948" s="2">
        <v>950</v>
      </c>
      <c r="E948" s="1">
        <v>3440</v>
      </c>
      <c r="F948" s="10" t="s">
        <v>1089</v>
      </c>
      <c r="G948" s="10">
        <v>1</v>
      </c>
      <c r="H948" s="10">
        <v>0</v>
      </c>
      <c r="I948" s="10">
        <v>0</v>
      </c>
      <c r="J948" s="10">
        <v>0</v>
      </c>
      <c r="K948" s="10">
        <v>0</v>
      </c>
      <c r="L948" s="10">
        <v>0</v>
      </c>
      <c r="M948" s="10">
        <v>0</v>
      </c>
      <c r="N948" s="10">
        <v>0</v>
      </c>
      <c r="O948" s="10">
        <v>0</v>
      </c>
      <c r="P948" s="10">
        <v>0</v>
      </c>
      <c r="Q948" s="10">
        <v>0</v>
      </c>
      <c r="R948" s="10">
        <v>0</v>
      </c>
    </row>
    <row r="949" spans="1:18" ht="15.75" customHeight="1" x14ac:dyDescent="0.35">
      <c r="A949" s="2">
        <v>6</v>
      </c>
      <c r="B949" s="2">
        <v>1</v>
      </c>
      <c r="C949" s="2"/>
      <c r="D949" s="2">
        <v>951</v>
      </c>
      <c r="E949" s="1">
        <v>3441</v>
      </c>
      <c r="F949" s="10" t="s">
        <v>1090</v>
      </c>
      <c r="G949" s="10">
        <v>1</v>
      </c>
      <c r="H949" s="10">
        <v>0</v>
      </c>
      <c r="I949" s="10">
        <v>0</v>
      </c>
      <c r="J949" s="10">
        <v>0</v>
      </c>
      <c r="K949" s="10">
        <v>0</v>
      </c>
      <c r="L949" s="10">
        <v>0</v>
      </c>
      <c r="M949" s="10">
        <v>0</v>
      </c>
      <c r="N949" s="10">
        <v>0</v>
      </c>
      <c r="O949" s="10">
        <v>0</v>
      </c>
      <c r="P949" s="10">
        <v>0</v>
      </c>
      <c r="Q949" s="10">
        <v>0</v>
      </c>
      <c r="R949" s="10">
        <v>0</v>
      </c>
    </row>
    <row r="950" spans="1:18" ht="15.75" customHeight="1" x14ac:dyDescent="0.35">
      <c r="A950" s="2">
        <v>6</v>
      </c>
      <c r="B950" s="2">
        <v>14</v>
      </c>
      <c r="C950" s="2"/>
      <c r="D950" s="2">
        <v>952</v>
      </c>
      <c r="E950" s="1">
        <v>3443</v>
      </c>
      <c r="F950" s="10" t="s">
        <v>1091</v>
      </c>
      <c r="G950" s="10">
        <v>1</v>
      </c>
      <c r="H950" s="10">
        <v>0</v>
      </c>
      <c r="I950" s="10">
        <v>0</v>
      </c>
      <c r="J950" s="10">
        <v>0</v>
      </c>
      <c r="K950" s="10">
        <v>0</v>
      </c>
      <c r="L950" s="10">
        <v>0</v>
      </c>
      <c r="M950" s="10">
        <v>0</v>
      </c>
      <c r="N950" s="10">
        <v>0</v>
      </c>
      <c r="O950" s="10">
        <v>0</v>
      </c>
      <c r="P950" s="10">
        <v>0</v>
      </c>
      <c r="Q950" s="10">
        <v>0</v>
      </c>
      <c r="R950" s="10">
        <v>0</v>
      </c>
    </row>
    <row r="951" spans="1:18" ht="15.75" customHeight="1" x14ac:dyDescent="0.35">
      <c r="A951" s="2">
        <v>6</v>
      </c>
      <c r="B951" s="2">
        <v>14</v>
      </c>
      <c r="C951" s="2"/>
      <c r="D951" s="2">
        <v>953</v>
      </c>
      <c r="E951" s="1">
        <v>3443</v>
      </c>
      <c r="F951" s="10" t="s">
        <v>1091</v>
      </c>
      <c r="G951" s="10">
        <v>1</v>
      </c>
      <c r="H951" s="10">
        <v>0</v>
      </c>
      <c r="I951" s="10">
        <v>0</v>
      </c>
      <c r="J951" s="10">
        <v>0</v>
      </c>
      <c r="K951" s="10">
        <v>0</v>
      </c>
      <c r="L951" s="10">
        <v>0</v>
      </c>
      <c r="M951" s="10">
        <v>0</v>
      </c>
      <c r="N951" s="10">
        <v>0</v>
      </c>
      <c r="O951" s="10">
        <v>0</v>
      </c>
      <c r="P951" s="10">
        <v>0</v>
      </c>
      <c r="Q951" s="10">
        <v>0</v>
      </c>
      <c r="R951" s="10">
        <v>0</v>
      </c>
    </row>
    <row r="952" spans="1:18" ht="15.75" customHeight="1" x14ac:dyDescent="0.35">
      <c r="A952" s="2">
        <v>6</v>
      </c>
      <c r="B952" s="2">
        <v>14</v>
      </c>
      <c r="C952" s="2"/>
      <c r="D952" s="2">
        <v>954</v>
      </c>
      <c r="E952" s="1">
        <v>3443</v>
      </c>
      <c r="F952" s="10" t="s">
        <v>1091</v>
      </c>
      <c r="G952" s="10">
        <v>1</v>
      </c>
      <c r="H952" s="10">
        <v>0</v>
      </c>
      <c r="I952" s="10">
        <v>0</v>
      </c>
      <c r="J952" s="10">
        <v>0</v>
      </c>
      <c r="K952" s="10">
        <v>0</v>
      </c>
      <c r="L952" s="10">
        <v>0</v>
      </c>
      <c r="M952" s="10">
        <v>0</v>
      </c>
      <c r="N952" s="10">
        <v>0</v>
      </c>
      <c r="O952" s="10">
        <v>0</v>
      </c>
      <c r="P952" s="10">
        <v>0</v>
      </c>
      <c r="Q952" s="10">
        <v>0</v>
      </c>
      <c r="R952" s="10">
        <v>0</v>
      </c>
    </row>
    <row r="953" spans="1:18" ht="15.75" customHeight="1" x14ac:dyDescent="0.35">
      <c r="A953" s="2">
        <v>6</v>
      </c>
      <c r="B953" s="2">
        <v>14</v>
      </c>
      <c r="C953" s="2"/>
      <c r="D953" s="2">
        <v>955</v>
      </c>
      <c r="E953" s="1">
        <v>3444</v>
      </c>
      <c r="F953" s="10" t="s">
        <v>1092</v>
      </c>
      <c r="G953" s="10">
        <v>1</v>
      </c>
      <c r="H953" s="10">
        <v>0</v>
      </c>
      <c r="I953" s="10">
        <v>0</v>
      </c>
      <c r="J953" s="10">
        <v>0</v>
      </c>
      <c r="K953" s="10">
        <v>0</v>
      </c>
      <c r="L953" s="10">
        <v>0</v>
      </c>
      <c r="M953" s="10">
        <v>0</v>
      </c>
      <c r="N953" s="10">
        <v>0</v>
      </c>
      <c r="O953" s="10">
        <v>0</v>
      </c>
      <c r="P953" s="10">
        <v>0</v>
      </c>
      <c r="Q953" s="10">
        <v>0</v>
      </c>
      <c r="R953" s="10">
        <v>0</v>
      </c>
    </row>
    <row r="954" spans="1:18" ht="15.75" customHeight="1" x14ac:dyDescent="0.35">
      <c r="A954" s="2">
        <v>6</v>
      </c>
      <c r="B954" s="2">
        <v>14</v>
      </c>
      <c r="C954" s="2"/>
      <c r="D954" s="2">
        <v>956</v>
      </c>
      <c r="E954" s="1">
        <v>3445</v>
      </c>
      <c r="F954" s="10" t="s">
        <v>1093</v>
      </c>
      <c r="G954" s="10">
        <v>1</v>
      </c>
      <c r="H954" s="10">
        <v>0</v>
      </c>
      <c r="I954" s="10">
        <v>0</v>
      </c>
      <c r="J954" s="10">
        <v>0</v>
      </c>
      <c r="K954" s="10">
        <v>0</v>
      </c>
      <c r="L954" s="10">
        <v>0</v>
      </c>
      <c r="M954" s="10">
        <v>0</v>
      </c>
      <c r="N954" s="10">
        <v>0</v>
      </c>
      <c r="O954" s="10">
        <v>0</v>
      </c>
      <c r="P954" s="10">
        <v>0</v>
      </c>
      <c r="Q954" s="10">
        <v>0</v>
      </c>
      <c r="R954" s="10">
        <v>0</v>
      </c>
    </row>
    <row r="955" spans="1:18" ht="15.75" customHeight="1" x14ac:dyDescent="0.35">
      <c r="A955" s="2">
        <v>6</v>
      </c>
      <c r="B955" s="2">
        <v>14</v>
      </c>
      <c r="C955" s="2"/>
      <c r="D955" s="2">
        <v>957</v>
      </c>
      <c r="E955" s="1">
        <v>3446</v>
      </c>
      <c r="F955" s="10" t="s">
        <v>1094</v>
      </c>
      <c r="G955" s="10">
        <v>1</v>
      </c>
      <c r="H955" s="10">
        <v>0</v>
      </c>
      <c r="I955" s="10">
        <v>0</v>
      </c>
      <c r="J955" s="10">
        <v>0</v>
      </c>
      <c r="K955" s="10">
        <v>0</v>
      </c>
      <c r="L955" s="10">
        <v>0</v>
      </c>
      <c r="M955" s="10">
        <v>0</v>
      </c>
      <c r="N955" s="10">
        <v>0</v>
      </c>
      <c r="O955" s="10">
        <v>0</v>
      </c>
      <c r="P955" s="10">
        <v>0</v>
      </c>
      <c r="Q955" s="10">
        <v>0</v>
      </c>
      <c r="R955" s="10">
        <v>0</v>
      </c>
    </row>
    <row r="956" spans="1:18" ht="15.75" customHeight="1" x14ac:dyDescent="0.35">
      <c r="A956" s="2">
        <v>6</v>
      </c>
      <c r="B956" s="2">
        <v>14</v>
      </c>
      <c r="C956" s="2"/>
      <c r="D956" s="2">
        <v>958</v>
      </c>
      <c r="E956" s="1">
        <v>3446</v>
      </c>
      <c r="F956" s="10" t="s">
        <v>1094</v>
      </c>
      <c r="G956" s="10">
        <v>1</v>
      </c>
      <c r="H956" s="10">
        <v>0</v>
      </c>
      <c r="I956" s="10">
        <v>0</v>
      </c>
      <c r="J956" s="10">
        <v>0</v>
      </c>
      <c r="K956" s="10">
        <v>0</v>
      </c>
      <c r="L956" s="10">
        <v>0</v>
      </c>
      <c r="M956" s="10">
        <v>0</v>
      </c>
      <c r="N956" s="10">
        <v>0</v>
      </c>
      <c r="O956" s="10">
        <v>0</v>
      </c>
      <c r="P956" s="10">
        <v>0</v>
      </c>
      <c r="Q956" s="10">
        <v>0</v>
      </c>
      <c r="R956" s="10">
        <v>0</v>
      </c>
    </row>
    <row r="957" spans="1:18" ht="15.75" customHeight="1" x14ac:dyDescent="0.35">
      <c r="A957" s="2">
        <v>6</v>
      </c>
      <c r="B957" s="2">
        <v>14</v>
      </c>
      <c r="C957" s="2"/>
      <c r="D957" s="2">
        <v>959</v>
      </c>
      <c r="E957" s="1">
        <v>3447</v>
      </c>
      <c r="F957" s="10" t="s">
        <v>1095</v>
      </c>
      <c r="G957" s="10">
        <v>1</v>
      </c>
      <c r="H957" s="10">
        <v>0</v>
      </c>
      <c r="I957" s="10">
        <v>0</v>
      </c>
      <c r="J957" s="10">
        <v>0</v>
      </c>
      <c r="K957" s="10">
        <v>0</v>
      </c>
      <c r="L957" s="10">
        <v>0</v>
      </c>
      <c r="M957" s="10">
        <v>0</v>
      </c>
      <c r="N957" s="10">
        <v>0</v>
      </c>
      <c r="O957" s="10">
        <v>0</v>
      </c>
      <c r="P957" s="10">
        <v>0</v>
      </c>
      <c r="Q957" s="10">
        <v>0</v>
      </c>
      <c r="R957" s="10">
        <v>0</v>
      </c>
    </row>
    <row r="958" spans="1:18" ht="15.75" customHeight="1" x14ac:dyDescent="0.35">
      <c r="A958" s="2">
        <v>6</v>
      </c>
      <c r="B958" s="2">
        <v>14</v>
      </c>
      <c r="C958" s="2"/>
      <c r="D958" s="2">
        <v>960</v>
      </c>
      <c r="E958" s="1">
        <v>3448</v>
      </c>
      <c r="F958" s="10" t="s">
        <v>1096</v>
      </c>
      <c r="G958" s="10">
        <v>1</v>
      </c>
      <c r="H958" s="10">
        <v>0</v>
      </c>
      <c r="I958" s="10">
        <v>0</v>
      </c>
      <c r="J958" s="10">
        <v>0</v>
      </c>
      <c r="K958" s="10">
        <v>0</v>
      </c>
      <c r="L958" s="10">
        <v>0</v>
      </c>
      <c r="M958" s="10">
        <v>0</v>
      </c>
      <c r="N958" s="10">
        <v>0</v>
      </c>
      <c r="O958" s="10">
        <v>0</v>
      </c>
      <c r="P958" s="10">
        <v>0</v>
      </c>
      <c r="Q958" s="10">
        <v>0</v>
      </c>
      <c r="R958" s="10">
        <v>0</v>
      </c>
    </row>
    <row r="959" spans="1:18" ht="15.75" customHeight="1" x14ac:dyDescent="0.35">
      <c r="A959" s="2">
        <v>6</v>
      </c>
      <c r="B959" s="2">
        <v>6</v>
      </c>
      <c r="C959" s="2"/>
      <c r="D959" s="2">
        <v>961</v>
      </c>
      <c r="E959" s="1">
        <v>3459</v>
      </c>
      <c r="F959" s="10" t="s">
        <v>1097</v>
      </c>
      <c r="G959" s="10">
        <v>1</v>
      </c>
      <c r="H959" s="10">
        <v>0</v>
      </c>
      <c r="I959" s="10">
        <v>0</v>
      </c>
      <c r="J959" s="10">
        <v>0</v>
      </c>
      <c r="K959" s="10">
        <v>0</v>
      </c>
      <c r="L959" s="10">
        <v>0</v>
      </c>
      <c r="M959" s="10">
        <v>0</v>
      </c>
      <c r="N959" s="10">
        <v>0</v>
      </c>
      <c r="O959" s="10">
        <v>0</v>
      </c>
      <c r="P959" s="10">
        <v>0</v>
      </c>
      <c r="Q959" s="10">
        <v>0</v>
      </c>
      <c r="R959" s="10">
        <v>0</v>
      </c>
    </row>
    <row r="960" spans="1:18" ht="15.75" customHeight="1" x14ac:dyDescent="0.35">
      <c r="A960" s="2">
        <v>6</v>
      </c>
      <c r="B960" s="2">
        <v>6</v>
      </c>
      <c r="C960" s="2"/>
      <c r="D960" s="2">
        <v>962</v>
      </c>
      <c r="E960" s="1">
        <v>3460</v>
      </c>
      <c r="F960" s="10" t="s">
        <v>1098</v>
      </c>
      <c r="G960" s="10">
        <v>1</v>
      </c>
      <c r="H960" s="10">
        <v>0</v>
      </c>
      <c r="I960" s="10">
        <v>0</v>
      </c>
      <c r="J960" s="10">
        <v>0</v>
      </c>
      <c r="K960" s="10">
        <v>0</v>
      </c>
      <c r="L960" s="10">
        <v>0</v>
      </c>
      <c r="M960" s="10">
        <v>0</v>
      </c>
      <c r="N960" s="10">
        <v>0</v>
      </c>
      <c r="O960" s="10">
        <v>0</v>
      </c>
      <c r="P960" s="10">
        <v>0</v>
      </c>
      <c r="Q960" s="10">
        <v>0</v>
      </c>
      <c r="R960" s="10">
        <v>0</v>
      </c>
    </row>
    <row r="961" spans="1:21" ht="15.75" customHeight="1" x14ac:dyDescent="0.35">
      <c r="A961" s="2">
        <v>6</v>
      </c>
      <c r="B961" s="2">
        <v>6</v>
      </c>
      <c r="C961" s="2"/>
      <c r="D961" s="2">
        <v>963</v>
      </c>
      <c r="E961" s="1">
        <v>3460</v>
      </c>
      <c r="F961" s="10" t="s">
        <v>1098</v>
      </c>
      <c r="G961" s="10">
        <v>1</v>
      </c>
      <c r="H961" s="10">
        <v>0</v>
      </c>
      <c r="I961" s="10">
        <v>0</v>
      </c>
      <c r="J961" s="10">
        <v>0</v>
      </c>
      <c r="K961" s="10">
        <v>0</v>
      </c>
      <c r="L961" s="10">
        <v>0</v>
      </c>
      <c r="M961" s="10">
        <v>0</v>
      </c>
      <c r="N961" s="10">
        <v>0</v>
      </c>
      <c r="O961" s="10">
        <v>0</v>
      </c>
      <c r="P961" s="10">
        <v>0</v>
      </c>
      <c r="Q961" s="10">
        <v>0</v>
      </c>
      <c r="R961" s="10">
        <v>0</v>
      </c>
    </row>
    <row r="962" spans="1:21" ht="15.75" customHeight="1" x14ac:dyDescent="0.35">
      <c r="A962" s="2">
        <v>6</v>
      </c>
      <c r="B962" s="2">
        <v>6</v>
      </c>
      <c r="C962" s="2"/>
      <c r="D962" s="2">
        <v>964</v>
      </c>
      <c r="E962" s="1">
        <v>3461</v>
      </c>
      <c r="F962" s="10" t="s">
        <v>1099</v>
      </c>
      <c r="G962" s="10">
        <v>1</v>
      </c>
      <c r="H962" s="10">
        <v>0</v>
      </c>
      <c r="I962" s="10">
        <v>0</v>
      </c>
      <c r="J962" s="10">
        <v>0</v>
      </c>
      <c r="K962" s="10">
        <v>0</v>
      </c>
      <c r="L962" s="10">
        <v>0</v>
      </c>
      <c r="M962" s="10">
        <v>0</v>
      </c>
      <c r="N962" s="10">
        <v>0</v>
      </c>
      <c r="O962" s="10">
        <v>0</v>
      </c>
      <c r="P962" s="10">
        <v>0</v>
      </c>
      <c r="Q962" s="10">
        <v>0</v>
      </c>
      <c r="R962" s="10">
        <v>0</v>
      </c>
    </row>
    <row r="963" spans="1:21" ht="15.75" customHeight="1" x14ac:dyDescent="0.35">
      <c r="A963" s="2">
        <v>6</v>
      </c>
      <c r="B963" s="2">
        <v>6</v>
      </c>
      <c r="C963" s="2"/>
      <c r="D963" s="2">
        <v>965</v>
      </c>
      <c r="E963" s="1">
        <v>3462</v>
      </c>
      <c r="F963" s="10" t="s">
        <v>1100</v>
      </c>
      <c r="G963" s="10">
        <v>1</v>
      </c>
      <c r="H963" s="10">
        <v>0</v>
      </c>
      <c r="I963" s="10">
        <v>0</v>
      </c>
      <c r="J963" s="10">
        <v>0</v>
      </c>
      <c r="K963" s="10">
        <v>0</v>
      </c>
      <c r="L963" s="10">
        <v>0</v>
      </c>
      <c r="M963" s="10">
        <v>0</v>
      </c>
      <c r="N963" s="10">
        <v>0</v>
      </c>
      <c r="O963" s="10">
        <v>0</v>
      </c>
      <c r="P963" s="10">
        <v>0</v>
      </c>
      <c r="Q963" s="10">
        <v>0</v>
      </c>
      <c r="R963" s="10">
        <v>0</v>
      </c>
    </row>
    <row r="964" spans="1:21" ht="15.75" customHeight="1" x14ac:dyDescent="0.35">
      <c r="A964" s="2">
        <v>6</v>
      </c>
      <c r="B964" s="2">
        <v>6</v>
      </c>
      <c r="C964" s="2"/>
      <c r="D964" s="2">
        <v>966</v>
      </c>
      <c r="E964" s="1">
        <v>3463</v>
      </c>
      <c r="F964" s="10" t="s">
        <v>1101</v>
      </c>
      <c r="G964" s="10">
        <v>1</v>
      </c>
      <c r="H964" s="10">
        <v>0</v>
      </c>
      <c r="I964" s="10">
        <v>0</v>
      </c>
      <c r="J964" s="10">
        <v>0</v>
      </c>
      <c r="K964" s="10">
        <v>0</v>
      </c>
      <c r="L964" s="10">
        <v>0</v>
      </c>
      <c r="M964" s="10">
        <v>0</v>
      </c>
      <c r="N964" s="10">
        <v>0</v>
      </c>
      <c r="O964" s="10">
        <v>0</v>
      </c>
      <c r="P964" s="10">
        <v>0</v>
      </c>
      <c r="Q964" s="10">
        <v>0</v>
      </c>
      <c r="R964" s="10">
        <v>0</v>
      </c>
    </row>
    <row r="965" spans="1:21" ht="15.75" customHeight="1" x14ac:dyDescent="0.35">
      <c r="A965" s="2">
        <v>6</v>
      </c>
      <c r="B965" s="2">
        <v>6</v>
      </c>
      <c r="C965" s="2"/>
      <c r="D965" s="2">
        <v>967</v>
      </c>
      <c r="E965" s="1">
        <v>3464</v>
      </c>
      <c r="F965" s="10" t="s">
        <v>1102</v>
      </c>
      <c r="G965" s="10">
        <v>1</v>
      </c>
      <c r="H965" s="10">
        <v>0</v>
      </c>
      <c r="I965" s="10">
        <v>0</v>
      </c>
      <c r="J965" s="10">
        <v>0</v>
      </c>
      <c r="K965" s="10">
        <v>0</v>
      </c>
      <c r="L965" s="10">
        <v>0</v>
      </c>
      <c r="M965" s="10">
        <v>0</v>
      </c>
      <c r="N965" s="10">
        <v>0</v>
      </c>
      <c r="O965" s="10">
        <v>0</v>
      </c>
      <c r="P965" s="10">
        <v>0</v>
      </c>
      <c r="Q965" s="10">
        <v>0</v>
      </c>
      <c r="R965" s="10">
        <v>0</v>
      </c>
    </row>
    <row r="966" spans="1:21" ht="15.75" customHeight="1" x14ac:dyDescent="0.35">
      <c r="A966" s="2">
        <v>6</v>
      </c>
      <c r="B966" s="2">
        <v>6</v>
      </c>
      <c r="C966" s="2"/>
      <c r="D966" s="2">
        <v>968</v>
      </c>
      <c r="E966" s="1">
        <v>3465</v>
      </c>
      <c r="F966" s="10" t="s">
        <v>1103</v>
      </c>
      <c r="G966" s="10">
        <v>1</v>
      </c>
      <c r="H966" s="10">
        <v>0</v>
      </c>
      <c r="I966" s="10">
        <v>0</v>
      </c>
      <c r="J966" s="10">
        <v>0</v>
      </c>
      <c r="K966" s="10">
        <v>0</v>
      </c>
      <c r="L966" s="10">
        <v>0</v>
      </c>
      <c r="M966" s="10">
        <v>0</v>
      </c>
      <c r="N966" s="10">
        <v>0</v>
      </c>
      <c r="O966" s="10">
        <v>0</v>
      </c>
      <c r="P966" s="10">
        <v>0</v>
      </c>
      <c r="Q966" s="10">
        <v>0</v>
      </c>
      <c r="R966" s="10">
        <v>0</v>
      </c>
    </row>
    <row r="967" spans="1:21" ht="15.75" customHeight="1" x14ac:dyDescent="0.35">
      <c r="A967" s="2">
        <v>6</v>
      </c>
      <c r="B967" s="2">
        <v>10</v>
      </c>
      <c r="C967" s="2"/>
      <c r="D967" s="2">
        <v>969</v>
      </c>
      <c r="E967" s="1">
        <v>3471</v>
      </c>
      <c r="F967" s="10" t="s">
        <v>1104</v>
      </c>
      <c r="G967" s="10">
        <v>1</v>
      </c>
      <c r="H967" s="10">
        <v>0</v>
      </c>
      <c r="I967" s="10">
        <v>0</v>
      </c>
      <c r="J967" s="10">
        <v>0</v>
      </c>
      <c r="K967" s="10">
        <v>0</v>
      </c>
      <c r="L967" s="10">
        <v>0</v>
      </c>
      <c r="M967" s="10">
        <v>0</v>
      </c>
      <c r="N967" s="10">
        <v>0</v>
      </c>
      <c r="O967" s="10">
        <v>0</v>
      </c>
      <c r="P967" s="10">
        <v>0</v>
      </c>
      <c r="Q967" s="10">
        <v>0</v>
      </c>
      <c r="R967" s="10">
        <v>0</v>
      </c>
    </row>
    <row r="968" spans="1:21" ht="15.75" customHeight="1" x14ac:dyDescent="0.35">
      <c r="A968" s="2">
        <v>6</v>
      </c>
      <c r="B968" s="2">
        <v>10</v>
      </c>
      <c r="C968" s="2"/>
      <c r="D968" s="2">
        <v>970</v>
      </c>
      <c r="E968" s="1">
        <v>3472</v>
      </c>
      <c r="F968" s="10" t="s">
        <v>1105</v>
      </c>
      <c r="G968" s="10">
        <v>1</v>
      </c>
      <c r="H968" s="10">
        <v>0</v>
      </c>
      <c r="I968" s="10">
        <v>0</v>
      </c>
      <c r="J968" s="10">
        <v>0</v>
      </c>
      <c r="K968" s="10">
        <v>0</v>
      </c>
      <c r="L968" s="10">
        <v>0</v>
      </c>
      <c r="M968" s="10">
        <v>0</v>
      </c>
      <c r="N968" s="10">
        <v>0</v>
      </c>
      <c r="O968" s="10">
        <v>0</v>
      </c>
      <c r="P968" s="10">
        <v>0</v>
      </c>
      <c r="Q968" s="10">
        <v>0</v>
      </c>
      <c r="R968" s="10">
        <v>0</v>
      </c>
    </row>
    <row r="969" spans="1:21" ht="15.75" customHeight="1" x14ac:dyDescent="0.35">
      <c r="A969" s="2">
        <v>6</v>
      </c>
      <c r="B969" s="2">
        <v>10</v>
      </c>
      <c r="C969" s="2"/>
      <c r="D969" s="2">
        <v>971</v>
      </c>
      <c r="E969" s="1">
        <v>3473</v>
      </c>
      <c r="F969" s="10" t="s">
        <v>1106</v>
      </c>
      <c r="G969" s="10">
        <v>1</v>
      </c>
      <c r="H969" s="10">
        <v>0</v>
      </c>
      <c r="I969" s="10">
        <v>0</v>
      </c>
      <c r="J969" s="10">
        <v>0</v>
      </c>
      <c r="K969" s="10">
        <v>0</v>
      </c>
      <c r="L969" s="10">
        <v>0</v>
      </c>
      <c r="M969" s="10">
        <v>0</v>
      </c>
      <c r="N969" s="10">
        <v>0</v>
      </c>
      <c r="O969" s="10">
        <v>0</v>
      </c>
      <c r="P969" s="10">
        <v>0</v>
      </c>
      <c r="Q969" s="10">
        <v>0</v>
      </c>
      <c r="R969" s="10">
        <v>0</v>
      </c>
    </row>
    <row r="970" spans="1:21" ht="15.75" customHeight="1" x14ac:dyDescent="0.35">
      <c r="A970" s="2">
        <v>6</v>
      </c>
      <c r="B970" s="2">
        <v>10</v>
      </c>
      <c r="C970" s="2"/>
      <c r="D970" s="2">
        <v>972</v>
      </c>
      <c r="E970" s="1">
        <v>3474</v>
      </c>
      <c r="F970" s="10" t="s">
        <v>1107</v>
      </c>
      <c r="G970" s="10">
        <v>1</v>
      </c>
      <c r="H970" s="10">
        <v>0</v>
      </c>
      <c r="I970" s="10">
        <v>0</v>
      </c>
      <c r="J970" s="10">
        <v>0</v>
      </c>
      <c r="K970" s="10">
        <v>0</v>
      </c>
      <c r="L970" s="10">
        <v>0</v>
      </c>
      <c r="M970" s="10">
        <v>0</v>
      </c>
      <c r="N970" s="10">
        <v>0</v>
      </c>
      <c r="O970" s="10">
        <v>0</v>
      </c>
      <c r="P970" s="10">
        <v>0</v>
      </c>
      <c r="Q970" s="10">
        <v>0</v>
      </c>
      <c r="R970" s="10">
        <v>0</v>
      </c>
    </row>
    <row r="971" spans="1:21" ht="15.75" customHeight="1" x14ac:dyDescent="0.35">
      <c r="A971" s="2">
        <v>6</v>
      </c>
      <c r="B971" s="2">
        <v>4</v>
      </c>
      <c r="C971" s="2"/>
      <c r="D971" s="2">
        <v>973</v>
      </c>
      <c r="E971" s="1">
        <v>3475</v>
      </c>
      <c r="F971" s="10" t="s">
        <v>1108</v>
      </c>
      <c r="G971" s="10">
        <v>1</v>
      </c>
      <c r="H971" s="10">
        <v>0</v>
      </c>
      <c r="I971" s="10">
        <v>0</v>
      </c>
      <c r="J971" s="10">
        <v>0</v>
      </c>
      <c r="K971" s="10">
        <v>0</v>
      </c>
      <c r="L971" s="10">
        <v>0</v>
      </c>
      <c r="M971" s="10">
        <v>0</v>
      </c>
      <c r="N971" s="10">
        <v>0</v>
      </c>
      <c r="O971" s="10">
        <v>0</v>
      </c>
      <c r="P971" s="10">
        <v>0</v>
      </c>
      <c r="Q971" s="10">
        <v>0</v>
      </c>
      <c r="R971" s="10">
        <v>0</v>
      </c>
    </row>
    <row r="972" spans="1:21" ht="16.5" customHeight="1" x14ac:dyDescent="0.35">
      <c r="A972" s="2">
        <v>4</v>
      </c>
      <c r="B972" s="2">
        <v>14</v>
      </c>
      <c r="C972" s="16">
        <v>160</v>
      </c>
      <c r="D972" s="2">
        <v>974</v>
      </c>
      <c r="E972" s="1">
        <v>3476</v>
      </c>
      <c r="F972" s="22" t="s">
        <v>1109</v>
      </c>
      <c r="G972" s="2">
        <v>1</v>
      </c>
      <c r="H972" s="2">
        <v>0</v>
      </c>
      <c r="I972" s="2">
        <v>0</v>
      </c>
      <c r="J972" s="2">
        <v>0</v>
      </c>
      <c r="K972" s="2">
        <v>0</v>
      </c>
      <c r="L972" s="2">
        <v>0</v>
      </c>
      <c r="M972" s="2">
        <v>0</v>
      </c>
      <c r="N972" s="2">
        <v>0</v>
      </c>
      <c r="O972" s="2">
        <v>0</v>
      </c>
      <c r="P972" s="2">
        <v>0</v>
      </c>
      <c r="Q972" s="2">
        <v>0</v>
      </c>
      <c r="R972" s="2">
        <v>0</v>
      </c>
      <c r="S972" s="2">
        <v>3</v>
      </c>
      <c r="T972" s="2">
        <v>0.5</v>
      </c>
      <c r="U972" s="1" t="s">
        <v>168</v>
      </c>
    </row>
    <row r="973" spans="1:21" ht="14.25" customHeight="1" x14ac:dyDescent="0.35">
      <c r="A973" s="2">
        <v>4</v>
      </c>
      <c r="B973" s="2">
        <v>14</v>
      </c>
      <c r="C973" s="16">
        <v>160</v>
      </c>
      <c r="D973" s="2">
        <v>975</v>
      </c>
      <c r="E973" s="1">
        <v>3477</v>
      </c>
      <c r="F973" s="4" t="s">
        <v>1110</v>
      </c>
      <c r="G973" s="2">
        <v>1</v>
      </c>
      <c r="H973" s="2">
        <v>1</v>
      </c>
      <c r="I973" s="2">
        <v>0</v>
      </c>
      <c r="J973" s="2">
        <v>0</v>
      </c>
      <c r="K973" s="2">
        <v>0</v>
      </c>
      <c r="L973" s="2">
        <v>0</v>
      </c>
      <c r="M973" s="2">
        <v>0</v>
      </c>
      <c r="N973" s="2">
        <v>0</v>
      </c>
      <c r="O973" s="2">
        <v>0</v>
      </c>
      <c r="P973" s="2">
        <v>0</v>
      </c>
      <c r="Q973" s="2">
        <v>0</v>
      </c>
      <c r="R973" s="2">
        <v>0</v>
      </c>
      <c r="S973" s="2">
        <v>1</v>
      </c>
      <c r="T973" s="2">
        <v>0</v>
      </c>
      <c r="U973" s="1" t="s">
        <v>168</v>
      </c>
    </row>
    <row r="974" spans="1:21" ht="15" customHeight="1" x14ac:dyDescent="0.35">
      <c r="A974" s="2">
        <v>4</v>
      </c>
      <c r="B974" s="2">
        <v>14</v>
      </c>
      <c r="C974" s="16">
        <v>160</v>
      </c>
      <c r="D974" s="2">
        <v>976</v>
      </c>
      <c r="E974" s="1">
        <v>3478</v>
      </c>
      <c r="F974" s="4" t="s">
        <v>1111</v>
      </c>
      <c r="G974" s="2">
        <v>1</v>
      </c>
      <c r="H974" s="2">
        <v>1</v>
      </c>
      <c r="I974" s="2">
        <v>0</v>
      </c>
      <c r="J974" s="2">
        <v>0</v>
      </c>
      <c r="K974" s="2">
        <v>0</v>
      </c>
      <c r="L974" s="2">
        <v>0</v>
      </c>
      <c r="M974" s="2">
        <v>0</v>
      </c>
      <c r="N974" s="2">
        <v>0</v>
      </c>
      <c r="O974" s="2">
        <v>0</v>
      </c>
      <c r="P974" s="2">
        <v>0</v>
      </c>
      <c r="Q974" s="2">
        <v>0</v>
      </c>
      <c r="R974" s="2">
        <v>0</v>
      </c>
      <c r="S974" s="2">
        <v>1</v>
      </c>
      <c r="T974" s="2">
        <v>0.5</v>
      </c>
      <c r="U974" s="1" t="s">
        <v>168</v>
      </c>
    </row>
    <row r="975" spans="1:21" ht="17.25" customHeight="1" x14ac:dyDescent="0.35">
      <c r="A975" s="2">
        <v>4</v>
      </c>
      <c r="B975" s="2">
        <v>14</v>
      </c>
      <c r="C975" s="16">
        <v>160</v>
      </c>
      <c r="D975" s="2">
        <v>977</v>
      </c>
      <c r="E975" s="1">
        <v>3479</v>
      </c>
      <c r="F975" s="4" t="s">
        <v>1112</v>
      </c>
      <c r="G975" s="2">
        <v>1</v>
      </c>
      <c r="H975" s="2">
        <v>1</v>
      </c>
      <c r="I975" s="2">
        <v>0</v>
      </c>
      <c r="J975" s="2">
        <v>0</v>
      </c>
      <c r="K975" s="2">
        <v>0</v>
      </c>
      <c r="L975" s="2">
        <v>0</v>
      </c>
      <c r="M975" s="2">
        <v>0</v>
      </c>
      <c r="N975" s="2">
        <v>0</v>
      </c>
      <c r="O975" s="2">
        <v>0</v>
      </c>
      <c r="P975" s="2">
        <v>0</v>
      </c>
      <c r="Q975" s="2">
        <v>0</v>
      </c>
      <c r="R975" s="2">
        <v>0</v>
      </c>
      <c r="S975" s="2">
        <v>2</v>
      </c>
      <c r="T975" s="2">
        <v>0.75</v>
      </c>
      <c r="U975" s="1" t="s">
        <v>168</v>
      </c>
    </row>
    <row r="976" spans="1:21" ht="15" customHeight="1" x14ac:dyDescent="0.35">
      <c r="A976" s="2">
        <v>4</v>
      </c>
      <c r="B976" s="2">
        <v>14</v>
      </c>
      <c r="C976" s="16">
        <v>160</v>
      </c>
      <c r="D976" s="2">
        <v>978</v>
      </c>
      <c r="E976" s="1">
        <v>3480</v>
      </c>
      <c r="F976" s="4" t="s">
        <v>1113</v>
      </c>
      <c r="G976" s="2">
        <v>1</v>
      </c>
      <c r="H976" s="2">
        <v>1</v>
      </c>
      <c r="I976" s="2">
        <v>0</v>
      </c>
      <c r="J976" s="2">
        <v>0</v>
      </c>
      <c r="K976" s="2">
        <v>0</v>
      </c>
      <c r="L976" s="2">
        <v>0</v>
      </c>
      <c r="M976" s="2">
        <v>0</v>
      </c>
      <c r="N976" s="2">
        <v>0</v>
      </c>
      <c r="O976" s="2">
        <v>0</v>
      </c>
      <c r="P976" s="2">
        <v>0</v>
      </c>
      <c r="Q976" s="2">
        <v>0</v>
      </c>
      <c r="R976" s="2">
        <v>0</v>
      </c>
      <c r="S976" s="2">
        <v>1</v>
      </c>
      <c r="T976" s="2">
        <v>0</v>
      </c>
      <c r="U976" s="1" t="s">
        <v>168</v>
      </c>
    </row>
    <row r="977" spans="1:21" ht="16.5" customHeight="1" x14ac:dyDescent="0.35">
      <c r="A977" s="2">
        <v>4</v>
      </c>
      <c r="B977" s="2">
        <v>14</v>
      </c>
      <c r="C977" s="16">
        <v>160</v>
      </c>
      <c r="D977" s="2">
        <v>979</v>
      </c>
      <c r="E977" s="1">
        <v>3481</v>
      </c>
      <c r="F977" s="4" t="s">
        <v>1114</v>
      </c>
      <c r="G977" s="2">
        <v>1</v>
      </c>
      <c r="H977" s="2">
        <v>1</v>
      </c>
      <c r="I977" s="2">
        <v>0</v>
      </c>
      <c r="J977" s="2">
        <v>0</v>
      </c>
      <c r="K977" s="2">
        <v>0</v>
      </c>
      <c r="L977" s="2">
        <v>0</v>
      </c>
      <c r="M977" s="2">
        <v>0</v>
      </c>
      <c r="N977" s="2">
        <v>0</v>
      </c>
      <c r="O977" s="2">
        <v>0</v>
      </c>
      <c r="P977" s="2">
        <v>0</v>
      </c>
      <c r="Q977" s="2">
        <v>0</v>
      </c>
      <c r="R977" s="2">
        <v>0</v>
      </c>
      <c r="S977" s="2">
        <v>3</v>
      </c>
      <c r="T977" s="2">
        <v>0.5</v>
      </c>
      <c r="U977" s="1" t="s">
        <v>168</v>
      </c>
    </row>
    <row r="978" spans="1:21" ht="16.5" customHeight="1" x14ac:dyDescent="0.35">
      <c r="A978" s="2">
        <v>4</v>
      </c>
      <c r="B978" s="2">
        <v>12</v>
      </c>
      <c r="C978" s="16">
        <v>161</v>
      </c>
      <c r="D978" s="2">
        <v>980</v>
      </c>
      <c r="E978" s="2" t="s">
        <v>156</v>
      </c>
      <c r="F978" s="4" t="s">
        <v>1115</v>
      </c>
      <c r="G978" s="2">
        <v>1</v>
      </c>
      <c r="H978" s="2">
        <v>0</v>
      </c>
      <c r="I978" s="2">
        <v>0</v>
      </c>
      <c r="J978" s="2">
        <v>0</v>
      </c>
      <c r="K978" s="2">
        <v>0</v>
      </c>
      <c r="L978" s="2">
        <v>0</v>
      </c>
      <c r="M978" s="2">
        <v>0</v>
      </c>
      <c r="N978" s="2">
        <v>0</v>
      </c>
      <c r="O978" s="2">
        <v>0</v>
      </c>
      <c r="P978" s="2">
        <v>0</v>
      </c>
      <c r="Q978" s="2">
        <v>0</v>
      </c>
      <c r="R978" s="2">
        <v>0</v>
      </c>
      <c r="S978" s="2">
        <v>3</v>
      </c>
      <c r="T978" s="2" t="s">
        <v>156</v>
      </c>
      <c r="U978" s="1" t="s">
        <v>168</v>
      </c>
    </row>
    <row r="979" spans="1:21" ht="16.5" customHeight="1" x14ac:dyDescent="0.35">
      <c r="A979" s="2">
        <v>4</v>
      </c>
      <c r="B979" s="2">
        <v>12</v>
      </c>
      <c r="C979" s="16">
        <v>161</v>
      </c>
      <c r="D979" s="2">
        <v>981</v>
      </c>
      <c r="E979" s="2" t="s">
        <v>156</v>
      </c>
      <c r="F979" s="4" t="s">
        <v>1116</v>
      </c>
      <c r="G979" s="2">
        <v>1</v>
      </c>
      <c r="H979" s="2">
        <v>1</v>
      </c>
      <c r="I979" s="2">
        <v>1</v>
      </c>
      <c r="J979" s="2" t="s">
        <v>1117</v>
      </c>
      <c r="K979" s="2">
        <v>0</v>
      </c>
      <c r="L979" s="2">
        <v>0</v>
      </c>
      <c r="M979" s="2">
        <v>0</v>
      </c>
      <c r="N979" s="2">
        <v>0</v>
      </c>
      <c r="O979" s="2">
        <v>0</v>
      </c>
      <c r="P979" s="2">
        <v>0</v>
      </c>
      <c r="Q979" s="2">
        <v>0</v>
      </c>
      <c r="R979" s="2">
        <v>0</v>
      </c>
      <c r="S979" s="2">
        <v>5</v>
      </c>
      <c r="T979" s="2" t="s">
        <v>156</v>
      </c>
      <c r="U979" s="2" t="s">
        <v>168</v>
      </c>
    </row>
    <row r="980" spans="1:21" ht="17.25" customHeight="1" x14ac:dyDescent="0.35">
      <c r="A980" s="2">
        <v>4</v>
      </c>
      <c r="B980" s="2">
        <v>12</v>
      </c>
      <c r="C980" s="16">
        <v>161</v>
      </c>
      <c r="D980" s="2">
        <v>982</v>
      </c>
      <c r="E980" s="2" t="s">
        <v>156</v>
      </c>
      <c r="F980" s="4" t="s">
        <v>1118</v>
      </c>
      <c r="G980" s="2">
        <v>1</v>
      </c>
      <c r="H980" s="2">
        <v>0</v>
      </c>
      <c r="I980" s="2">
        <v>0</v>
      </c>
      <c r="J980" s="2">
        <v>0</v>
      </c>
      <c r="K980" s="2">
        <v>0</v>
      </c>
      <c r="L980" s="2">
        <v>0</v>
      </c>
      <c r="M980" s="2">
        <v>0</v>
      </c>
      <c r="N980" s="2">
        <v>0</v>
      </c>
      <c r="O980" s="2">
        <v>0</v>
      </c>
      <c r="P980" s="2">
        <v>0</v>
      </c>
      <c r="Q980" s="2">
        <v>0</v>
      </c>
      <c r="R980" s="2">
        <v>0</v>
      </c>
      <c r="S980" s="2">
        <v>1</v>
      </c>
      <c r="T980" s="2" t="s">
        <v>156</v>
      </c>
      <c r="U980" s="2" t="s">
        <v>168</v>
      </c>
    </row>
    <row r="981" spans="1:21" ht="15" customHeight="1" x14ac:dyDescent="0.35">
      <c r="A981" s="2">
        <v>4</v>
      </c>
      <c r="B981" s="2">
        <v>13</v>
      </c>
      <c r="C981" s="16">
        <v>162</v>
      </c>
      <c r="D981" s="2">
        <v>983</v>
      </c>
      <c r="E981" s="2" t="s">
        <v>156</v>
      </c>
      <c r="F981" s="4" t="s">
        <v>1119</v>
      </c>
      <c r="G981" s="2">
        <v>1</v>
      </c>
      <c r="H981" s="2">
        <v>0</v>
      </c>
      <c r="I981" s="2">
        <v>0</v>
      </c>
      <c r="J981" s="2">
        <v>0</v>
      </c>
      <c r="K981" s="2">
        <v>0</v>
      </c>
      <c r="L981" s="2">
        <v>0</v>
      </c>
      <c r="M981" s="2">
        <v>0</v>
      </c>
      <c r="N981" s="2">
        <v>0</v>
      </c>
      <c r="O981" s="2">
        <v>0</v>
      </c>
      <c r="P981" s="2">
        <v>0</v>
      </c>
      <c r="Q981" s="2">
        <v>0</v>
      </c>
      <c r="R981" s="2">
        <v>0</v>
      </c>
      <c r="S981" s="2">
        <v>1</v>
      </c>
      <c r="T981" s="1" t="s">
        <v>156</v>
      </c>
      <c r="U981" s="2" t="s">
        <v>168</v>
      </c>
    </row>
    <row r="982" spans="1:21" ht="15.75" customHeight="1" x14ac:dyDescent="0.35">
      <c r="A982" s="2">
        <v>4</v>
      </c>
      <c r="B982" s="2">
        <v>13</v>
      </c>
      <c r="C982" s="16">
        <v>162</v>
      </c>
      <c r="D982" s="2">
        <v>984</v>
      </c>
      <c r="E982" s="2" t="s">
        <v>156</v>
      </c>
      <c r="F982" s="4" t="s">
        <v>1120</v>
      </c>
      <c r="G982" s="2">
        <v>1</v>
      </c>
      <c r="H982" s="2">
        <v>0</v>
      </c>
      <c r="I982" s="2">
        <v>0</v>
      </c>
      <c r="J982" s="2">
        <v>0</v>
      </c>
      <c r="K982" s="2">
        <v>0</v>
      </c>
      <c r="L982" s="2">
        <v>0</v>
      </c>
      <c r="M982" s="2">
        <v>0</v>
      </c>
      <c r="N982" s="2">
        <v>0</v>
      </c>
      <c r="O982" s="2">
        <v>0</v>
      </c>
      <c r="P982" s="2">
        <v>0</v>
      </c>
      <c r="Q982" s="2">
        <v>0</v>
      </c>
      <c r="R982" s="2">
        <v>0</v>
      </c>
      <c r="S982" s="2">
        <v>2</v>
      </c>
      <c r="T982" s="1" t="s">
        <v>156</v>
      </c>
      <c r="U982" s="2" t="s">
        <v>168</v>
      </c>
    </row>
    <row r="983" spans="1:21" ht="16.5" customHeight="1" x14ac:dyDescent="0.35">
      <c r="A983" s="2">
        <v>4</v>
      </c>
      <c r="B983" s="2">
        <v>13</v>
      </c>
      <c r="C983" s="16">
        <v>162</v>
      </c>
      <c r="D983" s="2">
        <v>985</v>
      </c>
      <c r="E983" s="2" t="s">
        <v>156</v>
      </c>
      <c r="F983" s="4" t="s">
        <v>1121</v>
      </c>
      <c r="G983" s="2">
        <v>1</v>
      </c>
      <c r="H983" s="2">
        <v>0</v>
      </c>
      <c r="I983" s="2">
        <v>0</v>
      </c>
      <c r="J983" s="2">
        <v>0</v>
      </c>
      <c r="K983" s="2">
        <v>0</v>
      </c>
      <c r="L983" s="2">
        <v>0</v>
      </c>
      <c r="M983" s="2">
        <v>0</v>
      </c>
      <c r="N983" s="2">
        <v>0</v>
      </c>
      <c r="O983" s="2">
        <v>0</v>
      </c>
      <c r="P983" s="2">
        <v>0</v>
      </c>
      <c r="Q983" s="2">
        <v>0</v>
      </c>
      <c r="R983" s="2">
        <v>0</v>
      </c>
      <c r="S983" s="2">
        <v>1</v>
      </c>
      <c r="T983" s="1" t="s">
        <v>156</v>
      </c>
      <c r="U983" s="2" t="s">
        <v>168</v>
      </c>
    </row>
    <row r="984" spans="1:21" ht="15.75" customHeight="1" x14ac:dyDescent="0.35">
      <c r="A984" s="2">
        <v>4</v>
      </c>
      <c r="B984" s="2">
        <v>13</v>
      </c>
      <c r="C984" s="16">
        <v>162</v>
      </c>
      <c r="D984" s="2">
        <v>986</v>
      </c>
      <c r="E984" s="2" t="s">
        <v>156</v>
      </c>
      <c r="F984" s="4" t="s">
        <v>1122</v>
      </c>
      <c r="G984" s="2">
        <v>1</v>
      </c>
      <c r="H984" s="2">
        <v>0</v>
      </c>
      <c r="I984" s="2">
        <v>0</v>
      </c>
      <c r="J984" s="2">
        <v>0</v>
      </c>
      <c r="K984" s="2">
        <v>0</v>
      </c>
      <c r="L984" s="2">
        <v>0</v>
      </c>
      <c r="M984" s="2">
        <v>0</v>
      </c>
      <c r="N984" s="2">
        <v>0</v>
      </c>
      <c r="O984" s="2">
        <v>0</v>
      </c>
      <c r="P984" s="2">
        <v>0</v>
      </c>
      <c r="Q984" s="2">
        <v>0</v>
      </c>
      <c r="R984" s="2">
        <v>0</v>
      </c>
      <c r="S984" s="2">
        <v>1</v>
      </c>
      <c r="T984" s="1" t="s">
        <v>156</v>
      </c>
      <c r="U984" s="2" t="s">
        <v>168</v>
      </c>
    </row>
    <row r="985" spans="1:21" ht="15.75" customHeight="1" x14ac:dyDescent="0.35">
      <c r="A985" s="2">
        <v>4</v>
      </c>
      <c r="B985" s="2">
        <v>13</v>
      </c>
      <c r="C985" s="16">
        <v>162</v>
      </c>
      <c r="D985" s="2">
        <v>987</v>
      </c>
      <c r="E985" s="2" t="s">
        <v>156</v>
      </c>
      <c r="F985" s="4" t="s">
        <v>1123</v>
      </c>
      <c r="G985" s="2">
        <v>1</v>
      </c>
      <c r="H985" s="2">
        <v>0</v>
      </c>
      <c r="I985" s="2">
        <v>0</v>
      </c>
      <c r="J985" s="2">
        <v>0</v>
      </c>
      <c r="K985" s="2">
        <v>0</v>
      </c>
      <c r="L985" s="2">
        <v>0</v>
      </c>
      <c r="M985" s="2">
        <v>0</v>
      </c>
      <c r="N985" s="2">
        <v>0</v>
      </c>
      <c r="O985" s="2">
        <v>0</v>
      </c>
      <c r="P985" s="2">
        <v>0</v>
      </c>
      <c r="Q985" s="2">
        <v>0</v>
      </c>
      <c r="R985" s="2">
        <v>0</v>
      </c>
      <c r="S985" s="2">
        <v>1</v>
      </c>
      <c r="T985" s="1" t="s">
        <v>156</v>
      </c>
      <c r="U985" s="2" t="s">
        <v>168</v>
      </c>
    </row>
    <row r="986" spans="1:21" ht="17.25" customHeight="1" x14ac:dyDescent="0.35">
      <c r="A986" s="2">
        <v>3</v>
      </c>
      <c r="B986" s="2">
        <v>7</v>
      </c>
      <c r="C986" s="2">
        <v>165</v>
      </c>
      <c r="D986" s="2">
        <v>1001</v>
      </c>
      <c r="E986" s="23" t="s">
        <v>1124</v>
      </c>
      <c r="F986" s="24" t="s">
        <v>1125</v>
      </c>
      <c r="G986" s="2">
        <v>1</v>
      </c>
      <c r="H986" s="2">
        <v>1</v>
      </c>
      <c r="I986" s="2">
        <v>0</v>
      </c>
      <c r="J986" s="2">
        <v>0</v>
      </c>
      <c r="K986" s="2">
        <v>0</v>
      </c>
      <c r="L986" s="2">
        <v>0</v>
      </c>
      <c r="M986" s="2">
        <v>0</v>
      </c>
      <c r="N986" s="2">
        <v>0</v>
      </c>
      <c r="O986" s="2">
        <v>0</v>
      </c>
      <c r="P986" s="2">
        <v>0</v>
      </c>
      <c r="Q986" s="2">
        <v>0</v>
      </c>
      <c r="R986" s="2">
        <v>0</v>
      </c>
      <c r="S986" s="2"/>
      <c r="U986" s="2" t="s">
        <v>168</v>
      </c>
    </row>
    <row r="987" spans="1:21" ht="17.25" customHeight="1" x14ac:dyDescent="0.35">
      <c r="A987" s="2">
        <v>3</v>
      </c>
      <c r="B987" s="2">
        <v>7</v>
      </c>
      <c r="C987" s="2">
        <v>165</v>
      </c>
      <c r="D987" s="2">
        <v>1002</v>
      </c>
      <c r="E987" s="23" t="s">
        <v>1126</v>
      </c>
      <c r="F987" s="24" t="s">
        <v>1127</v>
      </c>
      <c r="G987" s="2">
        <v>1</v>
      </c>
      <c r="H987" s="2">
        <v>1</v>
      </c>
      <c r="I987" s="2">
        <v>0</v>
      </c>
      <c r="J987" s="2">
        <v>0</v>
      </c>
      <c r="K987" s="2">
        <v>0</v>
      </c>
      <c r="L987" s="2">
        <v>0</v>
      </c>
      <c r="M987" s="2">
        <v>0</v>
      </c>
      <c r="N987" s="2">
        <v>0</v>
      </c>
      <c r="O987" s="2">
        <v>0</v>
      </c>
      <c r="P987" s="2">
        <v>0</v>
      </c>
      <c r="Q987" s="2">
        <v>0</v>
      </c>
      <c r="R987" s="2">
        <v>0</v>
      </c>
      <c r="S987" s="2"/>
      <c r="U987" s="2" t="s">
        <v>168</v>
      </c>
    </row>
    <row r="988" spans="1:21" ht="17.25" customHeight="1" x14ac:dyDescent="0.35">
      <c r="A988" s="2">
        <v>3</v>
      </c>
      <c r="B988" s="2">
        <v>7</v>
      </c>
      <c r="C988" s="2">
        <v>165</v>
      </c>
      <c r="D988" s="2">
        <v>1003</v>
      </c>
      <c r="E988" s="23" t="s">
        <v>1128</v>
      </c>
      <c r="F988" s="24" t="s">
        <v>1129</v>
      </c>
      <c r="G988" s="2">
        <v>1</v>
      </c>
      <c r="H988" s="2">
        <v>1</v>
      </c>
      <c r="I988" s="2">
        <v>0</v>
      </c>
      <c r="J988" s="2">
        <v>0</v>
      </c>
      <c r="K988" s="2">
        <v>0</v>
      </c>
      <c r="L988" s="2">
        <v>0</v>
      </c>
      <c r="M988" s="2">
        <v>0</v>
      </c>
      <c r="N988" s="2">
        <v>0</v>
      </c>
      <c r="O988" s="2">
        <v>0</v>
      </c>
      <c r="P988" s="2">
        <v>0</v>
      </c>
      <c r="Q988" s="2">
        <v>0</v>
      </c>
      <c r="R988" s="2">
        <v>0</v>
      </c>
      <c r="S988" s="2"/>
      <c r="U988" s="2" t="s">
        <v>168</v>
      </c>
    </row>
    <row r="989" spans="1:21" ht="17.25" customHeight="1" x14ac:dyDescent="0.35">
      <c r="A989" s="2">
        <v>3</v>
      </c>
      <c r="B989" s="2">
        <v>7</v>
      </c>
      <c r="C989" s="2">
        <v>165</v>
      </c>
      <c r="D989" s="2">
        <v>1004</v>
      </c>
      <c r="E989" s="23" t="s">
        <v>1019</v>
      </c>
      <c r="F989" s="24" t="s">
        <v>1130</v>
      </c>
      <c r="G989" s="2">
        <v>1</v>
      </c>
      <c r="H989" s="2">
        <v>1</v>
      </c>
      <c r="I989" s="2">
        <v>0</v>
      </c>
      <c r="J989" s="2">
        <v>0</v>
      </c>
      <c r="K989" s="2">
        <v>0</v>
      </c>
      <c r="L989" s="2">
        <v>0</v>
      </c>
      <c r="M989" s="2">
        <v>0</v>
      </c>
      <c r="N989" s="2">
        <v>0</v>
      </c>
      <c r="O989" s="2">
        <v>0</v>
      </c>
      <c r="P989" s="2">
        <v>0</v>
      </c>
      <c r="Q989" s="2">
        <v>0</v>
      </c>
      <c r="R989" s="2">
        <v>0</v>
      </c>
      <c r="S989" s="2"/>
      <c r="U989" s="2" t="s">
        <v>168</v>
      </c>
    </row>
    <row r="990" spans="1:21" ht="17.25" customHeight="1" x14ac:dyDescent="0.35">
      <c r="A990" s="2">
        <v>3</v>
      </c>
      <c r="B990" s="2">
        <v>6</v>
      </c>
      <c r="C990" s="2">
        <v>166</v>
      </c>
      <c r="D990" s="2">
        <v>1005</v>
      </c>
      <c r="E990" s="23" t="s">
        <v>1021</v>
      </c>
      <c r="F990" s="24" t="s">
        <v>1131</v>
      </c>
      <c r="G990" s="2">
        <v>1</v>
      </c>
      <c r="H990" s="2">
        <v>1</v>
      </c>
      <c r="I990" s="2">
        <v>0</v>
      </c>
      <c r="J990" s="2">
        <v>0</v>
      </c>
      <c r="K990" s="2">
        <v>0</v>
      </c>
      <c r="L990" s="2">
        <v>0</v>
      </c>
      <c r="M990" s="2">
        <v>0</v>
      </c>
      <c r="N990" s="2">
        <v>0</v>
      </c>
      <c r="O990" s="2">
        <v>0</v>
      </c>
      <c r="P990" s="2">
        <v>0</v>
      </c>
      <c r="Q990" s="2">
        <v>0</v>
      </c>
      <c r="R990" s="2">
        <v>0</v>
      </c>
      <c r="S990" s="2"/>
      <c r="U990" s="2" t="s">
        <v>168</v>
      </c>
    </row>
    <row r="991" spans="1:21" ht="17.25" customHeight="1" x14ac:dyDescent="0.35">
      <c r="A991" s="2">
        <v>3</v>
      </c>
      <c r="B991" s="2">
        <v>6</v>
      </c>
      <c r="C991" s="2">
        <v>166</v>
      </c>
      <c r="D991" s="2">
        <v>1006</v>
      </c>
      <c r="E991" s="23" t="s">
        <v>1023</v>
      </c>
      <c r="F991" s="24" t="s">
        <v>1132</v>
      </c>
      <c r="G991" s="2">
        <v>1</v>
      </c>
      <c r="H991" s="2">
        <v>1</v>
      </c>
      <c r="I991" s="2">
        <v>1</v>
      </c>
      <c r="J991" s="2" t="s">
        <v>1133</v>
      </c>
      <c r="K991" s="2">
        <v>0</v>
      </c>
      <c r="L991" s="2">
        <v>0</v>
      </c>
      <c r="M991" s="2">
        <v>0</v>
      </c>
      <c r="N991" s="2">
        <v>0</v>
      </c>
      <c r="O991" s="2">
        <v>0</v>
      </c>
      <c r="P991" s="2">
        <v>0</v>
      </c>
      <c r="Q991" s="2">
        <v>0</v>
      </c>
      <c r="R991" s="2">
        <v>1</v>
      </c>
      <c r="S991" s="2"/>
      <c r="U991" s="2" t="s">
        <v>168</v>
      </c>
    </row>
    <row r="992" spans="1:21" ht="17.25" customHeight="1" x14ac:dyDescent="0.35">
      <c r="A992" s="2">
        <v>3</v>
      </c>
      <c r="B992" s="2">
        <v>6</v>
      </c>
      <c r="C992" s="2">
        <v>166</v>
      </c>
      <c r="D992" s="2">
        <v>1007</v>
      </c>
      <c r="E992" s="23" t="s">
        <v>1134</v>
      </c>
      <c r="F992" s="24" t="s">
        <v>1135</v>
      </c>
      <c r="G992" s="2">
        <v>1</v>
      </c>
      <c r="H992" s="2">
        <v>1</v>
      </c>
      <c r="I992" s="2">
        <v>0</v>
      </c>
      <c r="J992" s="2">
        <v>0</v>
      </c>
      <c r="K992" s="2">
        <v>0</v>
      </c>
      <c r="L992" s="2">
        <v>0</v>
      </c>
      <c r="M992" s="2">
        <v>0</v>
      </c>
      <c r="N992" s="2">
        <v>0</v>
      </c>
      <c r="O992" s="2">
        <v>0</v>
      </c>
      <c r="P992" s="2">
        <v>0</v>
      </c>
      <c r="Q992" s="2">
        <v>0</v>
      </c>
      <c r="R992" s="2">
        <v>0</v>
      </c>
      <c r="S992" s="2"/>
      <c r="U992" s="2" t="s">
        <v>168</v>
      </c>
    </row>
    <row r="993" spans="1:21" ht="17.25" customHeight="1" x14ac:dyDescent="0.35">
      <c r="A993" s="2">
        <v>3</v>
      </c>
      <c r="B993" s="2">
        <v>6</v>
      </c>
      <c r="C993" s="2">
        <v>166</v>
      </c>
      <c r="D993" s="2">
        <v>1008</v>
      </c>
      <c r="E993" s="23" t="s">
        <v>1136</v>
      </c>
      <c r="F993" s="24" t="s">
        <v>1137</v>
      </c>
      <c r="G993" s="2">
        <v>1</v>
      </c>
      <c r="H993" s="2">
        <v>1</v>
      </c>
      <c r="I993" s="2">
        <v>0</v>
      </c>
      <c r="J993" s="2">
        <v>0</v>
      </c>
      <c r="K993" s="2">
        <v>0</v>
      </c>
      <c r="L993" s="2">
        <v>0</v>
      </c>
      <c r="M993" s="2">
        <v>0</v>
      </c>
      <c r="N993" s="2">
        <v>0</v>
      </c>
      <c r="O993" s="2">
        <v>0</v>
      </c>
      <c r="P993" s="2">
        <v>0</v>
      </c>
      <c r="Q993" s="2">
        <v>0</v>
      </c>
      <c r="R993" s="2">
        <v>0</v>
      </c>
      <c r="S993" s="2"/>
      <c r="U993" s="2" t="s">
        <v>168</v>
      </c>
    </row>
    <row r="994" spans="1:21" ht="17.25" customHeight="1" x14ac:dyDescent="0.35">
      <c r="A994" s="2">
        <v>3</v>
      </c>
      <c r="B994" s="2">
        <v>6</v>
      </c>
      <c r="C994" s="2">
        <v>166</v>
      </c>
      <c r="D994" s="2">
        <v>1009</v>
      </c>
      <c r="E994" s="23" t="s">
        <v>1138</v>
      </c>
      <c r="F994" s="24" t="s">
        <v>1139</v>
      </c>
      <c r="G994" s="2">
        <v>1</v>
      </c>
      <c r="H994" s="2">
        <v>1</v>
      </c>
      <c r="I994" s="2">
        <v>0</v>
      </c>
      <c r="J994" s="2">
        <v>0</v>
      </c>
      <c r="K994" s="2">
        <v>0</v>
      </c>
      <c r="L994" s="2">
        <v>0</v>
      </c>
      <c r="M994" s="2">
        <v>0</v>
      </c>
      <c r="N994" s="2">
        <v>0</v>
      </c>
      <c r="O994" s="2">
        <v>0</v>
      </c>
      <c r="P994" s="2">
        <v>0</v>
      </c>
      <c r="Q994" s="2">
        <v>0</v>
      </c>
      <c r="R994" s="2">
        <v>0</v>
      </c>
      <c r="S994" s="2"/>
      <c r="U994" s="2" t="s">
        <v>168</v>
      </c>
    </row>
    <row r="995" spans="1:21" ht="17.25" customHeight="1" x14ac:dyDescent="0.35">
      <c r="A995" s="2">
        <v>3</v>
      </c>
      <c r="B995" s="2">
        <v>4</v>
      </c>
      <c r="C995" s="2">
        <v>167</v>
      </c>
      <c r="D995" s="2">
        <v>1010</v>
      </c>
      <c r="E995" s="23" t="s">
        <v>1140</v>
      </c>
      <c r="F995" s="24" t="s">
        <v>1141</v>
      </c>
      <c r="G995" s="2">
        <v>1</v>
      </c>
      <c r="H995" s="2">
        <v>1</v>
      </c>
      <c r="I995" s="2">
        <v>0</v>
      </c>
      <c r="J995" s="2">
        <v>0</v>
      </c>
      <c r="K995" s="2">
        <v>0</v>
      </c>
      <c r="L995" s="2">
        <v>0</v>
      </c>
      <c r="M995" s="2">
        <v>0</v>
      </c>
      <c r="N995" s="2">
        <v>0</v>
      </c>
      <c r="O995" s="2">
        <v>0</v>
      </c>
      <c r="P995" s="2">
        <v>0</v>
      </c>
      <c r="Q995" s="2">
        <v>0</v>
      </c>
      <c r="R995" s="2">
        <v>0</v>
      </c>
      <c r="S995" s="2"/>
      <c r="U995" s="2" t="s">
        <v>168</v>
      </c>
    </row>
    <row r="996" spans="1:21" ht="17.25" customHeight="1" x14ac:dyDescent="0.35">
      <c r="A996" s="2">
        <v>3</v>
      </c>
      <c r="B996" s="2">
        <v>4</v>
      </c>
      <c r="C996" s="2">
        <v>167</v>
      </c>
      <c r="D996" s="2">
        <v>1011</v>
      </c>
      <c r="E996" s="23" t="s">
        <v>1142</v>
      </c>
      <c r="F996" s="24" t="s">
        <v>1143</v>
      </c>
      <c r="G996" s="2">
        <v>1</v>
      </c>
      <c r="H996" s="2">
        <v>1</v>
      </c>
      <c r="I996" s="2">
        <v>0</v>
      </c>
      <c r="J996" s="2">
        <v>0</v>
      </c>
      <c r="K996" s="2">
        <v>0</v>
      </c>
      <c r="L996" s="2">
        <v>0</v>
      </c>
      <c r="M996" s="2">
        <v>0</v>
      </c>
      <c r="N996" s="2">
        <v>0</v>
      </c>
      <c r="O996" s="2">
        <v>0</v>
      </c>
      <c r="P996" s="2">
        <v>0</v>
      </c>
      <c r="Q996" s="2">
        <v>0</v>
      </c>
      <c r="R996" s="2">
        <v>0</v>
      </c>
      <c r="S996" s="2"/>
      <c r="U996" s="2" t="s">
        <v>168</v>
      </c>
    </row>
    <row r="997" spans="1:21" ht="17.25" customHeight="1" x14ac:dyDescent="0.35">
      <c r="A997" s="2">
        <v>3</v>
      </c>
      <c r="B997" s="2">
        <v>4</v>
      </c>
      <c r="C997" s="2">
        <v>167</v>
      </c>
      <c r="D997" s="2">
        <v>1012</v>
      </c>
      <c r="E997" s="23" t="s">
        <v>1144</v>
      </c>
      <c r="F997" s="24" t="s">
        <v>1145</v>
      </c>
      <c r="G997" s="2">
        <v>1</v>
      </c>
      <c r="H997" s="2">
        <v>1</v>
      </c>
      <c r="I997" s="2">
        <v>1</v>
      </c>
      <c r="J997" s="2" t="s">
        <v>1146</v>
      </c>
      <c r="K997" s="2">
        <v>0</v>
      </c>
      <c r="L997" s="2">
        <v>0</v>
      </c>
      <c r="M997" s="2">
        <v>0</v>
      </c>
      <c r="N997" s="2">
        <v>0</v>
      </c>
      <c r="O997" s="2">
        <v>0</v>
      </c>
      <c r="P997" s="2">
        <v>0</v>
      </c>
      <c r="Q997" s="2">
        <v>0</v>
      </c>
      <c r="R997" s="2">
        <v>0</v>
      </c>
      <c r="S997" s="2"/>
      <c r="U997" s="2" t="s">
        <v>168</v>
      </c>
    </row>
    <row r="998" spans="1:21" ht="17.25" customHeight="1" x14ac:dyDescent="0.35">
      <c r="A998" s="2">
        <v>3</v>
      </c>
      <c r="B998" s="2">
        <v>4</v>
      </c>
      <c r="C998" s="2">
        <v>167</v>
      </c>
      <c r="D998" s="2">
        <v>1013</v>
      </c>
      <c r="E998" s="23" t="s">
        <v>1147</v>
      </c>
      <c r="F998" s="24" t="s">
        <v>1148</v>
      </c>
      <c r="G998" s="2">
        <v>1</v>
      </c>
      <c r="H998" s="2">
        <v>1</v>
      </c>
      <c r="I998" s="2">
        <v>0</v>
      </c>
      <c r="J998" s="2">
        <v>0</v>
      </c>
      <c r="K998" s="2">
        <v>0</v>
      </c>
      <c r="L998" s="2">
        <v>0</v>
      </c>
      <c r="M998" s="2">
        <v>0</v>
      </c>
      <c r="N998" s="2">
        <v>0</v>
      </c>
      <c r="O998" s="2">
        <v>0</v>
      </c>
      <c r="P998" s="2">
        <v>0</v>
      </c>
      <c r="Q998" s="2">
        <v>0</v>
      </c>
      <c r="R998" s="2">
        <v>0</v>
      </c>
      <c r="S998" s="2"/>
      <c r="U998" s="2" t="s">
        <v>168</v>
      </c>
    </row>
    <row r="999" spans="1:21" ht="17.25" customHeight="1" x14ac:dyDescent="0.35">
      <c r="A999" s="2">
        <v>4</v>
      </c>
      <c r="B999" s="2">
        <v>23</v>
      </c>
      <c r="C999" s="2">
        <v>169</v>
      </c>
      <c r="D999" s="2">
        <v>1014</v>
      </c>
      <c r="E999" s="23" t="s">
        <v>156</v>
      </c>
      <c r="F999" s="24" t="s">
        <v>1149</v>
      </c>
      <c r="G999" s="2">
        <v>1</v>
      </c>
      <c r="H999" s="2">
        <v>0</v>
      </c>
      <c r="I999" s="2">
        <v>0</v>
      </c>
      <c r="J999" s="2">
        <v>0</v>
      </c>
      <c r="K999" s="2">
        <v>0</v>
      </c>
      <c r="L999" s="2">
        <v>0</v>
      </c>
      <c r="M999" s="2">
        <v>0</v>
      </c>
      <c r="N999" s="2">
        <v>0</v>
      </c>
      <c r="O999" s="2">
        <v>0</v>
      </c>
      <c r="P999" s="2">
        <v>0</v>
      </c>
      <c r="Q999" s="2">
        <v>0</v>
      </c>
      <c r="R999" s="2">
        <v>0</v>
      </c>
      <c r="S999" s="2">
        <v>1</v>
      </c>
      <c r="T999" s="2" t="s">
        <v>156</v>
      </c>
      <c r="U999" s="2" t="s">
        <v>168</v>
      </c>
    </row>
    <row r="1000" spans="1:21" ht="17.25" customHeight="1" x14ac:dyDescent="0.35">
      <c r="A1000" s="2">
        <v>4</v>
      </c>
      <c r="B1000" s="2">
        <v>23</v>
      </c>
      <c r="C1000" s="2">
        <v>169</v>
      </c>
      <c r="D1000" s="2">
        <v>1015</v>
      </c>
      <c r="E1000" s="23" t="s">
        <v>156</v>
      </c>
      <c r="F1000" s="24" t="s">
        <v>1150</v>
      </c>
      <c r="G1000" s="2">
        <v>1</v>
      </c>
      <c r="H1000" s="2">
        <v>0</v>
      </c>
      <c r="I1000" s="2">
        <v>0</v>
      </c>
      <c r="J1000" s="2">
        <v>0</v>
      </c>
      <c r="K1000" s="2">
        <v>0</v>
      </c>
      <c r="L1000" s="2">
        <v>0</v>
      </c>
      <c r="M1000" s="2">
        <v>0</v>
      </c>
      <c r="N1000" s="2">
        <v>0</v>
      </c>
      <c r="O1000" s="2">
        <v>0</v>
      </c>
      <c r="P1000" s="2">
        <v>0</v>
      </c>
      <c r="Q1000" s="2">
        <v>0</v>
      </c>
      <c r="R1000" s="2">
        <v>0</v>
      </c>
      <c r="S1000" s="2">
        <v>4</v>
      </c>
      <c r="T1000" s="2" t="s">
        <v>156</v>
      </c>
      <c r="U1000" s="2" t="s">
        <v>168</v>
      </c>
    </row>
    <row r="1001" spans="1:21" ht="17.25" customHeight="1" x14ac:dyDescent="0.35">
      <c r="A1001" s="2">
        <v>4</v>
      </c>
      <c r="B1001" s="2">
        <v>6</v>
      </c>
      <c r="C1001" s="2">
        <v>170</v>
      </c>
      <c r="D1001" s="2">
        <v>1016</v>
      </c>
      <c r="E1001" s="23" t="s">
        <v>156</v>
      </c>
      <c r="F1001" s="24" t="s">
        <v>1151</v>
      </c>
      <c r="G1001" s="2">
        <v>1</v>
      </c>
      <c r="H1001" s="2">
        <v>0</v>
      </c>
      <c r="I1001" s="2">
        <v>0</v>
      </c>
      <c r="J1001" s="2">
        <v>0</v>
      </c>
      <c r="K1001" s="2">
        <v>0</v>
      </c>
      <c r="L1001" s="2">
        <v>0</v>
      </c>
      <c r="M1001" s="2">
        <v>0</v>
      </c>
      <c r="N1001" s="2">
        <v>0</v>
      </c>
      <c r="O1001" s="2">
        <v>0</v>
      </c>
      <c r="P1001" s="2">
        <v>0</v>
      </c>
      <c r="Q1001" s="2">
        <v>0</v>
      </c>
      <c r="R1001" s="2">
        <v>0</v>
      </c>
      <c r="S1001" s="2">
        <v>4</v>
      </c>
      <c r="U1001" s="2" t="s">
        <v>168</v>
      </c>
    </row>
    <row r="1002" spans="1:21" ht="17.25" customHeight="1" x14ac:dyDescent="0.35">
      <c r="A1002" s="2">
        <v>4</v>
      </c>
      <c r="B1002" s="2">
        <v>6</v>
      </c>
      <c r="C1002" s="2">
        <v>170</v>
      </c>
      <c r="D1002" s="2">
        <v>1017</v>
      </c>
      <c r="E1002" s="23" t="s">
        <v>156</v>
      </c>
      <c r="F1002" s="24" t="s">
        <v>1152</v>
      </c>
      <c r="G1002" s="2">
        <v>1</v>
      </c>
      <c r="H1002" s="2">
        <v>1</v>
      </c>
      <c r="I1002" s="2">
        <v>0</v>
      </c>
      <c r="J1002" s="2">
        <v>0</v>
      </c>
      <c r="K1002" s="2">
        <v>1</v>
      </c>
      <c r="L1002" s="2">
        <v>0</v>
      </c>
      <c r="M1002" s="2">
        <v>0</v>
      </c>
      <c r="N1002" s="2">
        <v>0</v>
      </c>
      <c r="O1002" s="2">
        <v>0</v>
      </c>
      <c r="P1002" s="2">
        <v>0</v>
      </c>
      <c r="Q1002" s="2">
        <v>0</v>
      </c>
      <c r="R1002" s="2">
        <v>0</v>
      </c>
      <c r="S1002" s="2">
        <v>4</v>
      </c>
      <c r="U1002" s="2" t="s">
        <v>168</v>
      </c>
    </row>
    <row r="1003" spans="1:21" ht="17.25" customHeight="1" x14ac:dyDescent="0.35">
      <c r="A1003" s="2">
        <v>4</v>
      </c>
      <c r="B1003" s="2">
        <v>6</v>
      </c>
      <c r="C1003" s="2">
        <v>170</v>
      </c>
      <c r="D1003" s="2">
        <v>1018</v>
      </c>
      <c r="E1003" s="23" t="s">
        <v>156</v>
      </c>
      <c r="F1003" s="24" t="s">
        <v>1153</v>
      </c>
      <c r="G1003" s="2">
        <v>1</v>
      </c>
      <c r="H1003" s="2">
        <v>0</v>
      </c>
      <c r="I1003" s="2">
        <v>0</v>
      </c>
      <c r="J1003" s="2">
        <v>0</v>
      </c>
      <c r="K1003" s="2">
        <v>0</v>
      </c>
      <c r="L1003" s="2">
        <v>0</v>
      </c>
      <c r="M1003" s="2">
        <v>0</v>
      </c>
      <c r="N1003" s="2">
        <v>0</v>
      </c>
      <c r="O1003" s="2">
        <v>0</v>
      </c>
      <c r="P1003" s="2">
        <v>0</v>
      </c>
      <c r="Q1003" s="2">
        <v>0</v>
      </c>
      <c r="R1003" s="2">
        <v>0</v>
      </c>
      <c r="S1003" s="2">
        <v>4</v>
      </c>
      <c r="U1003" s="2" t="s">
        <v>168</v>
      </c>
    </row>
    <row r="1004" spans="1:21" ht="17.25" customHeight="1" x14ac:dyDescent="0.35">
      <c r="A1004" s="2">
        <v>4</v>
      </c>
      <c r="B1004" s="2">
        <v>6</v>
      </c>
      <c r="C1004" s="2">
        <v>170</v>
      </c>
      <c r="D1004" s="2">
        <v>1019</v>
      </c>
      <c r="E1004" s="23" t="s">
        <v>156</v>
      </c>
      <c r="F1004" s="24" t="s">
        <v>1154</v>
      </c>
      <c r="G1004" s="2">
        <v>1</v>
      </c>
      <c r="H1004" s="2">
        <v>0</v>
      </c>
      <c r="I1004" s="2">
        <v>0</v>
      </c>
      <c r="J1004" s="2">
        <v>0</v>
      </c>
      <c r="K1004" s="2">
        <v>0</v>
      </c>
      <c r="L1004" s="2">
        <v>0</v>
      </c>
      <c r="M1004" s="2">
        <v>0</v>
      </c>
      <c r="N1004" s="2">
        <v>0</v>
      </c>
      <c r="O1004" s="2">
        <v>0</v>
      </c>
      <c r="P1004" s="2">
        <v>0</v>
      </c>
      <c r="Q1004" s="2">
        <v>0</v>
      </c>
      <c r="R1004" s="2">
        <v>0</v>
      </c>
      <c r="S1004" s="2">
        <v>4</v>
      </c>
      <c r="U1004" s="2" t="s">
        <v>168</v>
      </c>
    </row>
    <row r="1005" spans="1:21" ht="17.25" customHeight="1" x14ac:dyDescent="0.35">
      <c r="A1005" s="2">
        <v>4</v>
      </c>
      <c r="B1005" s="2">
        <v>6</v>
      </c>
      <c r="C1005" s="2">
        <v>170</v>
      </c>
      <c r="D1005" s="2">
        <v>1020</v>
      </c>
      <c r="E1005" s="23" t="s">
        <v>156</v>
      </c>
      <c r="F1005" s="24" t="s">
        <v>1155</v>
      </c>
      <c r="G1005" s="2">
        <v>1</v>
      </c>
      <c r="H1005" s="2">
        <v>0</v>
      </c>
      <c r="I1005" s="2">
        <v>0</v>
      </c>
      <c r="J1005" s="2">
        <v>0</v>
      </c>
      <c r="K1005" s="2">
        <v>0</v>
      </c>
      <c r="L1005" s="2">
        <v>0</v>
      </c>
      <c r="M1005" s="2">
        <v>0</v>
      </c>
      <c r="N1005" s="2">
        <v>0</v>
      </c>
      <c r="O1005" s="2">
        <v>0</v>
      </c>
      <c r="P1005" s="2">
        <v>0</v>
      </c>
      <c r="Q1005" s="2">
        <v>0</v>
      </c>
      <c r="R1005" s="2">
        <v>0</v>
      </c>
      <c r="S1005" s="2">
        <v>4</v>
      </c>
      <c r="U1005" s="2" t="s">
        <v>168</v>
      </c>
    </row>
    <row r="1006" spans="1:21" ht="17.25" customHeight="1" x14ac:dyDescent="0.35">
      <c r="A1006" s="2">
        <v>4</v>
      </c>
      <c r="B1006" s="2">
        <v>6</v>
      </c>
      <c r="C1006" s="2">
        <v>170</v>
      </c>
      <c r="D1006" s="2">
        <v>1021</v>
      </c>
      <c r="E1006" s="23" t="s">
        <v>156</v>
      </c>
      <c r="F1006" s="24" t="s">
        <v>1156</v>
      </c>
      <c r="G1006" s="2">
        <v>1</v>
      </c>
      <c r="H1006" s="2">
        <v>1</v>
      </c>
      <c r="I1006" s="2">
        <v>0</v>
      </c>
      <c r="J1006" s="2">
        <v>0</v>
      </c>
      <c r="K1006" s="2">
        <v>0</v>
      </c>
      <c r="L1006" s="2">
        <v>0</v>
      </c>
      <c r="M1006" s="2">
        <v>0</v>
      </c>
      <c r="N1006" s="2">
        <v>0</v>
      </c>
      <c r="O1006" s="2">
        <v>0</v>
      </c>
      <c r="P1006" s="2">
        <v>0</v>
      </c>
      <c r="Q1006" s="2">
        <v>0</v>
      </c>
      <c r="R1006" s="2">
        <v>0</v>
      </c>
      <c r="S1006" s="2">
        <v>4</v>
      </c>
      <c r="U1006" s="2" t="s">
        <v>168</v>
      </c>
    </row>
    <row r="1007" spans="1:21" ht="17.25" customHeight="1" x14ac:dyDescent="0.35">
      <c r="A1007" s="2">
        <v>4</v>
      </c>
      <c r="B1007" s="2">
        <v>6</v>
      </c>
      <c r="C1007" s="2">
        <v>170</v>
      </c>
      <c r="D1007" s="2">
        <v>1022</v>
      </c>
      <c r="E1007" s="23" t="s">
        <v>156</v>
      </c>
      <c r="F1007" s="24" t="s">
        <v>1157</v>
      </c>
      <c r="G1007" s="2">
        <v>1</v>
      </c>
      <c r="H1007" s="2">
        <v>1</v>
      </c>
      <c r="I1007" s="2">
        <v>0</v>
      </c>
      <c r="J1007" s="2">
        <v>0</v>
      </c>
      <c r="K1007" s="2">
        <v>0</v>
      </c>
      <c r="L1007" s="2">
        <v>0</v>
      </c>
      <c r="M1007" s="2">
        <v>0</v>
      </c>
      <c r="N1007" s="2">
        <v>0</v>
      </c>
      <c r="O1007" s="2">
        <v>0</v>
      </c>
      <c r="P1007" s="2">
        <v>0</v>
      </c>
      <c r="Q1007" s="2">
        <v>0</v>
      </c>
      <c r="R1007" s="2">
        <v>0</v>
      </c>
      <c r="S1007" s="2">
        <v>4</v>
      </c>
      <c r="U1007" s="2" t="s">
        <v>168</v>
      </c>
    </row>
    <row r="1008" spans="1:21" ht="17.25" customHeight="1" x14ac:dyDescent="0.35">
      <c r="A1008" s="2">
        <v>4</v>
      </c>
      <c r="B1008" s="2">
        <v>6</v>
      </c>
      <c r="C1008" s="2">
        <v>170</v>
      </c>
      <c r="D1008" s="2">
        <v>1023</v>
      </c>
      <c r="E1008" s="23" t="s">
        <v>156</v>
      </c>
      <c r="F1008" s="24" t="s">
        <v>1158</v>
      </c>
      <c r="G1008" s="2">
        <v>1</v>
      </c>
      <c r="H1008" s="2">
        <v>0</v>
      </c>
      <c r="I1008" s="2">
        <v>0</v>
      </c>
      <c r="J1008" s="2">
        <v>0</v>
      </c>
      <c r="K1008" s="2">
        <v>0</v>
      </c>
      <c r="L1008" s="2">
        <v>0</v>
      </c>
      <c r="M1008" s="2">
        <v>0</v>
      </c>
      <c r="N1008" s="2">
        <v>0</v>
      </c>
      <c r="O1008" s="2">
        <v>0</v>
      </c>
      <c r="P1008" s="2">
        <v>0</v>
      </c>
      <c r="Q1008" s="2">
        <v>0</v>
      </c>
      <c r="R1008" s="2">
        <v>0</v>
      </c>
      <c r="S1008" s="2">
        <v>4</v>
      </c>
      <c r="U1008" s="2" t="s">
        <v>168</v>
      </c>
    </row>
    <row r="1009" spans="1:21" ht="17.25" customHeight="1" x14ac:dyDescent="0.35">
      <c r="A1009" s="2">
        <v>4</v>
      </c>
      <c r="B1009" s="2">
        <v>6</v>
      </c>
      <c r="C1009" s="2">
        <v>170</v>
      </c>
      <c r="D1009" s="2">
        <v>1024</v>
      </c>
      <c r="E1009" s="23" t="s">
        <v>156</v>
      </c>
      <c r="F1009" s="24" t="s">
        <v>1159</v>
      </c>
      <c r="G1009" s="2">
        <v>1</v>
      </c>
      <c r="H1009" s="2">
        <v>0</v>
      </c>
      <c r="I1009" s="2">
        <v>0</v>
      </c>
      <c r="J1009" s="2">
        <v>0</v>
      </c>
      <c r="K1009" s="2">
        <v>0</v>
      </c>
      <c r="L1009" s="2">
        <v>0</v>
      </c>
      <c r="M1009" s="2">
        <v>0</v>
      </c>
      <c r="N1009" s="2">
        <v>0</v>
      </c>
      <c r="O1009" s="2">
        <v>0</v>
      </c>
      <c r="P1009" s="2">
        <v>0</v>
      </c>
      <c r="Q1009" s="2">
        <v>0</v>
      </c>
      <c r="R1009" s="2">
        <v>0</v>
      </c>
      <c r="S1009" s="2">
        <v>2</v>
      </c>
      <c r="U1009" s="2" t="s">
        <v>168</v>
      </c>
    </row>
    <row r="1010" spans="1:21" ht="17.25" customHeight="1" x14ac:dyDescent="0.35">
      <c r="A1010" s="2">
        <v>4</v>
      </c>
      <c r="B1010" s="2">
        <v>6</v>
      </c>
      <c r="C1010" s="2">
        <v>170</v>
      </c>
      <c r="D1010" s="2">
        <v>1025</v>
      </c>
      <c r="E1010" s="23" t="s">
        <v>156</v>
      </c>
      <c r="F1010" s="24" t="s">
        <v>1160</v>
      </c>
      <c r="G1010" s="2">
        <v>1</v>
      </c>
      <c r="H1010" s="2">
        <v>0</v>
      </c>
      <c r="I1010" s="2">
        <v>0</v>
      </c>
      <c r="J1010" s="2">
        <v>0</v>
      </c>
      <c r="K1010" s="2">
        <v>0</v>
      </c>
      <c r="L1010" s="2">
        <v>0</v>
      </c>
      <c r="M1010" s="2">
        <v>0</v>
      </c>
      <c r="N1010" s="2">
        <v>0</v>
      </c>
      <c r="O1010" s="2">
        <v>0</v>
      </c>
      <c r="P1010" s="2">
        <v>0</v>
      </c>
      <c r="Q1010" s="2">
        <v>0</v>
      </c>
      <c r="R1010" s="2">
        <v>0</v>
      </c>
      <c r="S1010" s="2">
        <v>4</v>
      </c>
      <c r="U1010" s="2" t="s">
        <v>168</v>
      </c>
    </row>
    <row r="1011" spans="1:21" ht="17.25" customHeight="1" x14ac:dyDescent="0.35">
      <c r="A1011" s="2">
        <v>4</v>
      </c>
      <c r="B1011" s="2">
        <v>6</v>
      </c>
      <c r="C1011" s="2">
        <v>170</v>
      </c>
      <c r="D1011" s="2">
        <v>1026</v>
      </c>
      <c r="E1011" s="23" t="s">
        <v>156</v>
      </c>
      <c r="F1011" s="24" t="s">
        <v>1161</v>
      </c>
      <c r="G1011" s="2">
        <v>1</v>
      </c>
      <c r="H1011" s="2">
        <v>0</v>
      </c>
      <c r="I1011" s="2">
        <v>0</v>
      </c>
      <c r="J1011" s="2">
        <v>0</v>
      </c>
      <c r="K1011" s="2">
        <v>0</v>
      </c>
      <c r="L1011" s="2">
        <v>0</v>
      </c>
      <c r="M1011" s="2">
        <v>0</v>
      </c>
      <c r="N1011" s="2">
        <v>0</v>
      </c>
      <c r="O1011" s="2">
        <v>0</v>
      </c>
      <c r="P1011" s="2">
        <v>0</v>
      </c>
      <c r="Q1011" s="2">
        <v>0</v>
      </c>
      <c r="R1011" s="2">
        <v>0</v>
      </c>
      <c r="S1011" s="2">
        <v>2</v>
      </c>
      <c r="U1011" s="2" t="s">
        <v>168</v>
      </c>
    </row>
    <row r="1012" spans="1:21" ht="17.25" customHeight="1" x14ac:dyDescent="0.35">
      <c r="A1012" s="2">
        <v>4</v>
      </c>
      <c r="B1012" s="2">
        <v>6</v>
      </c>
      <c r="C1012" s="2">
        <v>170</v>
      </c>
      <c r="D1012" s="2">
        <v>1027</v>
      </c>
      <c r="E1012" s="23" t="s">
        <v>156</v>
      </c>
      <c r="F1012" s="24" t="s">
        <v>1162</v>
      </c>
      <c r="G1012" s="2">
        <v>1</v>
      </c>
      <c r="H1012" s="2">
        <v>1</v>
      </c>
      <c r="I1012" s="2">
        <v>0</v>
      </c>
      <c r="J1012" s="2">
        <v>0</v>
      </c>
      <c r="K1012" s="2">
        <v>1</v>
      </c>
      <c r="L1012" s="2">
        <v>0</v>
      </c>
      <c r="M1012" s="2">
        <v>0</v>
      </c>
      <c r="N1012" s="2">
        <v>0</v>
      </c>
      <c r="O1012" s="2">
        <v>0</v>
      </c>
      <c r="P1012" s="2">
        <v>0</v>
      </c>
      <c r="Q1012" s="2">
        <v>0</v>
      </c>
      <c r="R1012" s="2">
        <v>0</v>
      </c>
      <c r="S1012" s="2">
        <v>3</v>
      </c>
      <c r="U1012" s="2" t="s">
        <v>168</v>
      </c>
    </row>
    <row r="1013" spans="1:21" ht="17.25" customHeight="1" x14ac:dyDescent="0.35">
      <c r="A1013" s="2">
        <v>4</v>
      </c>
      <c r="B1013" s="2">
        <v>6</v>
      </c>
      <c r="C1013" s="2">
        <v>170</v>
      </c>
      <c r="D1013" s="2">
        <v>1028</v>
      </c>
      <c r="E1013" s="23" t="s">
        <v>156</v>
      </c>
      <c r="F1013" s="24" t="s">
        <v>1163</v>
      </c>
      <c r="G1013" s="2">
        <v>1</v>
      </c>
      <c r="H1013" s="2">
        <v>1</v>
      </c>
      <c r="I1013" s="2">
        <v>0</v>
      </c>
      <c r="J1013" s="2">
        <v>0</v>
      </c>
      <c r="K1013" s="2">
        <v>0</v>
      </c>
      <c r="L1013" s="2">
        <v>0</v>
      </c>
      <c r="M1013" s="2">
        <v>0</v>
      </c>
      <c r="N1013" s="2">
        <v>0</v>
      </c>
      <c r="O1013" s="2">
        <v>0</v>
      </c>
      <c r="P1013" s="2">
        <v>0</v>
      </c>
      <c r="Q1013" s="2">
        <v>0</v>
      </c>
      <c r="R1013" s="2">
        <v>0</v>
      </c>
      <c r="S1013" s="2">
        <v>2</v>
      </c>
      <c r="U1013" s="2" t="s">
        <v>168</v>
      </c>
    </row>
    <row r="1014" spans="1:21" ht="17.25" customHeight="1" x14ac:dyDescent="0.35">
      <c r="A1014" s="2">
        <v>4</v>
      </c>
      <c r="B1014" s="2">
        <v>6</v>
      </c>
      <c r="C1014" s="2">
        <v>170</v>
      </c>
      <c r="D1014" s="2">
        <v>1029</v>
      </c>
      <c r="E1014" s="23" t="s">
        <v>156</v>
      </c>
      <c r="F1014" s="24" t="s">
        <v>1164</v>
      </c>
      <c r="G1014" s="2">
        <v>1</v>
      </c>
      <c r="H1014" s="2">
        <v>1</v>
      </c>
      <c r="I1014" s="2">
        <v>1</v>
      </c>
      <c r="J1014" s="2">
        <v>147130911</v>
      </c>
      <c r="K1014" s="2">
        <v>0</v>
      </c>
      <c r="L1014" s="2">
        <v>0</v>
      </c>
      <c r="M1014" s="2">
        <v>0</v>
      </c>
      <c r="N1014" s="2">
        <v>0</v>
      </c>
      <c r="O1014" s="2">
        <v>0</v>
      </c>
      <c r="P1014" s="2">
        <v>0</v>
      </c>
      <c r="Q1014" s="2">
        <v>0</v>
      </c>
      <c r="R1014" s="2">
        <v>0</v>
      </c>
      <c r="S1014" s="2">
        <v>1</v>
      </c>
      <c r="U1014" s="2" t="s">
        <v>168</v>
      </c>
    </row>
    <row r="1015" spans="1:21" ht="17.25" customHeight="1" x14ac:dyDescent="0.35">
      <c r="A1015" s="2">
        <v>4</v>
      </c>
      <c r="B1015" s="2">
        <v>6</v>
      </c>
      <c r="C1015" s="2">
        <v>170</v>
      </c>
      <c r="D1015" s="2">
        <v>1030</v>
      </c>
      <c r="E1015" s="23" t="s">
        <v>156</v>
      </c>
      <c r="F1015" s="24" t="s">
        <v>1165</v>
      </c>
      <c r="G1015" s="2">
        <v>1</v>
      </c>
      <c r="H1015" s="2">
        <v>0</v>
      </c>
      <c r="I1015" s="2">
        <v>0</v>
      </c>
      <c r="J1015" s="2">
        <v>0</v>
      </c>
      <c r="K1015" s="2">
        <v>0</v>
      </c>
      <c r="L1015" s="2">
        <v>0</v>
      </c>
      <c r="M1015" s="2">
        <v>0</v>
      </c>
      <c r="N1015" s="2">
        <v>0</v>
      </c>
      <c r="O1015" s="2">
        <v>0</v>
      </c>
      <c r="P1015" s="2">
        <v>0</v>
      </c>
      <c r="Q1015" s="2">
        <v>0</v>
      </c>
      <c r="R1015" s="2">
        <v>0</v>
      </c>
      <c r="S1015" s="2">
        <v>6</v>
      </c>
      <c r="U1015" s="2" t="s">
        <v>168</v>
      </c>
    </row>
    <row r="1016" spans="1:21" ht="17.25" customHeight="1" x14ac:dyDescent="0.35">
      <c r="A1016" s="2">
        <v>4</v>
      </c>
      <c r="B1016" s="2">
        <v>6</v>
      </c>
      <c r="C1016" s="2">
        <v>170</v>
      </c>
      <c r="D1016" s="2">
        <v>1031</v>
      </c>
      <c r="E1016" s="23" t="s">
        <v>156</v>
      </c>
      <c r="F1016" s="24" t="s">
        <v>1166</v>
      </c>
      <c r="G1016" s="2">
        <v>1</v>
      </c>
      <c r="H1016" s="2">
        <v>0</v>
      </c>
      <c r="I1016" s="2">
        <v>0</v>
      </c>
      <c r="J1016" s="2">
        <v>0</v>
      </c>
      <c r="K1016" s="2">
        <v>0</v>
      </c>
      <c r="L1016" s="2">
        <v>0</v>
      </c>
      <c r="M1016" s="2">
        <v>0</v>
      </c>
      <c r="N1016" s="2">
        <v>0</v>
      </c>
      <c r="O1016" s="2">
        <v>0</v>
      </c>
      <c r="P1016" s="2">
        <v>0</v>
      </c>
      <c r="Q1016" s="2">
        <v>0</v>
      </c>
      <c r="R1016" s="2">
        <v>0</v>
      </c>
      <c r="S1016" s="2">
        <v>1</v>
      </c>
      <c r="U1016" s="2" t="s">
        <v>168</v>
      </c>
    </row>
    <row r="1017" spans="1:21" ht="17.25" customHeight="1" x14ac:dyDescent="0.35">
      <c r="A1017" s="2">
        <v>4</v>
      </c>
      <c r="B1017" s="2">
        <v>6</v>
      </c>
      <c r="C1017" s="2">
        <v>170</v>
      </c>
      <c r="D1017" s="2">
        <v>1032</v>
      </c>
      <c r="E1017" s="23" t="s">
        <v>156</v>
      </c>
      <c r="F1017" s="24" t="s">
        <v>1167</v>
      </c>
      <c r="G1017" s="2">
        <v>1</v>
      </c>
      <c r="H1017" s="2">
        <v>0</v>
      </c>
      <c r="I1017" s="2">
        <v>0</v>
      </c>
      <c r="J1017" s="2">
        <v>0</v>
      </c>
      <c r="K1017" s="2">
        <v>0</v>
      </c>
      <c r="L1017" s="2">
        <v>0</v>
      </c>
      <c r="M1017" s="2">
        <v>0</v>
      </c>
      <c r="N1017" s="2">
        <v>0</v>
      </c>
      <c r="O1017" s="2">
        <v>0</v>
      </c>
      <c r="P1017" s="2">
        <v>0</v>
      </c>
      <c r="Q1017" s="2">
        <v>0</v>
      </c>
      <c r="R1017" s="2">
        <v>0</v>
      </c>
      <c r="S1017" s="2">
        <v>1</v>
      </c>
      <c r="U1017" s="2" t="s">
        <v>168</v>
      </c>
    </row>
    <row r="1018" spans="1:21" ht="17.25" customHeight="1" x14ac:dyDescent="0.35">
      <c r="A1018" s="2">
        <v>4</v>
      </c>
      <c r="B1018" s="2">
        <v>6</v>
      </c>
      <c r="C1018" s="2">
        <v>170</v>
      </c>
      <c r="D1018" s="2">
        <v>1033</v>
      </c>
      <c r="E1018" s="23" t="s">
        <v>156</v>
      </c>
      <c r="F1018" s="24" t="s">
        <v>1168</v>
      </c>
      <c r="G1018" s="2">
        <v>1</v>
      </c>
      <c r="H1018" s="2">
        <v>0</v>
      </c>
      <c r="I1018" s="2">
        <v>0</v>
      </c>
      <c r="J1018" s="2">
        <v>0</v>
      </c>
      <c r="K1018" s="2">
        <v>0</v>
      </c>
      <c r="L1018" s="2">
        <v>0</v>
      </c>
      <c r="M1018" s="2">
        <v>0</v>
      </c>
      <c r="N1018" s="2">
        <v>0</v>
      </c>
      <c r="O1018" s="2">
        <v>0</v>
      </c>
      <c r="P1018" s="2">
        <v>0</v>
      </c>
      <c r="Q1018" s="2">
        <v>0</v>
      </c>
      <c r="R1018" s="2">
        <v>0</v>
      </c>
      <c r="S1018" s="2">
        <v>1</v>
      </c>
      <c r="U1018" s="2" t="s">
        <v>168</v>
      </c>
    </row>
    <row r="1019" spans="1:21" ht="17.25" customHeight="1" x14ac:dyDescent="0.35">
      <c r="A1019" s="2">
        <v>4</v>
      </c>
      <c r="B1019" s="2">
        <v>6</v>
      </c>
      <c r="C1019" s="2">
        <v>170</v>
      </c>
      <c r="D1019" s="2">
        <v>1034</v>
      </c>
      <c r="E1019" s="23" t="s">
        <v>156</v>
      </c>
      <c r="F1019" s="24" t="s">
        <v>1169</v>
      </c>
      <c r="G1019" s="2">
        <v>1</v>
      </c>
      <c r="H1019" s="2">
        <v>0</v>
      </c>
      <c r="I1019" s="2">
        <v>0</v>
      </c>
      <c r="J1019" s="2">
        <v>0</v>
      </c>
      <c r="K1019" s="2">
        <v>0</v>
      </c>
      <c r="L1019" s="2">
        <v>0</v>
      </c>
      <c r="M1019" s="2">
        <v>0</v>
      </c>
      <c r="N1019" s="2">
        <v>0</v>
      </c>
      <c r="O1019" s="2">
        <v>0</v>
      </c>
      <c r="P1019" s="2">
        <v>0</v>
      </c>
      <c r="Q1019" s="2">
        <v>0</v>
      </c>
      <c r="R1019" s="2">
        <v>0</v>
      </c>
      <c r="S1019" s="2">
        <v>2</v>
      </c>
      <c r="U1019" s="2" t="s">
        <v>168</v>
      </c>
    </row>
    <row r="1020" spans="1:21" ht="17.25" customHeight="1" x14ac:dyDescent="0.35">
      <c r="A1020" s="2">
        <v>4</v>
      </c>
      <c r="B1020" s="2">
        <v>2</v>
      </c>
      <c r="C1020" s="2">
        <v>171</v>
      </c>
      <c r="D1020" s="2">
        <v>1035</v>
      </c>
      <c r="E1020" s="23" t="s">
        <v>156</v>
      </c>
      <c r="F1020" s="24" t="s">
        <v>1170</v>
      </c>
      <c r="G1020" s="2">
        <v>1</v>
      </c>
      <c r="H1020" s="2">
        <v>1</v>
      </c>
      <c r="I1020" s="2">
        <v>0</v>
      </c>
      <c r="J1020" s="2">
        <v>0</v>
      </c>
      <c r="K1020" s="2">
        <v>0</v>
      </c>
      <c r="L1020" s="2">
        <v>0</v>
      </c>
      <c r="M1020" s="2">
        <v>0</v>
      </c>
      <c r="N1020" s="2">
        <v>0</v>
      </c>
      <c r="O1020" s="2">
        <v>0</v>
      </c>
      <c r="P1020" s="2">
        <v>0</v>
      </c>
      <c r="Q1020" s="2">
        <v>0</v>
      </c>
      <c r="R1020" s="2">
        <v>0</v>
      </c>
      <c r="S1020" s="2">
        <v>3</v>
      </c>
      <c r="T1020" s="2" t="s">
        <v>156</v>
      </c>
      <c r="U1020" s="2" t="s">
        <v>168</v>
      </c>
    </row>
    <row r="1021" spans="1:21" ht="17.25" customHeight="1" x14ac:dyDescent="0.35">
      <c r="A1021" s="2">
        <v>4</v>
      </c>
      <c r="B1021" s="2">
        <v>2</v>
      </c>
      <c r="C1021" s="2">
        <v>171</v>
      </c>
      <c r="D1021" s="2">
        <v>1036</v>
      </c>
      <c r="E1021" s="23" t="s">
        <v>156</v>
      </c>
      <c r="F1021" s="24" t="s">
        <v>1171</v>
      </c>
      <c r="G1021" s="2">
        <v>1</v>
      </c>
      <c r="H1021" s="2">
        <v>0</v>
      </c>
      <c r="I1021" s="2">
        <v>0</v>
      </c>
      <c r="J1021" s="2">
        <v>0</v>
      </c>
      <c r="K1021" s="2">
        <v>0</v>
      </c>
      <c r="L1021" s="2">
        <v>0</v>
      </c>
      <c r="M1021" s="2">
        <v>0</v>
      </c>
      <c r="N1021" s="2">
        <v>0</v>
      </c>
      <c r="O1021" s="2">
        <v>0</v>
      </c>
      <c r="P1021" s="2">
        <v>0</v>
      </c>
      <c r="Q1021" s="2">
        <v>0</v>
      </c>
      <c r="R1021" s="2">
        <v>0</v>
      </c>
      <c r="S1021" s="2">
        <v>2</v>
      </c>
      <c r="T1021" s="2" t="s">
        <v>156</v>
      </c>
      <c r="U1021" s="2" t="s">
        <v>168</v>
      </c>
    </row>
    <row r="1022" spans="1:21" ht="17.25" customHeight="1" x14ac:dyDescent="0.35">
      <c r="A1022" s="2">
        <v>4</v>
      </c>
      <c r="B1022" s="2">
        <v>2</v>
      </c>
      <c r="C1022" s="2">
        <v>171</v>
      </c>
      <c r="D1022" s="2">
        <v>1037</v>
      </c>
      <c r="E1022" s="23" t="s">
        <v>156</v>
      </c>
      <c r="F1022" s="24" t="s">
        <v>1172</v>
      </c>
      <c r="G1022" s="2">
        <v>1</v>
      </c>
      <c r="H1022" s="2">
        <v>0</v>
      </c>
      <c r="I1022" s="2">
        <v>0</v>
      </c>
      <c r="J1022" s="2">
        <v>0</v>
      </c>
      <c r="K1022" s="2">
        <v>0</v>
      </c>
      <c r="L1022" s="2">
        <v>0</v>
      </c>
      <c r="M1022" s="2">
        <v>0</v>
      </c>
      <c r="N1022" s="2">
        <v>0</v>
      </c>
      <c r="O1022" s="2">
        <v>0</v>
      </c>
      <c r="P1022" s="2">
        <v>0</v>
      </c>
      <c r="Q1022" s="2">
        <v>0</v>
      </c>
      <c r="R1022" s="2">
        <v>0</v>
      </c>
      <c r="S1022" s="2">
        <v>3</v>
      </c>
      <c r="T1022" s="2" t="s">
        <v>156</v>
      </c>
      <c r="U1022" s="2" t="s">
        <v>168</v>
      </c>
    </row>
    <row r="1023" spans="1:21" ht="17.25" customHeight="1" x14ac:dyDescent="0.35">
      <c r="A1023" s="2">
        <v>4</v>
      </c>
      <c r="B1023" s="2">
        <v>2</v>
      </c>
      <c r="C1023" s="2">
        <v>171</v>
      </c>
      <c r="D1023" s="2">
        <v>1038</v>
      </c>
      <c r="E1023" s="23" t="s">
        <v>156</v>
      </c>
      <c r="F1023" s="24" t="s">
        <v>1173</v>
      </c>
      <c r="G1023" s="2">
        <v>1</v>
      </c>
      <c r="H1023" s="2">
        <v>0</v>
      </c>
      <c r="I1023" s="2">
        <v>0</v>
      </c>
      <c r="J1023" s="2">
        <v>0</v>
      </c>
      <c r="K1023" s="2">
        <v>0</v>
      </c>
      <c r="L1023" s="2">
        <v>0</v>
      </c>
      <c r="M1023" s="2">
        <v>0</v>
      </c>
      <c r="N1023" s="2">
        <v>0</v>
      </c>
      <c r="O1023" s="2">
        <v>0</v>
      </c>
      <c r="P1023" s="2">
        <v>0</v>
      </c>
      <c r="Q1023" s="2">
        <v>0</v>
      </c>
      <c r="R1023" s="2">
        <v>0</v>
      </c>
      <c r="S1023" s="2">
        <v>2</v>
      </c>
      <c r="T1023" s="2" t="s">
        <v>156</v>
      </c>
      <c r="U1023" s="2" t="s">
        <v>168</v>
      </c>
    </row>
    <row r="1024" spans="1:21" ht="17.25" customHeight="1" x14ac:dyDescent="0.35">
      <c r="A1024" s="2">
        <v>4</v>
      </c>
      <c r="B1024" s="2">
        <v>2</v>
      </c>
      <c r="C1024" s="2">
        <v>171</v>
      </c>
      <c r="D1024" s="2">
        <v>1039</v>
      </c>
      <c r="E1024" s="23" t="s">
        <v>156</v>
      </c>
      <c r="F1024" s="24" t="s">
        <v>1174</v>
      </c>
      <c r="G1024" s="2">
        <v>1</v>
      </c>
      <c r="H1024" s="2">
        <v>0</v>
      </c>
      <c r="I1024" s="2">
        <v>0</v>
      </c>
      <c r="J1024" s="2">
        <v>0</v>
      </c>
      <c r="K1024" s="2">
        <v>0</v>
      </c>
      <c r="L1024" s="2">
        <v>0</v>
      </c>
      <c r="M1024" s="2">
        <v>0</v>
      </c>
      <c r="N1024" s="2">
        <v>0</v>
      </c>
      <c r="O1024" s="2">
        <v>0</v>
      </c>
      <c r="P1024" s="2">
        <v>0</v>
      </c>
      <c r="Q1024" s="2">
        <v>0</v>
      </c>
      <c r="R1024" s="2">
        <v>0</v>
      </c>
      <c r="S1024" s="2">
        <v>5</v>
      </c>
      <c r="T1024" s="2" t="s">
        <v>156</v>
      </c>
      <c r="U1024" s="2" t="s">
        <v>168</v>
      </c>
    </row>
    <row r="1025" spans="1:21" ht="17.25" customHeight="1" x14ac:dyDescent="0.35">
      <c r="A1025" s="2">
        <v>4</v>
      </c>
      <c r="B1025" s="2">
        <v>2</v>
      </c>
      <c r="C1025" s="2">
        <v>171</v>
      </c>
      <c r="D1025" s="2">
        <v>1040</v>
      </c>
      <c r="E1025" s="23" t="s">
        <v>156</v>
      </c>
      <c r="F1025" s="24" t="s">
        <v>1175</v>
      </c>
      <c r="G1025" s="2">
        <v>1</v>
      </c>
      <c r="H1025" s="2">
        <v>0</v>
      </c>
      <c r="I1025" s="2">
        <v>0</v>
      </c>
      <c r="J1025" s="2">
        <v>0</v>
      </c>
      <c r="K1025" s="2">
        <v>0</v>
      </c>
      <c r="L1025" s="2">
        <v>0</v>
      </c>
      <c r="M1025" s="2">
        <v>0</v>
      </c>
      <c r="N1025" s="2">
        <v>0</v>
      </c>
      <c r="O1025" s="2">
        <v>0</v>
      </c>
      <c r="P1025" s="2">
        <v>0</v>
      </c>
      <c r="Q1025" s="2">
        <v>0</v>
      </c>
      <c r="R1025" s="2">
        <v>0</v>
      </c>
      <c r="S1025" s="2">
        <v>3</v>
      </c>
      <c r="T1025" s="2" t="s">
        <v>156</v>
      </c>
      <c r="U1025" s="2" t="s">
        <v>168</v>
      </c>
    </row>
    <row r="1026" spans="1:21" ht="17.25" customHeight="1" x14ac:dyDescent="0.35">
      <c r="A1026" s="2">
        <v>4</v>
      </c>
      <c r="B1026" s="2">
        <v>2</v>
      </c>
      <c r="C1026" s="2">
        <v>171</v>
      </c>
      <c r="D1026" s="2">
        <v>1041</v>
      </c>
      <c r="E1026" s="23" t="s">
        <v>156</v>
      </c>
      <c r="F1026" s="24" t="s">
        <v>1176</v>
      </c>
      <c r="G1026" s="2">
        <v>1</v>
      </c>
      <c r="H1026" s="2">
        <v>0</v>
      </c>
      <c r="I1026" s="2">
        <v>0</v>
      </c>
      <c r="J1026" s="2">
        <v>0</v>
      </c>
      <c r="K1026" s="2">
        <v>0</v>
      </c>
      <c r="L1026" s="2">
        <v>0</v>
      </c>
      <c r="M1026" s="2">
        <v>0</v>
      </c>
      <c r="N1026" s="2">
        <v>0</v>
      </c>
      <c r="O1026" s="2">
        <v>0</v>
      </c>
      <c r="P1026" s="2">
        <v>0</v>
      </c>
      <c r="Q1026" s="2">
        <v>0</v>
      </c>
      <c r="R1026" s="2">
        <v>0</v>
      </c>
      <c r="S1026" s="2">
        <v>5</v>
      </c>
      <c r="T1026" s="2" t="s">
        <v>156</v>
      </c>
      <c r="U1026" s="2" t="s">
        <v>168</v>
      </c>
    </row>
    <row r="1027" spans="1:21" ht="17.25" customHeight="1" x14ac:dyDescent="0.35">
      <c r="A1027" s="2">
        <v>4</v>
      </c>
      <c r="B1027" s="2">
        <v>2</v>
      </c>
      <c r="C1027" s="2">
        <v>171</v>
      </c>
      <c r="D1027" s="2">
        <v>1042</v>
      </c>
      <c r="E1027" s="23" t="s">
        <v>156</v>
      </c>
      <c r="F1027" s="24" t="s">
        <v>1177</v>
      </c>
      <c r="G1027" s="2">
        <v>1</v>
      </c>
      <c r="H1027" s="2">
        <v>1</v>
      </c>
      <c r="I1027" s="2">
        <v>0</v>
      </c>
      <c r="J1027" s="2">
        <v>0</v>
      </c>
      <c r="K1027" s="2">
        <v>0</v>
      </c>
      <c r="L1027" s="2">
        <v>0</v>
      </c>
      <c r="M1027" s="2">
        <v>0</v>
      </c>
      <c r="N1027" s="2">
        <v>0</v>
      </c>
      <c r="O1027" s="2">
        <v>0</v>
      </c>
      <c r="P1027" s="2">
        <v>0</v>
      </c>
      <c r="Q1027" s="2">
        <v>0</v>
      </c>
      <c r="R1027" s="2">
        <v>0</v>
      </c>
      <c r="S1027" s="2">
        <v>5</v>
      </c>
      <c r="T1027" s="2" t="s">
        <v>156</v>
      </c>
      <c r="U1027" s="2" t="s">
        <v>168</v>
      </c>
    </row>
    <row r="1028" spans="1:21" ht="17.25" customHeight="1" x14ac:dyDescent="0.35">
      <c r="A1028" s="2">
        <v>4</v>
      </c>
      <c r="B1028" s="2">
        <v>2</v>
      </c>
      <c r="C1028" s="2">
        <v>171</v>
      </c>
      <c r="D1028" s="2">
        <v>1043</v>
      </c>
      <c r="E1028" s="23" t="s">
        <v>156</v>
      </c>
      <c r="F1028" s="24" t="s">
        <v>1178</v>
      </c>
      <c r="G1028" s="2">
        <v>1</v>
      </c>
      <c r="H1028" s="2">
        <v>0</v>
      </c>
      <c r="I1028" s="2">
        <v>0</v>
      </c>
      <c r="J1028" s="2">
        <v>0</v>
      </c>
      <c r="K1028" s="2">
        <v>0</v>
      </c>
      <c r="L1028" s="2">
        <v>0</v>
      </c>
      <c r="M1028" s="2">
        <v>0</v>
      </c>
      <c r="N1028" s="2">
        <v>0</v>
      </c>
      <c r="O1028" s="2">
        <v>0</v>
      </c>
      <c r="P1028" s="2">
        <v>0</v>
      </c>
      <c r="Q1028" s="2">
        <v>0</v>
      </c>
      <c r="R1028" s="2">
        <v>0</v>
      </c>
      <c r="S1028" s="2">
        <v>5</v>
      </c>
      <c r="T1028" s="2" t="s">
        <v>156</v>
      </c>
      <c r="U1028" s="2" t="s">
        <v>168</v>
      </c>
    </row>
    <row r="1029" spans="1:21" ht="17.25" customHeight="1" x14ac:dyDescent="0.35">
      <c r="A1029" s="2">
        <v>4</v>
      </c>
      <c r="B1029" s="2">
        <v>2</v>
      </c>
      <c r="C1029" s="2">
        <v>171</v>
      </c>
      <c r="D1029" s="2">
        <v>1044</v>
      </c>
      <c r="E1029" s="23" t="s">
        <v>156</v>
      </c>
      <c r="F1029" s="24" t="s">
        <v>1179</v>
      </c>
      <c r="G1029" s="2">
        <v>1</v>
      </c>
      <c r="H1029" s="2">
        <v>0</v>
      </c>
      <c r="I1029" s="2">
        <v>0</v>
      </c>
      <c r="J1029" s="2">
        <v>0</v>
      </c>
      <c r="K1029" s="2">
        <v>0</v>
      </c>
      <c r="L1029" s="2">
        <v>0</v>
      </c>
      <c r="M1029" s="2">
        <v>0</v>
      </c>
      <c r="N1029" s="2">
        <v>0</v>
      </c>
      <c r="O1029" s="2">
        <v>0</v>
      </c>
      <c r="P1029" s="2">
        <v>0</v>
      </c>
      <c r="Q1029" s="2">
        <v>0</v>
      </c>
      <c r="R1029" s="2">
        <v>0</v>
      </c>
      <c r="S1029" s="2">
        <v>2</v>
      </c>
      <c r="T1029" s="2" t="s">
        <v>156</v>
      </c>
      <c r="U1029" s="2" t="s">
        <v>168</v>
      </c>
    </row>
    <row r="1030" spans="1:21" ht="17.25" customHeight="1" x14ac:dyDescent="0.35">
      <c r="A1030" s="2">
        <v>4</v>
      </c>
      <c r="B1030" s="2">
        <v>2</v>
      </c>
      <c r="C1030" s="2">
        <v>171</v>
      </c>
      <c r="D1030" s="2">
        <v>1045</v>
      </c>
      <c r="E1030" s="23" t="s">
        <v>156</v>
      </c>
      <c r="F1030" s="24" t="s">
        <v>1180</v>
      </c>
      <c r="G1030" s="2">
        <v>1</v>
      </c>
      <c r="H1030" s="2">
        <v>0</v>
      </c>
      <c r="I1030" s="2">
        <v>0</v>
      </c>
      <c r="J1030" s="2">
        <v>0</v>
      </c>
      <c r="K1030" s="2">
        <v>0</v>
      </c>
      <c r="L1030" s="2">
        <v>0</v>
      </c>
      <c r="M1030" s="2">
        <v>0</v>
      </c>
      <c r="N1030" s="2">
        <v>0</v>
      </c>
      <c r="O1030" s="2">
        <v>0</v>
      </c>
      <c r="P1030" s="2">
        <v>0</v>
      </c>
      <c r="Q1030" s="2">
        <v>0</v>
      </c>
      <c r="R1030" s="2">
        <v>0</v>
      </c>
      <c r="S1030" s="2">
        <v>1</v>
      </c>
      <c r="T1030" s="2" t="s">
        <v>156</v>
      </c>
      <c r="U1030" s="2" t="s">
        <v>168</v>
      </c>
    </row>
    <row r="1031" spans="1:21" ht="17.25" customHeight="1" x14ac:dyDescent="0.35">
      <c r="A1031" s="2">
        <v>4</v>
      </c>
      <c r="B1031" s="2">
        <v>2</v>
      </c>
      <c r="C1031" s="2">
        <v>171</v>
      </c>
      <c r="D1031" s="2">
        <v>1046</v>
      </c>
      <c r="E1031" s="23" t="s">
        <v>156</v>
      </c>
      <c r="F1031" s="24" t="s">
        <v>1181</v>
      </c>
      <c r="G1031" s="2">
        <v>1</v>
      </c>
      <c r="H1031" s="2">
        <v>0</v>
      </c>
      <c r="I1031" s="2">
        <v>0</v>
      </c>
      <c r="J1031" s="2">
        <v>0</v>
      </c>
      <c r="K1031" s="2">
        <v>0</v>
      </c>
      <c r="L1031" s="2">
        <v>0</v>
      </c>
      <c r="M1031" s="2">
        <v>0</v>
      </c>
      <c r="N1031" s="2">
        <v>0</v>
      </c>
      <c r="O1031" s="2">
        <v>0</v>
      </c>
      <c r="P1031" s="2">
        <v>0</v>
      </c>
      <c r="Q1031" s="2">
        <v>0</v>
      </c>
      <c r="R1031" s="2">
        <v>0</v>
      </c>
      <c r="S1031" s="2">
        <v>1</v>
      </c>
      <c r="T1031" s="2" t="s">
        <v>156</v>
      </c>
      <c r="U1031" s="2" t="s">
        <v>168</v>
      </c>
    </row>
    <row r="1032" spans="1:21" ht="17.25" customHeight="1" x14ac:dyDescent="0.35">
      <c r="A1032" s="2">
        <v>4</v>
      </c>
      <c r="B1032" s="2">
        <v>2</v>
      </c>
      <c r="C1032" s="2">
        <v>171</v>
      </c>
      <c r="D1032" s="2">
        <v>1047</v>
      </c>
      <c r="E1032" s="23" t="s">
        <v>156</v>
      </c>
      <c r="F1032" s="24" t="s">
        <v>1182</v>
      </c>
      <c r="G1032" s="2">
        <v>1</v>
      </c>
      <c r="H1032" s="2">
        <v>0</v>
      </c>
      <c r="I1032" s="2">
        <v>0</v>
      </c>
      <c r="J1032" s="2">
        <v>0</v>
      </c>
      <c r="K1032" s="2">
        <v>0</v>
      </c>
      <c r="L1032" s="2">
        <v>0</v>
      </c>
      <c r="M1032" s="2">
        <v>0</v>
      </c>
      <c r="N1032" s="2">
        <v>0</v>
      </c>
      <c r="O1032" s="2">
        <v>0</v>
      </c>
      <c r="P1032" s="2">
        <v>0</v>
      </c>
      <c r="Q1032" s="2">
        <v>0</v>
      </c>
      <c r="R1032" s="2">
        <v>0</v>
      </c>
      <c r="S1032" s="2">
        <v>3</v>
      </c>
      <c r="T1032" s="2" t="s">
        <v>156</v>
      </c>
      <c r="U1032" s="2" t="s">
        <v>168</v>
      </c>
    </row>
    <row r="1033" spans="1:21" ht="17.25" customHeight="1" x14ac:dyDescent="0.35">
      <c r="A1033" s="2">
        <v>4</v>
      </c>
      <c r="B1033" s="2">
        <v>2</v>
      </c>
      <c r="C1033" s="2">
        <v>171</v>
      </c>
      <c r="D1033" s="2">
        <v>1048</v>
      </c>
      <c r="E1033" s="23" t="s">
        <v>156</v>
      </c>
      <c r="F1033" s="24" t="s">
        <v>1183</v>
      </c>
      <c r="G1033" s="2">
        <v>1</v>
      </c>
      <c r="H1033" s="2">
        <v>0</v>
      </c>
      <c r="I1033" s="2">
        <v>0</v>
      </c>
      <c r="J1033" s="2">
        <v>0</v>
      </c>
      <c r="K1033" s="2">
        <v>0</v>
      </c>
      <c r="L1033" s="2">
        <v>0</v>
      </c>
      <c r="M1033" s="2">
        <v>0</v>
      </c>
      <c r="N1033" s="2">
        <v>0</v>
      </c>
      <c r="O1033" s="2">
        <v>0</v>
      </c>
      <c r="P1033" s="2">
        <v>0</v>
      </c>
      <c r="Q1033" s="2">
        <v>0</v>
      </c>
      <c r="R1033" s="2">
        <v>0</v>
      </c>
      <c r="S1033" s="2">
        <v>2</v>
      </c>
      <c r="T1033" s="2" t="s">
        <v>156</v>
      </c>
      <c r="U1033" s="2" t="s">
        <v>168</v>
      </c>
    </row>
    <row r="1034" spans="1:21" ht="17.25" customHeight="1" x14ac:dyDescent="0.35">
      <c r="A1034" s="2">
        <v>4</v>
      </c>
      <c r="B1034" s="2">
        <v>2</v>
      </c>
      <c r="C1034" s="2">
        <v>171</v>
      </c>
      <c r="D1034" s="2">
        <v>1049</v>
      </c>
      <c r="E1034" s="23" t="s">
        <v>156</v>
      </c>
      <c r="F1034" s="24" t="s">
        <v>1184</v>
      </c>
      <c r="G1034" s="2">
        <v>1</v>
      </c>
      <c r="H1034" s="2">
        <v>0</v>
      </c>
      <c r="I1034" s="2">
        <v>0</v>
      </c>
      <c r="J1034" s="2">
        <v>0</v>
      </c>
      <c r="K1034" s="2">
        <v>0</v>
      </c>
      <c r="L1034" s="2">
        <v>0</v>
      </c>
      <c r="M1034" s="2">
        <v>0</v>
      </c>
      <c r="N1034" s="2">
        <v>0</v>
      </c>
      <c r="O1034" s="2">
        <v>0</v>
      </c>
      <c r="P1034" s="2">
        <v>0</v>
      </c>
      <c r="Q1034" s="2">
        <v>0</v>
      </c>
      <c r="R1034" s="2">
        <v>0</v>
      </c>
      <c r="S1034" s="2">
        <v>12</v>
      </c>
      <c r="T1034" s="2" t="s">
        <v>156</v>
      </c>
      <c r="U1034" s="2" t="s">
        <v>168</v>
      </c>
    </row>
    <row r="1035" spans="1:21" ht="17.25" customHeight="1" x14ac:dyDescent="0.35">
      <c r="A1035" s="2">
        <v>4</v>
      </c>
      <c r="B1035" s="2">
        <v>2</v>
      </c>
      <c r="C1035" s="2">
        <v>171</v>
      </c>
      <c r="D1035" s="2">
        <v>1050</v>
      </c>
      <c r="E1035" s="23" t="s">
        <v>156</v>
      </c>
      <c r="F1035" s="24" t="s">
        <v>1185</v>
      </c>
      <c r="G1035" s="2">
        <v>1</v>
      </c>
      <c r="H1035" s="2">
        <v>0</v>
      </c>
      <c r="I1035" s="2">
        <v>0</v>
      </c>
      <c r="J1035" s="2">
        <v>0</v>
      </c>
      <c r="K1035" s="2">
        <v>0</v>
      </c>
      <c r="L1035" s="2">
        <v>0</v>
      </c>
      <c r="M1035" s="2">
        <v>0</v>
      </c>
      <c r="N1035" s="2">
        <v>0</v>
      </c>
      <c r="O1035" s="2">
        <v>0</v>
      </c>
      <c r="P1035" s="2">
        <v>0</v>
      </c>
      <c r="Q1035" s="2">
        <v>0</v>
      </c>
      <c r="R1035" s="2">
        <v>0</v>
      </c>
      <c r="S1035" s="2">
        <v>2</v>
      </c>
      <c r="T1035" s="2" t="s">
        <v>156</v>
      </c>
      <c r="U1035" s="2" t="s">
        <v>168</v>
      </c>
    </row>
    <row r="1036" spans="1:21" ht="17.25" customHeight="1" x14ac:dyDescent="0.35">
      <c r="A1036" s="2">
        <v>4</v>
      </c>
      <c r="B1036" s="2">
        <v>4</v>
      </c>
      <c r="C1036" s="2">
        <v>172</v>
      </c>
      <c r="D1036" s="2">
        <v>1051</v>
      </c>
      <c r="E1036" s="23" t="s">
        <v>156</v>
      </c>
      <c r="F1036" s="24" t="s">
        <v>1186</v>
      </c>
      <c r="G1036" s="2">
        <v>1</v>
      </c>
      <c r="H1036" s="2">
        <v>0</v>
      </c>
      <c r="I1036" s="2">
        <v>0</v>
      </c>
      <c r="J1036" s="2">
        <v>0</v>
      </c>
      <c r="K1036" s="2">
        <v>0</v>
      </c>
      <c r="L1036" s="2">
        <v>0</v>
      </c>
      <c r="M1036" s="2">
        <v>0</v>
      </c>
      <c r="N1036" s="2">
        <v>0</v>
      </c>
      <c r="O1036" s="2">
        <v>0</v>
      </c>
      <c r="P1036" s="2">
        <v>0</v>
      </c>
      <c r="Q1036" s="2">
        <v>0</v>
      </c>
      <c r="R1036" s="2">
        <v>0</v>
      </c>
      <c r="S1036" s="2">
        <v>1</v>
      </c>
      <c r="T1036" s="1" t="s">
        <v>156</v>
      </c>
      <c r="U1036" s="2" t="s">
        <v>168</v>
      </c>
    </row>
    <row r="1037" spans="1:21" ht="17.25" customHeight="1" x14ac:dyDescent="0.35">
      <c r="A1037" s="2">
        <v>4</v>
      </c>
      <c r="B1037" s="2">
        <v>4</v>
      </c>
      <c r="C1037" s="2">
        <v>172</v>
      </c>
      <c r="D1037" s="2">
        <v>1052</v>
      </c>
      <c r="E1037" s="23" t="s">
        <v>156</v>
      </c>
      <c r="F1037" s="24" t="s">
        <v>1187</v>
      </c>
      <c r="G1037" s="2">
        <v>1</v>
      </c>
      <c r="H1037" s="2">
        <v>0</v>
      </c>
      <c r="I1037" s="2">
        <v>0</v>
      </c>
      <c r="J1037" s="2">
        <v>0</v>
      </c>
      <c r="K1037" s="2">
        <v>0</v>
      </c>
      <c r="L1037" s="2">
        <v>0</v>
      </c>
      <c r="M1037" s="2">
        <v>0</v>
      </c>
      <c r="N1037" s="2">
        <v>0</v>
      </c>
      <c r="O1037" s="2">
        <v>0</v>
      </c>
      <c r="P1037" s="2">
        <v>0</v>
      </c>
      <c r="Q1037" s="2">
        <v>0</v>
      </c>
      <c r="R1037" s="2">
        <v>0</v>
      </c>
      <c r="S1037" s="2">
        <v>1</v>
      </c>
      <c r="T1037" s="1" t="s">
        <v>156</v>
      </c>
      <c r="U1037" s="2" t="s">
        <v>168</v>
      </c>
    </row>
    <row r="1038" spans="1:21" ht="17.25" customHeight="1" x14ac:dyDescent="0.35">
      <c r="A1038" s="2">
        <v>4</v>
      </c>
      <c r="B1038" s="2">
        <v>4</v>
      </c>
      <c r="C1038" s="2">
        <v>172</v>
      </c>
      <c r="D1038" s="2">
        <v>1053</v>
      </c>
      <c r="E1038" s="23" t="s">
        <v>156</v>
      </c>
      <c r="F1038" s="24" t="s">
        <v>1188</v>
      </c>
      <c r="G1038" s="2">
        <v>1</v>
      </c>
      <c r="H1038" s="2">
        <v>0</v>
      </c>
      <c r="I1038" s="2">
        <v>0</v>
      </c>
      <c r="J1038" s="2">
        <v>0</v>
      </c>
      <c r="K1038" s="2">
        <v>0</v>
      </c>
      <c r="L1038" s="2">
        <v>0</v>
      </c>
      <c r="M1038" s="2">
        <v>0</v>
      </c>
      <c r="N1038" s="2">
        <v>0</v>
      </c>
      <c r="O1038" s="2">
        <v>0</v>
      </c>
      <c r="P1038" s="2">
        <v>0</v>
      </c>
      <c r="Q1038" s="2">
        <v>0</v>
      </c>
      <c r="R1038" s="2">
        <v>0</v>
      </c>
      <c r="S1038" s="2">
        <v>1</v>
      </c>
      <c r="T1038" s="1" t="s">
        <v>156</v>
      </c>
      <c r="U1038" s="2" t="s">
        <v>168</v>
      </c>
    </row>
    <row r="1039" spans="1:21" ht="17.25" customHeight="1" x14ac:dyDescent="0.35">
      <c r="A1039" s="2">
        <v>4</v>
      </c>
      <c r="B1039" s="2">
        <v>4</v>
      </c>
      <c r="C1039" s="2">
        <v>172</v>
      </c>
      <c r="D1039" s="2">
        <v>1054</v>
      </c>
      <c r="E1039" s="23" t="s">
        <v>156</v>
      </c>
      <c r="F1039" s="24" t="s">
        <v>1189</v>
      </c>
      <c r="G1039" s="2">
        <v>1</v>
      </c>
      <c r="H1039" s="2">
        <v>0</v>
      </c>
      <c r="I1039" s="2">
        <v>0</v>
      </c>
      <c r="J1039" s="2">
        <v>0</v>
      </c>
      <c r="K1039" s="2">
        <v>0</v>
      </c>
      <c r="L1039" s="2">
        <v>0</v>
      </c>
      <c r="M1039" s="2">
        <v>0</v>
      </c>
      <c r="N1039" s="2">
        <v>0</v>
      </c>
      <c r="O1039" s="2">
        <v>0</v>
      </c>
      <c r="P1039" s="2">
        <v>0</v>
      </c>
      <c r="Q1039" s="2">
        <v>0</v>
      </c>
      <c r="R1039" s="2">
        <v>0</v>
      </c>
      <c r="S1039" s="2">
        <v>1</v>
      </c>
      <c r="T1039" s="1" t="s">
        <v>156</v>
      </c>
      <c r="U1039" s="2" t="s">
        <v>168</v>
      </c>
    </row>
    <row r="1040" spans="1:21" ht="17.25" customHeight="1" x14ac:dyDescent="0.35">
      <c r="A1040" s="2">
        <v>4</v>
      </c>
      <c r="B1040" s="2">
        <v>4</v>
      </c>
      <c r="C1040" s="2">
        <v>172</v>
      </c>
      <c r="D1040" s="2">
        <v>1055</v>
      </c>
      <c r="E1040" s="23" t="s">
        <v>156</v>
      </c>
      <c r="F1040" s="24" t="s">
        <v>1190</v>
      </c>
      <c r="G1040" s="2">
        <v>1</v>
      </c>
      <c r="H1040" s="2">
        <v>0</v>
      </c>
      <c r="I1040" s="2">
        <v>0</v>
      </c>
      <c r="J1040" s="2">
        <v>0</v>
      </c>
      <c r="K1040" s="2">
        <v>0</v>
      </c>
      <c r="L1040" s="2">
        <v>0</v>
      </c>
      <c r="M1040" s="2">
        <v>0</v>
      </c>
      <c r="N1040" s="2">
        <v>0</v>
      </c>
      <c r="O1040" s="2">
        <v>0</v>
      </c>
      <c r="P1040" s="2">
        <v>0</v>
      </c>
      <c r="Q1040" s="2">
        <v>0</v>
      </c>
      <c r="R1040" s="2">
        <v>0</v>
      </c>
      <c r="S1040" s="2">
        <v>2</v>
      </c>
      <c r="T1040" s="1" t="s">
        <v>156</v>
      </c>
      <c r="U1040" s="2" t="s">
        <v>168</v>
      </c>
    </row>
    <row r="1041" spans="1:21" ht="17.25" customHeight="1" x14ac:dyDescent="0.35">
      <c r="A1041" s="2">
        <v>3</v>
      </c>
      <c r="B1041" s="2">
        <v>4</v>
      </c>
      <c r="C1041" s="2">
        <v>173</v>
      </c>
      <c r="D1041" s="2">
        <v>1056</v>
      </c>
      <c r="E1041" s="23" t="s">
        <v>156</v>
      </c>
      <c r="F1041" s="24" t="s">
        <v>1191</v>
      </c>
      <c r="G1041" s="2">
        <v>1</v>
      </c>
      <c r="H1041" s="2">
        <v>0</v>
      </c>
      <c r="I1041" s="2">
        <v>0</v>
      </c>
      <c r="J1041" s="2">
        <v>0</v>
      </c>
      <c r="K1041" s="2">
        <v>0</v>
      </c>
      <c r="L1041" s="2">
        <v>0</v>
      </c>
      <c r="M1041" s="2">
        <v>0</v>
      </c>
      <c r="N1041" s="2">
        <v>1</v>
      </c>
      <c r="O1041" s="2">
        <v>9300000</v>
      </c>
      <c r="P1041" s="2">
        <v>0</v>
      </c>
      <c r="Q1041" s="2">
        <v>0</v>
      </c>
      <c r="R1041" s="2">
        <v>0</v>
      </c>
      <c r="S1041" s="2"/>
      <c r="U1041" s="2" t="s">
        <v>168</v>
      </c>
    </row>
    <row r="1042" spans="1:21" ht="17.25" customHeight="1" x14ac:dyDescent="0.35">
      <c r="A1042" s="2">
        <v>6</v>
      </c>
      <c r="B1042" s="2">
        <v>6</v>
      </c>
      <c r="C1042" s="2">
        <v>174</v>
      </c>
      <c r="D1042" s="2">
        <v>1057</v>
      </c>
      <c r="E1042" s="23">
        <v>3732</v>
      </c>
      <c r="F1042" s="24" t="s">
        <v>1192</v>
      </c>
      <c r="G1042" s="10">
        <v>1</v>
      </c>
      <c r="H1042" s="10">
        <v>0</v>
      </c>
      <c r="I1042" s="10">
        <v>0</v>
      </c>
      <c r="J1042" s="10">
        <v>0</v>
      </c>
      <c r="K1042" s="10">
        <v>0</v>
      </c>
      <c r="L1042" s="10">
        <v>0</v>
      </c>
      <c r="M1042" s="10">
        <v>0</v>
      </c>
      <c r="N1042" s="10">
        <v>0</v>
      </c>
      <c r="O1042" s="10">
        <v>0</v>
      </c>
      <c r="P1042" s="10">
        <v>0</v>
      </c>
      <c r="Q1042" s="10">
        <v>0</v>
      </c>
      <c r="R1042" s="10">
        <v>0</v>
      </c>
      <c r="S1042" s="2">
        <v>16</v>
      </c>
      <c r="U1042" s="2" t="s">
        <v>168</v>
      </c>
    </row>
    <row r="1043" spans="1:21" ht="17.25" customHeight="1" x14ac:dyDescent="0.35">
      <c r="A1043" s="2">
        <v>6</v>
      </c>
      <c r="B1043" s="2">
        <v>1</v>
      </c>
      <c r="C1043" s="2">
        <v>175</v>
      </c>
      <c r="D1043" s="2">
        <v>1058</v>
      </c>
      <c r="E1043" s="23">
        <v>3733</v>
      </c>
      <c r="F1043" s="24" t="s">
        <v>1193</v>
      </c>
      <c r="G1043" s="10">
        <v>1</v>
      </c>
      <c r="H1043" s="10">
        <v>0</v>
      </c>
      <c r="I1043" s="10">
        <v>0</v>
      </c>
      <c r="J1043" s="10">
        <v>0</v>
      </c>
      <c r="K1043" s="10">
        <v>0</v>
      </c>
      <c r="L1043" s="10">
        <v>0</v>
      </c>
      <c r="M1043" s="10">
        <v>0</v>
      </c>
      <c r="N1043" s="10">
        <v>0</v>
      </c>
      <c r="O1043" s="10">
        <v>0</v>
      </c>
      <c r="P1043" s="10">
        <v>0</v>
      </c>
      <c r="Q1043" s="10">
        <v>0</v>
      </c>
      <c r="R1043" s="10">
        <v>0</v>
      </c>
      <c r="S1043" s="2">
        <v>7</v>
      </c>
      <c r="U1043" s="2" t="s">
        <v>168</v>
      </c>
    </row>
    <row r="1044" spans="1:21" ht="17.25" customHeight="1" x14ac:dyDescent="0.35">
      <c r="A1044" s="2">
        <v>6</v>
      </c>
      <c r="B1044" s="2">
        <v>7</v>
      </c>
      <c r="C1044" s="2">
        <v>176</v>
      </c>
      <c r="D1044" s="2">
        <v>1059</v>
      </c>
      <c r="E1044" s="23">
        <v>3734</v>
      </c>
      <c r="F1044" s="24" t="s">
        <v>1194</v>
      </c>
      <c r="G1044" s="10">
        <v>1</v>
      </c>
      <c r="H1044" s="10">
        <v>0</v>
      </c>
      <c r="I1044" s="10">
        <v>0</v>
      </c>
      <c r="J1044" s="10">
        <v>0</v>
      </c>
      <c r="K1044" s="10">
        <v>0</v>
      </c>
      <c r="L1044" s="10">
        <v>0</v>
      </c>
      <c r="M1044" s="10">
        <v>0</v>
      </c>
      <c r="N1044" s="10">
        <v>0</v>
      </c>
      <c r="O1044" s="10">
        <v>0</v>
      </c>
      <c r="P1044" s="10">
        <v>0</v>
      </c>
      <c r="Q1044" s="10">
        <v>0</v>
      </c>
      <c r="R1044" s="10">
        <v>0</v>
      </c>
      <c r="S1044" s="2">
        <v>2</v>
      </c>
      <c r="U1044" s="2" t="s">
        <v>168</v>
      </c>
    </row>
    <row r="1045" spans="1:21" ht="17.25" customHeight="1" x14ac:dyDescent="0.35">
      <c r="A1045" s="2">
        <v>4</v>
      </c>
      <c r="B1045" s="2">
        <v>18</v>
      </c>
      <c r="C1045" s="2">
        <v>177</v>
      </c>
      <c r="D1045" s="2">
        <v>1060</v>
      </c>
      <c r="E1045" s="23" t="s">
        <v>156</v>
      </c>
      <c r="F1045" s="24" t="s">
        <v>1195</v>
      </c>
      <c r="G1045" s="2">
        <v>1</v>
      </c>
      <c r="H1045" s="10">
        <v>0</v>
      </c>
      <c r="I1045" s="10">
        <v>0</v>
      </c>
      <c r="J1045" s="10">
        <v>0</v>
      </c>
      <c r="K1045" s="10">
        <v>0</v>
      </c>
      <c r="L1045" s="10">
        <v>0</v>
      </c>
      <c r="M1045" s="10">
        <v>0</v>
      </c>
      <c r="N1045" s="10">
        <v>0</v>
      </c>
      <c r="O1045" s="10">
        <v>0</v>
      </c>
      <c r="P1045" s="10">
        <v>0</v>
      </c>
      <c r="Q1045" s="10">
        <v>0</v>
      </c>
      <c r="R1045" s="10">
        <v>0</v>
      </c>
      <c r="S1045" s="2">
        <v>2</v>
      </c>
      <c r="U1045" s="2" t="s">
        <v>168</v>
      </c>
    </row>
    <row r="1046" spans="1:21" ht="17.25" customHeight="1" x14ac:dyDescent="0.35">
      <c r="A1046" s="2">
        <v>4</v>
      </c>
      <c r="B1046" s="2">
        <v>18</v>
      </c>
      <c r="C1046" s="2">
        <v>177</v>
      </c>
      <c r="D1046" s="2">
        <v>1061</v>
      </c>
      <c r="E1046" s="23" t="s">
        <v>156</v>
      </c>
      <c r="F1046" s="24" t="s">
        <v>1196</v>
      </c>
      <c r="G1046" s="2">
        <v>1</v>
      </c>
      <c r="H1046" s="10">
        <v>0</v>
      </c>
      <c r="I1046" s="10">
        <v>0</v>
      </c>
      <c r="J1046" s="10">
        <v>0</v>
      </c>
      <c r="K1046" s="10">
        <v>0</v>
      </c>
      <c r="L1046" s="10">
        <v>0</v>
      </c>
      <c r="M1046" s="10">
        <v>0</v>
      </c>
      <c r="N1046" s="10">
        <v>0</v>
      </c>
      <c r="O1046" s="10">
        <v>0</v>
      </c>
      <c r="P1046" s="10">
        <v>0</v>
      </c>
      <c r="Q1046" s="10">
        <v>0</v>
      </c>
      <c r="R1046" s="10">
        <v>0</v>
      </c>
      <c r="S1046" s="2">
        <v>2</v>
      </c>
      <c r="U1046" s="2" t="s">
        <v>168</v>
      </c>
    </row>
    <row r="1047" spans="1:21" ht="17.25" customHeight="1" x14ac:dyDescent="0.35">
      <c r="A1047" s="2">
        <v>4</v>
      </c>
      <c r="B1047" s="2">
        <v>18</v>
      </c>
      <c r="C1047" s="2">
        <v>177</v>
      </c>
      <c r="D1047" s="2">
        <v>1062</v>
      </c>
      <c r="E1047" s="23" t="s">
        <v>156</v>
      </c>
      <c r="F1047" s="24" t="s">
        <v>1197</v>
      </c>
      <c r="G1047" s="2">
        <v>1</v>
      </c>
      <c r="H1047" s="10">
        <v>0</v>
      </c>
      <c r="I1047" s="10">
        <v>0</v>
      </c>
      <c r="J1047" s="10">
        <v>0</v>
      </c>
      <c r="K1047" s="10">
        <v>0</v>
      </c>
      <c r="L1047" s="10">
        <v>0</v>
      </c>
      <c r="M1047" s="10">
        <v>0</v>
      </c>
      <c r="N1047" s="10">
        <v>0</v>
      </c>
      <c r="O1047" s="10">
        <v>0</v>
      </c>
      <c r="P1047" s="10">
        <v>0</v>
      </c>
      <c r="Q1047" s="10">
        <v>0</v>
      </c>
      <c r="R1047" s="10">
        <v>0</v>
      </c>
      <c r="S1047" s="2">
        <v>2</v>
      </c>
      <c r="U1047" s="2" t="s">
        <v>168</v>
      </c>
    </row>
    <row r="1048" spans="1:21" ht="17.25" customHeight="1" x14ac:dyDescent="0.35">
      <c r="A1048" s="2">
        <v>4</v>
      </c>
      <c r="B1048" s="2">
        <v>18</v>
      </c>
      <c r="C1048" s="2">
        <v>177</v>
      </c>
      <c r="D1048" s="2">
        <v>1063</v>
      </c>
      <c r="E1048" s="23" t="s">
        <v>156</v>
      </c>
      <c r="F1048" s="24" t="s">
        <v>1198</v>
      </c>
      <c r="G1048" s="2">
        <v>1</v>
      </c>
      <c r="H1048" s="10">
        <v>0</v>
      </c>
      <c r="I1048" s="10">
        <v>0</v>
      </c>
      <c r="J1048" s="10">
        <v>0</v>
      </c>
      <c r="K1048" s="10">
        <v>0</v>
      </c>
      <c r="L1048" s="10">
        <v>0</v>
      </c>
      <c r="M1048" s="10">
        <v>0</v>
      </c>
      <c r="N1048" s="10">
        <v>0</v>
      </c>
      <c r="O1048" s="10">
        <v>0</v>
      </c>
      <c r="P1048" s="10">
        <v>0</v>
      </c>
      <c r="Q1048" s="10">
        <v>0</v>
      </c>
      <c r="R1048" s="10">
        <v>0</v>
      </c>
      <c r="S1048" s="2">
        <v>1</v>
      </c>
      <c r="U1048" s="2" t="s">
        <v>168</v>
      </c>
    </row>
    <row r="1049" spans="1:21" ht="17.25" customHeight="1" x14ac:dyDescent="0.35">
      <c r="A1049" s="2">
        <v>4</v>
      </c>
      <c r="B1049" s="2">
        <v>20</v>
      </c>
      <c r="C1049" s="2">
        <v>178</v>
      </c>
      <c r="D1049" s="2">
        <v>1064</v>
      </c>
      <c r="E1049" s="23" t="s">
        <v>156</v>
      </c>
      <c r="F1049" s="24" t="s">
        <v>1199</v>
      </c>
      <c r="G1049" s="2">
        <v>1</v>
      </c>
      <c r="H1049" s="10">
        <v>0</v>
      </c>
      <c r="I1049" s="10">
        <v>0</v>
      </c>
      <c r="J1049" s="10">
        <v>0</v>
      </c>
      <c r="K1049" s="10">
        <v>0</v>
      </c>
      <c r="L1049" s="10">
        <v>0</v>
      </c>
      <c r="M1049" s="10">
        <v>0</v>
      </c>
      <c r="N1049" s="10">
        <v>0</v>
      </c>
      <c r="O1049" s="10">
        <v>0</v>
      </c>
      <c r="P1049" s="10">
        <v>0</v>
      </c>
      <c r="Q1049" s="10">
        <v>0</v>
      </c>
      <c r="R1049" s="10">
        <v>0</v>
      </c>
      <c r="S1049" s="2">
        <v>2</v>
      </c>
      <c r="U1049" s="2" t="s">
        <v>168</v>
      </c>
    </row>
    <row r="1050" spans="1:21" ht="17.25" customHeight="1" x14ac:dyDescent="0.35">
      <c r="A1050" s="2">
        <v>4</v>
      </c>
      <c r="B1050" s="2">
        <v>20</v>
      </c>
      <c r="C1050" s="2">
        <v>178</v>
      </c>
      <c r="D1050" s="2">
        <v>1065</v>
      </c>
      <c r="E1050" s="23" t="s">
        <v>156</v>
      </c>
      <c r="F1050" s="24" t="s">
        <v>1200</v>
      </c>
      <c r="G1050" s="2">
        <v>1</v>
      </c>
      <c r="H1050" s="10">
        <v>0</v>
      </c>
      <c r="I1050" s="10">
        <v>0</v>
      </c>
      <c r="J1050" s="10">
        <v>0</v>
      </c>
      <c r="K1050" s="10">
        <v>0</v>
      </c>
      <c r="L1050" s="10">
        <v>0</v>
      </c>
      <c r="M1050" s="10">
        <v>0</v>
      </c>
      <c r="N1050" s="10">
        <v>0</v>
      </c>
      <c r="O1050" s="10">
        <v>0</v>
      </c>
      <c r="P1050" s="10">
        <v>0</v>
      </c>
      <c r="Q1050" s="10">
        <v>0</v>
      </c>
      <c r="R1050" s="10">
        <v>0</v>
      </c>
      <c r="S1050" s="2">
        <v>2</v>
      </c>
      <c r="U1050" s="2" t="s">
        <v>168</v>
      </c>
    </row>
    <row r="1051" spans="1:21" ht="17.25" customHeight="1" x14ac:dyDescent="0.35">
      <c r="A1051" s="2">
        <v>4</v>
      </c>
      <c r="B1051" s="2">
        <v>20</v>
      </c>
      <c r="C1051" s="2">
        <v>178</v>
      </c>
      <c r="D1051" s="2">
        <v>1066</v>
      </c>
      <c r="E1051" s="23" t="s">
        <v>156</v>
      </c>
      <c r="F1051" s="24" t="s">
        <v>1201</v>
      </c>
      <c r="G1051" s="2">
        <v>1</v>
      </c>
      <c r="H1051" s="10">
        <v>0</v>
      </c>
      <c r="I1051" s="10">
        <v>0</v>
      </c>
      <c r="J1051" s="10">
        <v>0</v>
      </c>
      <c r="K1051" s="10">
        <v>0</v>
      </c>
      <c r="L1051" s="10">
        <v>0</v>
      </c>
      <c r="M1051" s="10">
        <v>0</v>
      </c>
      <c r="N1051" s="10">
        <v>0</v>
      </c>
      <c r="O1051" s="10">
        <v>0</v>
      </c>
      <c r="P1051" s="10">
        <v>0</v>
      </c>
      <c r="Q1051" s="10">
        <v>0</v>
      </c>
      <c r="R1051" s="10">
        <v>0</v>
      </c>
      <c r="S1051" s="2">
        <v>2</v>
      </c>
      <c r="U1051" s="2" t="s">
        <v>168</v>
      </c>
    </row>
    <row r="1052" spans="1:21" ht="17.25" customHeight="1" x14ac:dyDescent="0.35">
      <c r="A1052" s="2">
        <v>4</v>
      </c>
      <c r="B1052" s="2">
        <v>20</v>
      </c>
      <c r="C1052" s="2">
        <v>178</v>
      </c>
      <c r="D1052" s="2">
        <v>1067</v>
      </c>
      <c r="E1052" s="23" t="s">
        <v>156</v>
      </c>
      <c r="F1052" s="24" t="s">
        <v>1202</v>
      </c>
      <c r="G1052" s="2">
        <v>1</v>
      </c>
      <c r="H1052" s="10">
        <v>0</v>
      </c>
      <c r="I1052" s="10">
        <v>0</v>
      </c>
      <c r="J1052" s="10">
        <v>0</v>
      </c>
      <c r="K1052" s="10">
        <v>0</v>
      </c>
      <c r="L1052" s="10">
        <v>0</v>
      </c>
      <c r="M1052" s="10">
        <v>0</v>
      </c>
      <c r="N1052" s="10">
        <v>0</v>
      </c>
      <c r="O1052" s="10">
        <v>0</v>
      </c>
      <c r="P1052" s="10">
        <v>0</v>
      </c>
      <c r="Q1052" s="10">
        <v>0</v>
      </c>
      <c r="R1052" s="10">
        <v>0</v>
      </c>
      <c r="S1052" s="2">
        <v>3</v>
      </c>
      <c r="U1052" s="2" t="s">
        <v>168</v>
      </c>
    </row>
    <row r="1053" spans="1:21" ht="17.25" customHeight="1" x14ac:dyDescent="0.35">
      <c r="A1053" s="2">
        <v>4</v>
      </c>
      <c r="B1053" s="2">
        <v>20</v>
      </c>
      <c r="C1053" s="2">
        <v>178</v>
      </c>
      <c r="D1053" s="2">
        <v>1068</v>
      </c>
      <c r="E1053" s="23" t="s">
        <v>156</v>
      </c>
      <c r="F1053" s="24" t="s">
        <v>1203</v>
      </c>
      <c r="G1053" s="2">
        <v>1</v>
      </c>
      <c r="H1053" s="10">
        <v>0</v>
      </c>
      <c r="I1053" s="10">
        <v>0</v>
      </c>
      <c r="J1053" s="10">
        <v>0</v>
      </c>
      <c r="K1053" s="10">
        <v>0</v>
      </c>
      <c r="L1053" s="10">
        <v>0</v>
      </c>
      <c r="M1053" s="10">
        <v>0</v>
      </c>
      <c r="N1053" s="10">
        <v>0</v>
      </c>
      <c r="O1053" s="10">
        <v>0</v>
      </c>
      <c r="P1053" s="10">
        <v>0</v>
      </c>
      <c r="Q1053" s="10">
        <v>0</v>
      </c>
      <c r="R1053" s="10">
        <v>0</v>
      </c>
      <c r="S1053" s="2">
        <v>2</v>
      </c>
      <c r="U1053" s="2" t="s">
        <v>168</v>
      </c>
    </row>
    <row r="1054" spans="1:21" ht="17.25" customHeight="1" x14ac:dyDescent="0.35">
      <c r="A1054" s="2">
        <v>6</v>
      </c>
      <c r="B1054" s="2">
        <v>6</v>
      </c>
      <c r="C1054" s="2">
        <v>179</v>
      </c>
      <c r="D1054" s="2">
        <v>1069</v>
      </c>
      <c r="E1054" s="23">
        <v>3855</v>
      </c>
      <c r="F1054" s="24" t="s">
        <v>1204</v>
      </c>
      <c r="G1054" s="2">
        <v>1</v>
      </c>
      <c r="H1054" s="10">
        <v>0</v>
      </c>
      <c r="I1054" s="10">
        <v>0</v>
      </c>
      <c r="J1054" s="10">
        <v>0</v>
      </c>
      <c r="K1054" s="10">
        <v>0</v>
      </c>
      <c r="L1054" s="10">
        <v>0</v>
      </c>
      <c r="M1054" s="10">
        <v>0</v>
      </c>
      <c r="N1054" s="10">
        <v>0</v>
      </c>
      <c r="O1054" s="10">
        <v>0</v>
      </c>
      <c r="P1054" s="10">
        <v>0</v>
      </c>
      <c r="Q1054" s="10">
        <v>0</v>
      </c>
      <c r="R1054" s="10">
        <v>0</v>
      </c>
      <c r="S1054" s="2"/>
      <c r="U1054" s="2" t="s">
        <v>168</v>
      </c>
    </row>
    <row r="1055" spans="1:21" ht="17.25" customHeight="1" x14ac:dyDescent="0.35">
      <c r="A1055" s="2">
        <v>6</v>
      </c>
      <c r="B1055" s="2">
        <v>6</v>
      </c>
      <c r="C1055" s="2">
        <v>179</v>
      </c>
      <c r="D1055" s="2">
        <v>1070</v>
      </c>
      <c r="E1055" s="23">
        <v>3856</v>
      </c>
      <c r="F1055" s="24" t="s">
        <v>1205</v>
      </c>
      <c r="G1055" s="2">
        <v>1</v>
      </c>
      <c r="H1055" s="10">
        <v>0</v>
      </c>
      <c r="I1055" s="10">
        <v>0</v>
      </c>
      <c r="J1055" s="10">
        <v>0</v>
      </c>
      <c r="K1055" s="10">
        <v>0</v>
      </c>
      <c r="L1055" s="10">
        <v>0</v>
      </c>
      <c r="M1055" s="10">
        <v>0</v>
      </c>
      <c r="N1055" s="10">
        <v>0</v>
      </c>
      <c r="O1055" s="10">
        <v>0</v>
      </c>
      <c r="P1055" s="10">
        <v>0</v>
      </c>
      <c r="Q1055" s="10">
        <v>0</v>
      </c>
      <c r="R1055" s="10">
        <v>0</v>
      </c>
      <c r="S1055" s="2"/>
      <c r="U1055" s="2" t="s">
        <v>168</v>
      </c>
    </row>
    <row r="1056" spans="1:21" ht="17.25" customHeight="1" x14ac:dyDescent="0.35">
      <c r="A1056" s="2">
        <v>6</v>
      </c>
      <c r="B1056" s="2">
        <v>6</v>
      </c>
      <c r="C1056" s="2">
        <v>179</v>
      </c>
      <c r="D1056" s="2">
        <v>1071</v>
      </c>
      <c r="E1056" s="23">
        <v>3857</v>
      </c>
      <c r="F1056" s="24" t="s">
        <v>1206</v>
      </c>
      <c r="G1056" s="2">
        <v>1</v>
      </c>
      <c r="H1056" s="10">
        <v>0</v>
      </c>
      <c r="I1056" s="10">
        <v>0</v>
      </c>
      <c r="J1056" s="10">
        <v>0</v>
      </c>
      <c r="K1056" s="10">
        <v>0</v>
      </c>
      <c r="L1056" s="10">
        <v>0</v>
      </c>
      <c r="M1056" s="10">
        <v>0</v>
      </c>
      <c r="N1056" s="10">
        <v>0</v>
      </c>
      <c r="O1056" s="10">
        <v>0</v>
      </c>
      <c r="P1056" s="10">
        <v>0</v>
      </c>
      <c r="Q1056" s="10">
        <v>0</v>
      </c>
      <c r="R1056" s="10">
        <v>0</v>
      </c>
      <c r="S1056" s="2"/>
      <c r="U1056" s="2" t="s">
        <v>168</v>
      </c>
    </row>
    <row r="1057" spans="1:26" ht="17.25" customHeight="1" x14ac:dyDescent="0.35">
      <c r="A1057" s="2">
        <v>6</v>
      </c>
      <c r="B1057" s="2">
        <v>15</v>
      </c>
      <c r="C1057" s="2">
        <v>180</v>
      </c>
      <c r="D1057" s="2">
        <v>1072</v>
      </c>
      <c r="E1057" s="23">
        <v>3851</v>
      </c>
      <c r="F1057" s="24" t="s">
        <v>1207</v>
      </c>
      <c r="G1057" s="2">
        <v>1</v>
      </c>
      <c r="H1057" s="10">
        <v>0</v>
      </c>
      <c r="I1057" s="10">
        <v>0</v>
      </c>
      <c r="J1057" s="10">
        <v>0</v>
      </c>
      <c r="K1057" s="10">
        <v>0</v>
      </c>
      <c r="L1057" s="10">
        <v>0</v>
      </c>
      <c r="M1057" s="10">
        <v>0</v>
      </c>
      <c r="N1057" s="10">
        <v>0</v>
      </c>
      <c r="O1057" s="10">
        <v>0</v>
      </c>
      <c r="P1057" s="10">
        <v>0</v>
      </c>
      <c r="Q1057" s="10">
        <v>0</v>
      </c>
      <c r="R1057" s="10">
        <v>0</v>
      </c>
      <c r="S1057" s="2"/>
      <c r="U1057" s="2" t="s">
        <v>168</v>
      </c>
    </row>
    <row r="1058" spans="1:26" ht="17.25" customHeight="1" x14ac:dyDescent="0.35">
      <c r="A1058" s="2">
        <v>6</v>
      </c>
      <c r="B1058" s="2">
        <v>15</v>
      </c>
      <c r="C1058" s="2">
        <v>180</v>
      </c>
      <c r="D1058" s="2">
        <v>1073</v>
      </c>
      <c r="E1058" s="23">
        <v>3852</v>
      </c>
      <c r="F1058" s="24" t="s">
        <v>1208</v>
      </c>
      <c r="G1058" s="2">
        <v>1</v>
      </c>
      <c r="H1058" s="10">
        <v>0</v>
      </c>
      <c r="I1058" s="10">
        <v>0</v>
      </c>
      <c r="J1058" s="10">
        <v>0</v>
      </c>
      <c r="K1058" s="10">
        <v>0</v>
      </c>
      <c r="L1058" s="10">
        <v>0</v>
      </c>
      <c r="M1058" s="10">
        <v>0</v>
      </c>
      <c r="N1058" s="10">
        <v>0</v>
      </c>
      <c r="O1058" s="10">
        <v>0</v>
      </c>
      <c r="P1058" s="10">
        <v>0</v>
      </c>
      <c r="Q1058" s="10">
        <v>0</v>
      </c>
      <c r="R1058" s="10">
        <v>0</v>
      </c>
      <c r="S1058" s="2"/>
      <c r="U1058" s="2" t="s">
        <v>168</v>
      </c>
    </row>
    <row r="1059" spans="1:26" ht="17.25" customHeight="1" x14ac:dyDescent="0.35">
      <c r="A1059" s="2">
        <v>6</v>
      </c>
      <c r="B1059" s="2">
        <v>15</v>
      </c>
      <c r="C1059" s="2">
        <v>180</v>
      </c>
      <c r="D1059" s="2">
        <v>1074</v>
      </c>
      <c r="E1059" s="23">
        <v>3853</v>
      </c>
      <c r="F1059" s="24" t="s">
        <v>1209</v>
      </c>
      <c r="G1059" s="2">
        <v>1</v>
      </c>
      <c r="H1059" s="10">
        <v>0</v>
      </c>
      <c r="I1059" s="10">
        <v>0</v>
      </c>
      <c r="J1059" s="10">
        <v>0</v>
      </c>
      <c r="K1059" s="10">
        <v>0</v>
      </c>
      <c r="L1059" s="10">
        <v>0</v>
      </c>
      <c r="M1059" s="10">
        <v>0</v>
      </c>
      <c r="N1059" s="10">
        <v>0</v>
      </c>
      <c r="O1059" s="10">
        <v>0</v>
      </c>
      <c r="P1059" s="10">
        <v>0</v>
      </c>
      <c r="Q1059" s="10">
        <v>0</v>
      </c>
      <c r="R1059" s="10">
        <v>0</v>
      </c>
      <c r="S1059" s="2"/>
      <c r="U1059" s="2" t="s">
        <v>168</v>
      </c>
    </row>
    <row r="1060" spans="1:26" ht="17.25" customHeight="1" x14ac:dyDescent="0.35">
      <c r="A1060" s="25">
        <v>6</v>
      </c>
      <c r="B1060" s="25">
        <v>23</v>
      </c>
      <c r="C1060" s="25">
        <v>181</v>
      </c>
      <c r="D1060" s="25">
        <v>1075</v>
      </c>
      <c r="E1060" s="26">
        <v>3875</v>
      </c>
      <c r="F1060" s="27" t="s">
        <v>1210</v>
      </c>
      <c r="G1060" s="25">
        <v>1</v>
      </c>
      <c r="H1060" s="28">
        <v>0</v>
      </c>
      <c r="I1060" s="28">
        <v>0</v>
      </c>
      <c r="J1060" s="28">
        <v>0</v>
      </c>
      <c r="K1060" s="28">
        <v>0</v>
      </c>
      <c r="L1060" s="28">
        <v>0</v>
      </c>
      <c r="M1060" s="28">
        <v>0</v>
      </c>
      <c r="N1060" s="28">
        <v>0</v>
      </c>
      <c r="O1060" s="28">
        <v>0</v>
      </c>
      <c r="P1060" s="28">
        <v>0</v>
      </c>
      <c r="Q1060" s="28">
        <v>0</v>
      </c>
      <c r="R1060" s="28">
        <v>0</v>
      </c>
      <c r="S1060" s="25"/>
      <c r="T1060" s="29"/>
      <c r="U1060" s="25" t="s">
        <v>168</v>
      </c>
      <c r="V1060" s="30"/>
      <c r="W1060" s="29"/>
      <c r="X1060" s="29"/>
      <c r="Y1060" s="29"/>
      <c r="Z1060" s="29"/>
    </row>
    <row r="1061" spans="1:26" ht="17.25" customHeight="1" x14ac:dyDescent="0.35">
      <c r="A1061" s="2">
        <v>6</v>
      </c>
      <c r="B1061" s="2">
        <v>24</v>
      </c>
      <c r="C1061" s="2">
        <v>182</v>
      </c>
      <c r="D1061" s="2">
        <v>1076</v>
      </c>
      <c r="E1061" s="23">
        <v>3876</v>
      </c>
      <c r="F1061" s="24" t="s">
        <v>1211</v>
      </c>
      <c r="G1061" s="2">
        <v>1</v>
      </c>
      <c r="H1061" s="10">
        <v>0</v>
      </c>
      <c r="I1061" s="10">
        <v>0</v>
      </c>
      <c r="J1061" s="10">
        <v>0</v>
      </c>
      <c r="K1061" s="10">
        <v>0</v>
      </c>
      <c r="L1061" s="10">
        <v>0</v>
      </c>
      <c r="M1061" s="10">
        <v>0</v>
      </c>
      <c r="N1061" s="10">
        <v>0</v>
      </c>
      <c r="O1061" s="10">
        <v>0</v>
      </c>
      <c r="P1061" s="10">
        <v>0</v>
      </c>
      <c r="Q1061" s="10">
        <v>0</v>
      </c>
      <c r="R1061" s="10">
        <v>0</v>
      </c>
      <c r="S1061" s="7">
        <v>1</v>
      </c>
      <c r="U1061" s="2" t="s">
        <v>168</v>
      </c>
      <c r="V1061" s="31"/>
    </row>
    <row r="1062" spans="1:26" ht="17.25" customHeight="1" x14ac:dyDescent="0.35">
      <c r="A1062" s="2">
        <v>6</v>
      </c>
      <c r="B1062" s="2">
        <v>9</v>
      </c>
      <c r="C1062" s="2">
        <v>183</v>
      </c>
      <c r="D1062" s="2">
        <v>1077</v>
      </c>
      <c r="E1062" s="23">
        <v>3877</v>
      </c>
      <c r="F1062" s="24" t="s">
        <v>1212</v>
      </c>
      <c r="G1062" s="2">
        <v>1</v>
      </c>
      <c r="H1062" s="10">
        <v>0</v>
      </c>
      <c r="I1062" s="10">
        <v>0</v>
      </c>
      <c r="J1062" s="10">
        <v>0</v>
      </c>
      <c r="K1062" s="10">
        <v>0</v>
      </c>
      <c r="L1062" s="10">
        <v>0</v>
      </c>
      <c r="M1062" s="10">
        <v>0</v>
      </c>
      <c r="N1062" s="10">
        <v>0</v>
      </c>
      <c r="O1062" s="10">
        <v>0</v>
      </c>
      <c r="P1062" s="10">
        <v>0</v>
      </c>
      <c r="Q1062" s="10">
        <v>0</v>
      </c>
      <c r="R1062" s="10">
        <v>0</v>
      </c>
      <c r="S1062" s="7">
        <v>8</v>
      </c>
      <c r="U1062" s="2" t="s">
        <v>168</v>
      </c>
      <c r="V1062" s="31"/>
    </row>
    <row r="1063" spans="1:26" ht="17.25" customHeight="1" x14ac:dyDescent="0.35">
      <c r="A1063" s="2">
        <v>6</v>
      </c>
      <c r="B1063" s="2">
        <v>13</v>
      </c>
      <c r="C1063" s="2">
        <v>184</v>
      </c>
      <c r="D1063" s="2">
        <v>1078</v>
      </c>
      <c r="E1063" s="23">
        <v>3878</v>
      </c>
      <c r="F1063" s="24" t="s">
        <v>1213</v>
      </c>
      <c r="G1063" s="2">
        <v>1</v>
      </c>
      <c r="H1063" s="10">
        <v>0</v>
      </c>
      <c r="I1063" s="10">
        <v>0</v>
      </c>
      <c r="J1063" s="10">
        <v>0</v>
      </c>
      <c r="K1063" s="10">
        <v>0</v>
      </c>
      <c r="L1063" s="10">
        <v>0</v>
      </c>
      <c r="M1063" s="10">
        <v>0</v>
      </c>
      <c r="N1063" s="10">
        <v>0</v>
      </c>
      <c r="O1063" s="10">
        <v>0</v>
      </c>
      <c r="P1063" s="10">
        <v>0</v>
      </c>
      <c r="Q1063" s="10">
        <v>0</v>
      </c>
      <c r="R1063" s="10">
        <v>0</v>
      </c>
      <c r="S1063" s="7"/>
      <c r="U1063" s="2" t="s">
        <v>168</v>
      </c>
      <c r="V1063" s="31"/>
    </row>
    <row r="1064" spans="1:26" ht="17.25" customHeight="1" x14ac:dyDescent="0.35">
      <c r="A1064" s="2">
        <v>6</v>
      </c>
      <c r="B1064" s="2">
        <v>16</v>
      </c>
      <c r="C1064" s="2">
        <v>185</v>
      </c>
      <c r="D1064" s="2">
        <v>1079</v>
      </c>
      <c r="E1064" s="23">
        <v>3879</v>
      </c>
      <c r="F1064" s="24" t="s">
        <v>1214</v>
      </c>
      <c r="G1064" s="2">
        <v>1</v>
      </c>
      <c r="H1064" s="10">
        <v>0</v>
      </c>
      <c r="I1064" s="10">
        <v>0</v>
      </c>
      <c r="J1064" s="10">
        <v>0</v>
      </c>
      <c r="K1064" s="10">
        <v>0</v>
      </c>
      <c r="L1064" s="10">
        <v>0</v>
      </c>
      <c r="M1064" s="10">
        <v>0</v>
      </c>
      <c r="N1064" s="10">
        <v>0</v>
      </c>
      <c r="O1064" s="10">
        <v>0</v>
      </c>
      <c r="P1064" s="10">
        <v>0</v>
      </c>
      <c r="Q1064" s="10">
        <v>0</v>
      </c>
      <c r="R1064" s="10">
        <v>0</v>
      </c>
      <c r="S1064" s="7">
        <v>1</v>
      </c>
      <c r="U1064" s="2" t="s">
        <v>168</v>
      </c>
      <c r="V1064" s="31"/>
    </row>
    <row r="1065" spans="1:26" ht="17.25" customHeight="1" x14ac:dyDescent="0.35">
      <c r="A1065" s="2">
        <v>6</v>
      </c>
      <c r="B1065" s="2">
        <v>3</v>
      </c>
      <c r="C1065" s="2">
        <v>186</v>
      </c>
      <c r="D1065" s="2">
        <v>1080</v>
      </c>
      <c r="E1065" s="23">
        <v>3880</v>
      </c>
      <c r="F1065" s="24" t="s">
        <v>1215</v>
      </c>
      <c r="G1065" s="2">
        <v>1</v>
      </c>
      <c r="H1065" s="10">
        <v>0</v>
      </c>
      <c r="I1065" s="10">
        <v>0</v>
      </c>
      <c r="J1065" s="10">
        <v>0</v>
      </c>
      <c r="K1065" s="10">
        <v>0</v>
      </c>
      <c r="L1065" s="10">
        <v>0</v>
      </c>
      <c r="M1065" s="10">
        <v>0</v>
      </c>
      <c r="N1065" s="10">
        <v>0</v>
      </c>
      <c r="O1065" s="10">
        <v>0</v>
      </c>
      <c r="P1065" s="10">
        <v>0</v>
      </c>
      <c r="Q1065" s="10">
        <v>0</v>
      </c>
      <c r="R1065" s="10">
        <v>0</v>
      </c>
      <c r="S1065" s="7">
        <v>5</v>
      </c>
      <c r="U1065" s="2" t="s">
        <v>168</v>
      </c>
      <c r="V1065" s="31"/>
    </row>
    <row r="1066" spans="1:26" ht="17.25" customHeight="1" x14ac:dyDescent="0.35">
      <c r="A1066" s="2">
        <v>6</v>
      </c>
      <c r="B1066" s="2">
        <v>18</v>
      </c>
      <c r="C1066" s="2">
        <v>187</v>
      </c>
      <c r="D1066" s="2">
        <v>1081</v>
      </c>
      <c r="E1066" s="23">
        <v>3881</v>
      </c>
      <c r="F1066" s="24" t="s">
        <v>1216</v>
      </c>
      <c r="G1066" s="2">
        <v>1</v>
      </c>
      <c r="H1066" s="10">
        <v>0</v>
      </c>
      <c r="I1066" s="10">
        <v>0</v>
      </c>
      <c r="J1066" s="10">
        <v>0</v>
      </c>
      <c r="K1066" s="10">
        <v>0</v>
      </c>
      <c r="L1066" s="10">
        <v>0</v>
      </c>
      <c r="M1066" s="10">
        <v>0</v>
      </c>
      <c r="N1066" s="10">
        <v>0</v>
      </c>
      <c r="O1066" s="10">
        <v>0</v>
      </c>
      <c r="P1066" s="10">
        <v>0</v>
      </c>
      <c r="Q1066" s="10">
        <v>0</v>
      </c>
      <c r="R1066" s="10">
        <v>0</v>
      </c>
      <c r="S1066" s="7">
        <v>2</v>
      </c>
      <c r="U1066" s="2" t="s">
        <v>168</v>
      </c>
      <c r="V1066" s="31"/>
    </row>
    <row r="1067" spans="1:26" ht="17.25" customHeight="1" x14ac:dyDescent="0.35">
      <c r="A1067" s="2">
        <v>6</v>
      </c>
      <c r="B1067" s="2">
        <v>6</v>
      </c>
      <c r="C1067" s="2">
        <v>188</v>
      </c>
      <c r="D1067" s="2">
        <v>1082</v>
      </c>
      <c r="E1067" s="23">
        <v>3882</v>
      </c>
      <c r="F1067" s="2" t="s">
        <v>1217</v>
      </c>
      <c r="G1067" s="2">
        <v>1</v>
      </c>
      <c r="H1067" s="10">
        <v>0</v>
      </c>
      <c r="I1067" s="10">
        <v>0</v>
      </c>
      <c r="J1067" s="10">
        <v>0</v>
      </c>
      <c r="K1067" s="10">
        <v>0</v>
      </c>
      <c r="L1067" s="10">
        <v>0</v>
      </c>
      <c r="M1067" s="10">
        <v>0</v>
      </c>
      <c r="N1067" s="10">
        <v>0</v>
      </c>
      <c r="O1067" s="10">
        <v>0</v>
      </c>
      <c r="P1067" s="10">
        <v>0</v>
      </c>
      <c r="Q1067" s="10">
        <v>0</v>
      </c>
      <c r="R1067" s="10">
        <v>0</v>
      </c>
      <c r="S1067" s="7">
        <v>6</v>
      </c>
      <c r="U1067" s="2" t="s">
        <v>168</v>
      </c>
      <c r="V1067" s="31"/>
    </row>
    <row r="1068" spans="1:26" ht="17.25" customHeight="1" x14ac:dyDescent="0.35">
      <c r="A1068" s="2">
        <v>6</v>
      </c>
      <c r="B1068" s="2">
        <v>8</v>
      </c>
      <c r="C1068" s="2">
        <v>189</v>
      </c>
      <c r="D1068" s="2">
        <v>1083</v>
      </c>
      <c r="E1068" s="23">
        <v>3883</v>
      </c>
      <c r="F1068" s="24" t="s">
        <v>1218</v>
      </c>
      <c r="G1068" s="2">
        <v>1</v>
      </c>
      <c r="H1068" s="10">
        <v>0</v>
      </c>
      <c r="I1068" s="10">
        <v>0</v>
      </c>
      <c r="J1068" s="10">
        <v>0</v>
      </c>
      <c r="K1068" s="10">
        <v>0</v>
      </c>
      <c r="L1068" s="10">
        <v>0</v>
      </c>
      <c r="M1068" s="10">
        <v>0</v>
      </c>
      <c r="N1068" s="10">
        <v>0</v>
      </c>
      <c r="O1068" s="10">
        <v>0</v>
      </c>
      <c r="P1068" s="10">
        <v>0</v>
      </c>
      <c r="Q1068" s="10">
        <v>0</v>
      </c>
      <c r="R1068" s="10">
        <v>0</v>
      </c>
      <c r="S1068" s="7">
        <v>3</v>
      </c>
      <c r="U1068" s="2" t="s">
        <v>168</v>
      </c>
      <c r="V1068" s="31"/>
    </row>
    <row r="1069" spans="1:26" ht="17.25" customHeight="1" x14ac:dyDescent="0.35">
      <c r="A1069" s="2">
        <v>6</v>
      </c>
      <c r="B1069" s="2">
        <v>10</v>
      </c>
      <c r="C1069" s="2">
        <v>190</v>
      </c>
      <c r="D1069" s="2">
        <v>1084</v>
      </c>
      <c r="E1069" s="23">
        <v>3884</v>
      </c>
      <c r="F1069" s="24" t="s">
        <v>1219</v>
      </c>
      <c r="G1069" s="2">
        <v>1</v>
      </c>
      <c r="H1069" s="10">
        <v>0</v>
      </c>
      <c r="I1069" s="10">
        <v>0</v>
      </c>
      <c r="J1069" s="10">
        <v>0</v>
      </c>
      <c r="K1069" s="10">
        <v>0</v>
      </c>
      <c r="L1069" s="10">
        <v>0</v>
      </c>
      <c r="M1069" s="10">
        <v>0</v>
      </c>
      <c r="N1069" s="10">
        <v>0</v>
      </c>
      <c r="O1069" s="10">
        <v>0</v>
      </c>
      <c r="P1069" s="10">
        <v>0</v>
      </c>
      <c r="Q1069" s="10">
        <v>0</v>
      </c>
      <c r="R1069" s="10">
        <v>0</v>
      </c>
      <c r="S1069" s="7">
        <v>2</v>
      </c>
      <c r="U1069" s="2" t="s">
        <v>168</v>
      </c>
      <c r="V1069" s="31"/>
    </row>
    <row r="1070" spans="1:26" ht="17.25" customHeight="1" x14ac:dyDescent="0.35">
      <c r="A1070" s="2">
        <v>6</v>
      </c>
      <c r="B1070" s="2">
        <v>2</v>
      </c>
      <c r="C1070" s="2">
        <v>191</v>
      </c>
      <c r="D1070" s="2">
        <v>1085</v>
      </c>
      <c r="E1070" s="23">
        <v>3885</v>
      </c>
      <c r="F1070" s="24" t="s">
        <v>1220</v>
      </c>
      <c r="G1070" s="2">
        <v>1</v>
      </c>
      <c r="H1070" s="10">
        <v>0</v>
      </c>
      <c r="I1070" s="10">
        <v>0</v>
      </c>
      <c r="J1070" s="10">
        <v>0</v>
      </c>
      <c r="K1070" s="10">
        <v>0</v>
      </c>
      <c r="L1070" s="10">
        <v>0</v>
      </c>
      <c r="M1070" s="10">
        <v>0</v>
      </c>
      <c r="N1070" s="10">
        <v>0</v>
      </c>
      <c r="O1070" s="10">
        <v>0</v>
      </c>
      <c r="P1070" s="10">
        <v>0</v>
      </c>
      <c r="Q1070" s="10">
        <v>0</v>
      </c>
      <c r="R1070" s="10">
        <v>0</v>
      </c>
      <c r="S1070" s="7">
        <v>4</v>
      </c>
      <c r="U1070" s="2" t="s">
        <v>168</v>
      </c>
      <c r="V1070" s="31"/>
    </row>
    <row r="1071" spans="1:26" ht="17.25" customHeight="1" x14ac:dyDescent="0.35">
      <c r="A1071" s="2">
        <v>6</v>
      </c>
      <c r="B1071" s="2">
        <v>15</v>
      </c>
      <c r="C1071" s="2">
        <v>192</v>
      </c>
      <c r="D1071" s="2">
        <v>1086</v>
      </c>
      <c r="E1071" s="23">
        <v>3886</v>
      </c>
      <c r="F1071" s="24" t="s">
        <v>1221</v>
      </c>
      <c r="G1071" s="2">
        <v>1</v>
      </c>
      <c r="H1071" s="10">
        <v>0</v>
      </c>
      <c r="I1071" s="10">
        <v>0</v>
      </c>
      <c r="J1071" s="10">
        <v>0</v>
      </c>
      <c r="K1071" s="10">
        <v>0</v>
      </c>
      <c r="L1071" s="10">
        <v>0</v>
      </c>
      <c r="M1071" s="10">
        <v>0</v>
      </c>
      <c r="N1071" s="10">
        <v>0</v>
      </c>
      <c r="O1071" s="10">
        <v>0</v>
      </c>
      <c r="P1071" s="10">
        <v>0</v>
      </c>
      <c r="Q1071" s="10">
        <v>0</v>
      </c>
      <c r="R1071" s="10">
        <v>0</v>
      </c>
      <c r="S1071" s="7">
        <v>2</v>
      </c>
      <c r="U1071" s="2" t="s">
        <v>168</v>
      </c>
      <c r="V1071" s="31"/>
    </row>
    <row r="1072" spans="1:26" ht="17.25" customHeight="1" x14ac:dyDescent="0.35">
      <c r="A1072" s="2">
        <v>6</v>
      </c>
      <c r="B1072" s="2">
        <v>21</v>
      </c>
      <c r="C1072" s="2">
        <v>193</v>
      </c>
      <c r="D1072" s="2">
        <v>1087</v>
      </c>
      <c r="E1072" s="23">
        <v>3900</v>
      </c>
      <c r="F1072" s="24" t="s">
        <v>1222</v>
      </c>
      <c r="G1072" s="2">
        <v>1</v>
      </c>
      <c r="H1072" s="10">
        <v>0</v>
      </c>
      <c r="I1072" s="10">
        <v>0</v>
      </c>
      <c r="J1072" s="10">
        <v>0</v>
      </c>
      <c r="K1072" s="10">
        <v>0</v>
      </c>
      <c r="L1072" s="10">
        <v>0</v>
      </c>
      <c r="M1072" s="10">
        <v>0</v>
      </c>
      <c r="N1072" s="10">
        <v>0</v>
      </c>
      <c r="O1072" s="10">
        <v>0</v>
      </c>
      <c r="P1072" s="10">
        <v>0</v>
      </c>
      <c r="Q1072" s="10">
        <v>0</v>
      </c>
      <c r="R1072" s="10">
        <v>0</v>
      </c>
      <c r="S1072" s="7">
        <v>4</v>
      </c>
      <c r="U1072" s="2" t="s">
        <v>168</v>
      </c>
      <c r="V1072" s="31"/>
    </row>
    <row r="1073" spans="1:22" ht="17.25" customHeight="1" x14ac:dyDescent="0.35">
      <c r="A1073" s="2">
        <v>6</v>
      </c>
      <c r="B1073" s="2">
        <v>17</v>
      </c>
      <c r="C1073" s="2">
        <v>194</v>
      </c>
      <c r="D1073" s="2">
        <v>1088</v>
      </c>
      <c r="E1073" s="23">
        <v>3887</v>
      </c>
      <c r="F1073" s="24" t="s">
        <v>1223</v>
      </c>
      <c r="G1073" s="2">
        <v>1</v>
      </c>
      <c r="H1073" s="10">
        <v>0</v>
      </c>
      <c r="I1073" s="10">
        <v>0</v>
      </c>
      <c r="J1073" s="10">
        <v>0</v>
      </c>
      <c r="K1073" s="10">
        <v>0</v>
      </c>
      <c r="L1073" s="10">
        <v>0</v>
      </c>
      <c r="M1073" s="10">
        <v>0</v>
      </c>
      <c r="N1073" s="10">
        <v>0</v>
      </c>
      <c r="O1073" s="10">
        <v>0</v>
      </c>
      <c r="P1073" s="10">
        <v>0</v>
      </c>
      <c r="Q1073" s="10">
        <v>0</v>
      </c>
      <c r="R1073" s="10">
        <v>0</v>
      </c>
      <c r="S1073" s="7">
        <v>2</v>
      </c>
      <c r="U1073" s="2" t="s">
        <v>168</v>
      </c>
      <c r="V1073" s="31"/>
    </row>
    <row r="1074" spans="1:22" ht="17.25" customHeight="1" x14ac:dyDescent="0.35">
      <c r="A1074" s="2">
        <v>6</v>
      </c>
      <c r="B1074" s="2">
        <v>12</v>
      </c>
      <c r="C1074" s="2">
        <v>195</v>
      </c>
      <c r="D1074" s="2">
        <v>1089</v>
      </c>
      <c r="E1074" s="23">
        <v>3888</v>
      </c>
      <c r="F1074" s="24" t="s">
        <v>1224</v>
      </c>
      <c r="G1074" s="2">
        <v>1</v>
      </c>
      <c r="H1074" s="10">
        <v>0</v>
      </c>
      <c r="I1074" s="10">
        <v>0</v>
      </c>
      <c r="J1074" s="10">
        <v>0</v>
      </c>
      <c r="K1074" s="10">
        <v>0</v>
      </c>
      <c r="L1074" s="10">
        <v>0</v>
      </c>
      <c r="M1074" s="10">
        <v>0</v>
      </c>
      <c r="N1074" s="10">
        <v>0</v>
      </c>
      <c r="O1074" s="10">
        <v>0</v>
      </c>
      <c r="P1074" s="10">
        <v>0</v>
      </c>
      <c r="Q1074" s="10">
        <v>0</v>
      </c>
      <c r="R1074" s="10">
        <v>0</v>
      </c>
      <c r="S1074" s="7">
        <v>2</v>
      </c>
      <c r="U1074" s="2" t="s">
        <v>168</v>
      </c>
      <c r="V1074" s="31"/>
    </row>
    <row r="1075" spans="1:22" ht="17.25" customHeight="1" x14ac:dyDescent="0.35">
      <c r="A1075" s="2">
        <v>6</v>
      </c>
      <c r="B1075" s="2">
        <v>11</v>
      </c>
      <c r="C1075" s="2">
        <v>196</v>
      </c>
      <c r="D1075" s="2">
        <v>1090</v>
      </c>
      <c r="E1075" s="23">
        <v>3889</v>
      </c>
      <c r="F1075" s="24" t="s">
        <v>1225</v>
      </c>
      <c r="G1075" s="2">
        <v>1</v>
      </c>
      <c r="H1075" s="10">
        <v>0</v>
      </c>
      <c r="I1075" s="10">
        <v>0</v>
      </c>
      <c r="J1075" s="10">
        <v>0</v>
      </c>
      <c r="K1075" s="10">
        <v>0</v>
      </c>
      <c r="L1075" s="10">
        <v>0</v>
      </c>
      <c r="M1075" s="10">
        <v>0</v>
      </c>
      <c r="N1075" s="10">
        <v>0</v>
      </c>
      <c r="O1075" s="10">
        <v>0</v>
      </c>
      <c r="P1075" s="10">
        <v>0</v>
      </c>
      <c r="Q1075" s="10">
        <v>0</v>
      </c>
      <c r="R1075" s="10">
        <v>0</v>
      </c>
      <c r="S1075" s="7"/>
      <c r="U1075" s="2" t="s">
        <v>168</v>
      </c>
      <c r="V1075" s="31"/>
    </row>
    <row r="1076" spans="1:22" ht="17.25" customHeight="1" x14ac:dyDescent="0.35">
      <c r="A1076" s="2">
        <v>6</v>
      </c>
      <c r="B1076" s="2">
        <v>4</v>
      </c>
      <c r="C1076" s="2">
        <v>197</v>
      </c>
      <c r="D1076" s="2">
        <v>1091</v>
      </c>
      <c r="E1076" s="23">
        <v>3890</v>
      </c>
      <c r="F1076" s="24" t="s">
        <v>1226</v>
      </c>
      <c r="G1076" s="2">
        <v>1</v>
      </c>
      <c r="H1076" s="10">
        <v>0</v>
      </c>
      <c r="I1076" s="10">
        <v>0</v>
      </c>
      <c r="J1076" s="10">
        <v>0</v>
      </c>
      <c r="K1076" s="10">
        <v>0</v>
      </c>
      <c r="L1076" s="10">
        <v>0</v>
      </c>
      <c r="M1076" s="10">
        <v>0</v>
      </c>
      <c r="N1076" s="10">
        <v>0</v>
      </c>
      <c r="O1076" s="10">
        <v>0</v>
      </c>
      <c r="P1076" s="10">
        <v>0</v>
      </c>
      <c r="Q1076" s="10">
        <v>0</v>
      </c>
      <c r="R1076" s="10">
        <v>0</v>
      </c>
      <c r="S1076" s="7">
        <v>2</v>
      </c>
      <c r="U1076" s="2" t="s">
        <v>168</v>
      </c>
      <c r="V1076" s="31"/>
    </row>
    <row r="1077" spans="1:22" ht="17.25" customHeight="1" x14ac:dyDescent="0.35">
      <c r="A1077" s="2">
        <v>6</v>
      </c>
      <c r="B1077" s="2">
        <v>20</v>
      </c>
      <c r="C1077" s="2">
        <v>198</v>
      </c>
      <c r="D1077" s="2">
        <v>1092</v>
      </c>
      <c r="E1077" s="23">
        <v>3891</v>
      </c>
      <c r="F1077" s="24" t="s">
        <v>1227</v>
      </c>
      <c r="G1077" s="2">
        <v>1</v>
      </c>
      <c r="H1077" s="10">
        <v>0</v>
      </c>
      <c r="I1077" s="10">
        <v>0</v>
      </c>
      <c r="J1077" s="10">
        <v>0</v>
      </c>
      <c r="K1077" s="10">
        <v>0</v>
      </c>
      <c r="L1077" s="10">
        <v>0</v>
      </c>
      <c r="M1077" s="10">
        <v>0</v>
      </c>
      <c r="N1077" s="10">
        <v>0</v>
      </c>
      <c r="O1077" s="10">
        <v>0</v>
      </c>
      <c r="P1077" s="10">
        <v>0</v>
      </c>
      <c r="Q1077" s="10">
        <v>0</v>
      </c>
      <c r="R1077" s="10">
        <v>0</v>
      </c>
      <c r="S1077" s="7"/>
      <c r="U1077" s="2" t="s">
        <v>168</v>
      </c>
      <c r="V1077" s="31"/>
    </row>
    <row r="1078" spans="1:22" ht="17.25" customHeight="1" x14ac:dyDescent="0.35">
      <c r="A1078" s="2">
        <v>6</v>
      </c>
      <c r="B1078" s="2">
        <v>14</v>
      </c>
      <c r="C1078" s="2">
        <v>199</v>
      </c>
      <c r="D1078" s="2">
        <v>1093</v>
      </c>
      <c r="E1078" s="23">
        <v>3892</v>
      </c>
      <c r="F1078" s="24" t="s">
        <v>1228</v>
      </c>
      <c r="G1078" s="2">
        <v>1</v>
      </c>
      <c r="H1078" s="10">
        <v>0</v>
      </c>
      <c r="I1078" s="10">
        <v>0</v>
      </c>
      <c r="J1078" s="10">
        <v>0</v>
      </c>
      <c r="K1078" s="10">
        <v>0</v>
      </c>
      <c r="L1078" s="10">
        <v>0</v>
      </c>
      <c r="M1078" s="10">
        <v>0</v>
      </c>
      <c r="N1078" s="10">
        <v>0</v>
      </c>
      <c r="O1078" s="10">
        <v>0</v>
      </c>
      <c r="P1078" s="10">
        <v>0</v>
      </c>
      <c r="Q1078" s="10">
        <v>0</v>
      </c>
      <c r="R1078" s="10">
        <v>0</v>
      </c>
      <c r="S1078" s="7">
        <v>3</v>
      </c>
      <c r="U1078" s="2" t="s">
        <v>168</v>
      </c>
      <c r="V1078" s="31"/>
    </row>
    <row r="1079" spans="1:22" ht="17.25" customHeight="1" x14ac:dyDescent="0.35">
      <c r="A1079" s="2">
        <v>6</v>
      </c>
      <c r="B1079" s="2">
        <v>22</v>
      </c>
      <c r="C1079" s="2">
        <v>200</v>
      </c>
      <c r="D1079" s="2">
        <v>1094</v>
      </c>
      <c r="E1079" s="23">
        <v>3893</v>
      </c>
      <c r="F1079" s="24" t="s">
        <v>1229</v>
      </c>
      <c r="G1079" s="2">
        <v>1</v>
      </c>
      <c r="H1079" s="10">
        <v>0</v>
      </c>
      <c r="I1079" s="10">
        <v>0</v>
      </c>
      <c r="J1079" s="10">
        <v>0</v>
      </c>
      <c r="K1079" s="10">
        <v>0</v>
      </c>
      <c r="L1079" s="10">
        <v>0</v>
      </c>
      <c r="M1079" s="10">
        <v>0</v>
      </c>
      <c r="N1079" s="10">
        <v>0</v>
      </c>
      <c r="O1079" s="10">
        <v>0</v>
      </c>
      <c r="P1079" s="10">
        <v>0</v>
      </c>
      <c r="Q1079" s="10">
        <v>0</v>
      </c>
      <c r="R1079" s="10">
        <v>0</v>
      </c>
      <c r="S1079" s="7">
        <v>14</v>
      </c>
      <c r="U1079" s="2" t="s">
        <v>168</v>
      </c>
      <c r="V1079" s="31"/>
    </row>
    <row r="1080" spans="1:22" ht="17.25" customHeight="1" x14ac:dyDescent="0.35">
      <c r="A1080" s="2">
        <v>6</v>
      </c>
      <c r="B1080" s="2">
        <v>7</v>
      </c>
      <c r="C1080" s="2">
        <v>201</v>
      </c>
      <c r="D1080" s="2">
        <v>1095</v>
      </c>
      <c r="E1080" s="23">
        <v>3894</v>
      </c>
      <c r="F1080" s="24" t="s">
        <v>1230</v>
      </c>
      <c r="G1080" s="2">
        <v>1</v>
      </c>
      <c r="H1080" s="10">
        <v>0</v>
      </c>
      <c r="I1080" s="10">
        <v>0</v>
      </c>
      <c r="J1080" s="10">
        <v>0</v>
      </c>
      <c r="K1080" s="10">
        <v>0</v>
      </c>
      <c r="L1080" s="10">
        <v>0</v>
      </c>
      <c r="M1080" s="10">
        <v>0</v>
      </c>
      <c r="N1080" s="10">
        <v>0</v>
      </c>
      <c r="O1080" s="10">
        <v>0</v>
      </c>
      <c r="P1080" s="10">
        <v>0</v>
      </c>
      <c r="Q1080" s="10">
        <v>0</v>
      </c>
      <c r="R1080" s="10">
        <v>0</v>
      </c>
      <c r="S1080" s="7">
        <v>2</v>
      </c>
      <c r="U1080" s="2" t="s">
        <v>168</v>
      </c>
      <c r="V1080" s="31"/>
    </row>
    <row r="1081" spans="1:22" ht="17.25" customHeight="1" x14ac:dyDescent="0.35">
      <c r="A1081" s="2">
        <v>6</v>
      </c>
      <c r="B1081" s="2">
        <v>1</v>
      </c>
      <c r="C1081" s="2">
        <v>202</v>
      </c>
      <c r="D1081" s="2">
        <v>1096</v>
      </c>
      <c r="E1081" s="23">
        <v>3895</v>
      </c>
      <c r="F1081" s="24" t="s">
        <v>1231</v>
      </c>
      <c r="G1081" s="2">
        <v>1</v>
      </c>
      <c r="H1081" s="10">
        <v>0</v>
      </c>
      <c r="I1081" s="10">
        <v>0</v>
      </c>
      <c r="J1081" s="10">
        <v>0</v>
      </c>
      <c r="K1081" s="10">
        <v>0</v>
      </c>
      <c r="L1081" s="10">
        <v>0</v>
      </c>
      <c r="M1081" s="10">
        <v>0</v>
      </c>
      <c r="N1081" s="10">
        <v>0</v>
      </c>
      <c r="O1081" s="10">
        <v>0</v>
      </c>
      <c r="P1081" s="10">
        <v>0</v>
      </c>
      <c r="Q1081" s="10">
        <v>0</v>
      </c>
      <c r="R1081" s="10">
        <v>0</v>
      </c>
      <c r="S1081" s="7">
        <v>10</v>
      </c>
      <c r="U1081" s="2" t="s">
        <v>168</v>
      </c>
      <c r="V1081" s="31"/>
    </row>
    <row r="1082" spans="1:22" ht="17.25" customHeight="1" x14ac:dyDescent="0.35">
      <c r="A1082" s="2">
        <v>6</v>
      </c>
      <c r="B1082" s="2">
        <v>25</v>
      </c>
      <c r="C1082" s="2">
        <v>203</v>
      </c>
      <c r="D1082" s="2">
        <v>1097</v>
      </c>
      <c r="E1082" s="23">
        <v>3896</v>
      </c>
      <c r="F1082" s="2" t="s">
        <v>1232</v>
      </c>
      <c r="G1082" s="2">
        <v>1</v>
      </c>
      <c r="H1082" s="10">
        <v>0</v>
      </c>
      <c r="I1082" s="10">
        <v>0</v>
      </c>
      <c r="J1082" s="10">
        <v>0</v>
      </c>
      <c r="K1082" s="10">
        <v>0</v>
      </c>
      <c r="L1082" s="10">
        <v>0</v>
      </c>
      <c r="M1082" s="10">
        <v>0</v>
      </c>
      <c r="N1082" s="10">
        <v>0</v>
      </c>
      <c r="O1082" s="10">
        <v>0</v>
      </c>
      <c r="P1082" s="10">
        <v>0</v>
      </c>
      <c r="Q1082" s="10">
        <v>0</v>
      </c>
      <c r="R1082" s="10">
        <v>0</v>
      </c>
      <c r="S1082" s="7">
        <v>1</v>
      </c>
      <c r="U1082" s="2" t="s">
        <v>168</v>
      </c>
      <c r="V1082" s="31"/>
    </row>
    <row r="1083" spans="1:22" ht="17.25" customHeight="1" x14ac:dyDescent="0.35">
      <c r="A1083" s="2">
        <v>6</v>
      </c>
      <c r="B1083" s="2">
        <v>4</v>
      </c>
      <c r="C1083" s="2">
        <v>204</v>
      </c>
      <c r="D1083" s="2">
        <v>1098</v>
      </c>
      <c r="E1083" s="23">
        <v>3928</v>
      </c>
      <c r="F1083" s="24" t="s">
        <v>1233</v>
      </c>
      <c r="G1083" s="2">
        <v>1</v>
      </c>
      <c r="H1083" s="10">
        <v>0</v>
      </c>
      <c r="I1083" s="10">
        <v>0</v>
      </c>
      <c r="J1083" s="10">
        <v>0</v>
      </c>
      <c r="K1083" s="10">
        <v>0</v>
      </c>
      <c r="L1083" s="10">
        <v>0</v>
      </c>
      <c r="M1083" s="10">
        <v>0</v>
      </c>
      <c r="N1083" s="10">
        <v>0</v>
      </c>
      <c r="O1083" s="10">
        <v>0</v>
      </c>
      <c r="P1083" s="10">
        <v>0</v>
      </c>
      <c r="Q1083" s="10">
        <v>0</v>
      </c>
      <c r="R1083" s="10">
        <v>0</v>
      </c>
      <c r="S1083" s="7"/>
      <c r="U1083" s="2" t="s">
        <v>168</v>
      </c>
      <c r="V1083" s="31"/>
    </row>
    <row r="1084" spans="1:22" ht="17.25" customHeight="1" x14ac:dyDescent="0.35">
      <c r="A1084" s="2">
        <v>6</v>
      </c>
      <c r="B1084" s="2">
        <v>2</v>
      </c>
      <c r="C1084" s="2">
        <v>205</v>
      </c>
      <c r="D1084" s="2">
        <v>1099</v>
      </c>
      <c r="E1084" s="23">
        <v>3929</v>
      </c>
      <c r="F1084" s="24" t="s">
        <v>1234</v>
      </c>
      <c r="G1084" s="2">
        <v>1</v>
      </c>
      <c r="H1084" s="10">
        <v>0</v>
      </c>
      <c r="I1084" s="10">
        <v>0</v>
      </c>
      <c r="J1084" s="10">
        <v>0</v>
      </c>
      <c r="K1084" s="10">
        <v>0</v>
      </c>
      <c r="L1084" s="10">
        <v>0</v>
      </c>
      <c r="M1084" s="10">
        <v>0</v>
      </c>
      <c r="N1084" s="10">
        <v>0</v>
      </c>
      <c r="O1084" s="10">
        <v>0</v>
      </c>
      <c r="P1084" s="10">
        <v>0</v>
      </c>
      <c r="Q1084" s="10">
        <v>0</v>
      </c>
      <c r="R1084" s="10">
        <v>0</v>
      </c>
      <c r="S1084" s="7"/>
      <c r="U1084" s="2" t="s">
        <v>168</v>
      </c>
      <c r="V1084" s="31"/>
    </row>
    <row r="1085" spans="1:22" ht="17.25" customHeight="1" x14ac:dyDescent="0.35">
      <c r="A1085" s="2">
        <v>4</v>
      </c>
      <c r="B1085" s="2">
        <v>17</v>
      </c>
      <c r="C1085" s="2">
        <v>206</v>
      </c>
      <c r="D1085" s="2">
        <v>1100</v>
      </c>
      <c r="E1085" s="23" t="s">
        <v>156</v>
      </c>
      <c r="F1085" s="24" t="s">
        <v>1235</v>
      </c>
      <c r="G1085" s="2">
        <v>1</v>
      </c>
      <c r="H1085" s="10">
        <v>0</v>
      </c>
      <c r="I1085" s="10">
        <v>0</v>
      </c>
      <c r="J1085" s="10">
        <v>0</v>
      </c>
      <c r="K1085" s="10">
        <v>0</v>
      </c>
      <c r="L1085" s="10">
        <v>0</v>
      </c>
      <c r="M1085" s="10">
        <v>0</v>
      </c>
      <c r="N1085" s="10">
        <v>0</v>
      </c>
      <c r="O1085" s="10">
        <v>0</v>
      </c>
      <c r="P1085" s="10">
        <v>0</v>
      </c>
      <c r="Q1085" s="10">
        <v>0</v>
      </c>
      <c r="R1085" s="10">
        <v>0</v>
      </c>
      <c r="S1085" s="7">
        <v>1</v>
      </c>
      <c r="U1085" s="2" t="s">
        <v>168</v>
      </c>
    </row>
    <row r="1086" spans="1:22" ht="17.25" customHeight="1" x14ac:dyDescent="0.35">
      <c r="A1086" s="2">
        <v>4</v>
      </c>
      <c r="B1086" s="2">
        <v>17</v>
      </c>
      <c r="C1086" s="2">
        <v>206</v>
      </c>
      <c r="D1086" s="2">
        <v>1101</v>
      </c>
      <c r="E1086" s="23" t="s">
        <v>156</v>
      </c>
      <c r="F1086" s="24" t="s">
        <v>1236</v>
      </c>
      <c r="G1086" s="2">
        <v>1</v>
      </c>
      <c r="H1086" s="10">
        <v>0</v>
      </c>
      <c r="I1086" s="10">
        <v>0</v>
      </c>
      <c r="J1086" s="10">
        <v>0</v>
      </c>
      <c r="K1086" s="10">
        <v>0</v>
      </c>
      <c r="L1086" s="10">
        <v>0</v>
      </c>
      <c r="M1086" s="10">
        <v>0</v>
      </c>
      <c r="N1086" s="10">
        <v>0</v>
      </c>
      <c r="O1086" s="10">
        <v>0</v>
      </c>
      <c r="P1086" s="10">
        <v>0</v>
      </c>
      <c r="Q1086" s="10">
        <v>0</v>
      </c>
      <c r="R1086" s="10">
        <v>0</v>
      </c>
      <c r="S1086" s="7">
        <v>1</v>
      </c>
      <c r="U1086" s="2" t="s">
        <v>168</v>
      </c>
    </row>
    <row r="1087" spans="1:22" ht="17.25" customHeight="1" x14ac:dyDescent="0.35">
      <c r="A1087" s="2">
        <v>4</v>
      </c>
      <c r="B1087" s="2">
        <v>17</v>
      </c>
      <c r="C1087" s="2">
        <v>206</v>
      </c>
      <c r="D1087" s="2">
        <v>1102</v>
      </c>
      <c r="E1087" s="23" t="s">
        <v>156</v>
      </c>
      <c r="F1087" s="24" t="s">
        <v>1237</v>
      </c>
      <c r="G1087" s="2">
        <v>1</v>
      </c>
      <c r="H1087" s="10">
        <v>0</v>
      </c>
      <c r="I1087" s="10">
        <v>0</v>
      </c>
      <c r="J1087" s="10">
        <v>0</v>
      </c>
      <c r="K1087" s="10">
        <v>0</v>
      </c>
      <c r="L1087" s="10">
        <v>0</v>
      </c>
      <c r="M1087" s="10">
        <v>0</v>
      </c>
      <c r="N1087" s="10">
        <v>0</v>
      </c>
      <c r="O1087" s="10">
        <v>0</v>
      </c>
      <c r="P1087" s="10">
        <v>0</v>
      </c>
      <c r="Q1087" s="10">
        <v>0</v>
      </c>
      <c r="R1087" s="10">
        <v>0</v>
      </c>
      <c r="S1087" s="7">
        <v>2</v>
      </c>
      <c r="U1087" s="2" t="s">
        <v>168</v>
      </c>
    </row>
    <row r="1088" spans="1:22" ht="17.25" customHeight="1" x14ac:dyDescent="0.35">
      <c r="A1088" s="2">
        <v>4</v>
      </c>
      <c r="B1088" s="2">
        <v>23</v>
      </c>
      <c r="C1088" s="2">
        <v>207</v>
      </c>
      <c r="D1088" s="2">
        <v>1103</v>
      </c>
      <c r="E1088" s="23" t="s">
        <v>156</v>
      </c>
      <c r="F1088" s="24" t="s">
        <v>1238</v>
      </c>
      <c r="G1088" s="2">
        <v>1</v>
      </c>
      <c r="H1088" s="10">
        <v>0</v>
      </c>
      <c r="I1088" s="10">
        <v>0</v>
      </c>
      <c r="J1088" s="10">
        <v>0</v>
      </c>
      <c r="K1088" s="10">
        <v>0</v>
      </c>
      <c r="L1088" s="10">
        <v>0</v>
      </c>
      <c r="M1088" s="10">
        <v>0</v>
      </c>
      <c r="N1088" s="10">
        <v>0</v>
      </c>
      <c r="O1088" s="10">
        <v>0</v>
      </c>
      <c r="P1088" s="10">
        <v>0</v>
      </c>
      <c r="Q1088" s="10">
        <v>0</v>
      </c>
      <c r="R1088" s="10">
        <v>0</v>
      </c>
      <c r="S1088" s="7"/>
      <c r="U1088" s="2" t="s">
        <v>168</v>
      </c>
    </row>
    <row r="1089" spans="1:21" ht="17.25" customHeight="1" x14ac:dyDescent="0.35">
      <c r="A1089" s="2">
        <v>4</v>
      </c>
      <c r="B1089" s="2">
        <v>23</v>
      </c>
      <c r="C1089" s="2">
        <v>207</v>
      </c>
      <c r="D1089" s="2">
        <v>1104</v>
      </c>
      <c r="E1089" s="23" t="s">
        <v>156</v>
      </c>
      <c r="F1089" s="24" t="s">
        <v>1239</v>
      </c>
      <c r="G1089" s="2">
        <v>1</v>
      </c>
      <c r="H1089" s="10">
        <v>0</v>
      </c>
      <c r="I1089" s="10">
        <v>0</v>
      </c>
      <c r="J1089" s="10">
        <v>0</v>
      </c>
      <c r="K1089" s="10">
        <v>0</v>
      </c>
      <c r="L1089" s="10">
        <v>0</v>
      </c>
      <c r="M1089" s="10">
        <v>0</v>
      </c>
      <c r="N1089" s="10">
        <v>0</v>
      </c>
      <c r="O1089" s="10">
        <v>0</v>
      </c>
      <c r="P1089" s="10">
        <v>0</v>
      </c>
      <c r="Q1089" s="10">
        <v>0</v>
      </c>
      <c r="R1089" s="10">
        <v>0</v>
      </c>
      <c r="S1089" s="7"/>
      <c r="U1089" s="2" t="s">
        <v>168</v>
      </c>
    </row>
    <row r="1090" spans="1:21" ht="17.25" customHeight="1" x14ac:dyDescent="0.35">
      <c r="A1090" s="2">
        <v>4</v>
      </c>
      <c r="B1090" s="2">
        <v>23</v>
      </c>
      <c r="C1090" s="2">
        <v>207</v>
      </c>
      <c r="D1090" s="2">
        <v>1105</v>
      </c>
      <c r="E1090" s="23" t="s">
        <v>156</v>
      </c>
      <c r="F1090" s="24" t="s">
        <v>1240</v>
      </c>
      <c r="G1090" s="2">
        <v>1</v>
      </c>
      <c r="H1090" s="10">
        <v>0</v>
      </c>
      <c r="I1090" s="10">
        <v>0</v>
      </c>
      <c r="J1090" s="10">
        <v>0</v>
      </c>
      <c r="K1090" s="10">
        <v>0</v>
      </c>
      <c r="L1090" s="10">
        <v>0</v>
      </c>
      <c r="M1090" s="10">
        <v>0</v>
      </c>
      <c r="N1090" s="10">
        <v>0</v>
      </c>
      <c r="O1090" s="10">
        <v>0</v>
      </c>
      <c r="P1090" s="10">
        <v>0</v>
      </c>
      <c r="Q1090" s="10">
        <v>0</v>
      </c>
      <c r="R1090" s="10">
        <v>0</v>
      </c>
      <c r="S1090" s="7"/>
      <c r="U1090" s="2" t="s">
        <v>168</v>
      </c>
    </row>
    <row r="1091" spans="1:21" ht="17.25" customHeight="1" x14ac:dyDescent="0.35">
      <c r="A1091" s="2">
        <v>4</v>
      </c>
      <c r="B1091" s="2">
        <v>23</v>
      </c>
      <c r="C1091" s="2">
        <v>207</v>
      </c>
      <c r="D1091" s="2">
        <v>1106</v>
      </c>
      <c r="E1091" s="23" t="s">
        <v>156</v>
      </c>
      <c r="F1091" s="24" t="s">
        <v>1241</v>
      </c>
      <c r="G1091" s="2">
        <v>1</v>
      </c>
      <c r="H1091" s="10">
        <v>0</v>
      </c>
      <c r="I1091" s="10">
        <v>0</v>
      </c>
      <c r="J1091" s="10">
        <v>0</v>
      </c>
      <c r="K1091" s="10">
        <v>0</v>
      </c>
      <c r="L1091" s="10">
        <v>0</v>
      </c>
      <c r="M1091" s="10">
        <v>0</v>
      </c>
      <c r="N1091" s="10">
        <v>0</v>
      </c>
      <c r="O1091" s="10">
        <v>0</v>
      </c>
      <c r="P1091" s="10">
        <v>0</v>
      </c>
      <c r="Q1091" s="10">
        <v>0</v>
      </c>
      <c r="R1091" s="10">
        <v>0</v>
      </c>
      <c r="S1091" s="7"/>
      <c r="U1091" s="2" t="s">
        <v>168</v>
      </c>
    </row>
    <row r="1092" spans="1:21" ht="17.25" customHeight="1" x14ac:dyDescent="0.35">
      <c r="A1092" s="2">
        <v>4</v>
      </c>
      <c r="B1092" s="2">
        <v>3</v>
      </c>
      <c r="C1092" s="2">
        <v>208</v>
      </c>
      <c r="D1092" s="2">
        <v>1107</v>
      </c>
      <c r="E1092" s="23" t="s">
        <v>156</v>
      </c>
      <c r="F1092" s="24" t="s">
        <v>1242</v>
      </c>
      <c r="G1092" s="2">
        <v>1</v>
      </c>
      <c r="H1092" s="10">
        <v>0</v>
      </c>
      <c r="I1092" s="10">
        <v>0</v>
      </c>
      <c r="J1092" s="10">
        <v>0</v>
      </c>
      <c r="K1092" s="10">
        <v>0</v>
      </c>
      <c r="L1092" s="10">
        <v>0</v>
      </c>
      <c r="M1092" s="10">
        <v>0</v>
      </c>
      <c r="N1092" s="10">
        <v>0</v>
      </c>
      <c r="O1092" s="10">
        <v>0</v>
      </c>
      <c r="P1092" s="10">
        <v>0</v>
      </c>
      <c r="Q1092" s="10">
        <v>0</v>
      </c>
      <c r="R1092" s="10">
        <v>0</v>
      </c>
      <c r="S1092" s="2">
        <v>1</v>
      </c>
      <c r="U1092" s="2" t="s">
        <v>168</v>
      </c>
    </row>
    <row r="1093" spans="1:21" ht="17.25" customHeight="1" x14ac:dyDescent="0.35">
      <c r="A1093" s="2">
        <v>4</v>
      </c>
      <c r="B1093" s="2">
        <v>3</v>
      </c>
      <c r="C1093" s="2">
        <v>208</v>
      </c>
      <c r="D1093" s="2">
        <v>1108</v>
      </c>
      <c r="E1093" s="23" t="s">
        <v>156</v>
      </c>
      <c r="F1093" s="24" t="s">
        <v>1243</v>
      </c>
      <c r="G1093" s="2">
        <v>1</v>
      </c>
      <c r="H1093" s="10">
        <v>0</v>
      </c>
      <c r="I1093" s="10">
        <v>0</v>
      </c>
      <c r="J1093" s="10">
        <v>0</v>
      </c>
      <c r="K1093" s="10">
        <v>0</v>
      </c>
      <c r="L1093" s="10">
        <v>0</v>
      </c>
      <c r="M1093" s="10">
        <v>0</v>
      </c>
      <c r="N1093" s="10">
        <v>0</v>
      </c>
      <c r="O1093" s="10">
        <v>0</v>
      </c>
      <c r="P1093" s="10">
        <v>0</v>
      </c>
      <c r="Q1093" s="10">
        <v>0</v>
      </c>
      <c r="R1093" s="10">
        <v>0</v>
      </c>
      <c r="S1093" s="2">
        <v>2</v>
      </c>
      <c r="U1093" s="2" t="s">
        <v>168</v>
      </c>
    </row>
    <row r="1094" spans="1:21" ht="17.25" customHeight="1" x14ac:dyDescent="0.35">
      <c r="A1094" s="2">
        <v>4</v>
      </c>
      <c r="B1094" s="2">
        <v>3</v>
      </c>
      <c r="C1094" s="2">
        <v>208</v>
      </c>
      <c r="D1094" s="2">
        <v>1109</v>
      </c>
      <c r="E1094" s="23" t="s">
        <v>156</v>
      </c>
      <c r="F1094" s="24" t="s">
        <v>1244</v>
      </c>
      <c r="G1094" s="2">
        <v>1</v>
      </c>
      <c r="H1094" s="10">
        <v>0</v>
      </c>
      <c r="I1094" s="10">
        <v>0</v>
      </c>
      <c r="J1094" s="10">
        <v>0</v>
      </c>
      <c r="K1094" s="10">
        <v>0</v>
      </c>
      <c r="L1094" s="10">
        <v>0</v>
      </c>
      <c r="M1094" s="10">
        <v>0</v>
      </c>
      <c r="N1094" s="10">
        <v>0</v>
      </c>
      <c r="O1094" s="10">
        <v>0</v>
      </c>
      <c r="P1094" s="10">
        <v>0</v>
      </c>
      <c r="Q1094" s="10">
        <v>0</v>
      </c>
      <c r="R1094" s="10">
        <v>0</v>
      </c>
      <c r="S1094" s="2">
        <v>1</v>
      </c>
      <c r="U1094" s="2" t="s">
        <v>168</v>
      </c>
    </row>
    <row r="1095" spans="1:21" ht="17.25" customHeight="1" x14ac:dyDescent="0.35">
      <c r="A1095" s="2">
        <v>4</v>
      </c>
      <c r="B1095" s="2">
        <v>3</v>
      </c>
      <c r="C1095" s="2">
        <v>208</v>
      </c>
      <c r="D1095" s="2">
        <v>1110</v>
      </c>
      <c r="E1095" s="23" t="s">
        <v>156</v>
      </c>
      <c r="F1095" s="24" t="s">
        <v>1245</v>
      </c>
      <c r="G1095" s="2">
        <v>1</v>
      </c>
      <c r="H1095" s="10">
        <v>0</v>
      </c>
      <c r="I1095" s="10">
        <v>0</v>
      </c>
      <c r="J1095" s="10">
        <v>0</v>
      </c>
      <c r="K1095" s="10">
        <v>0</v>
      </c>
      <c r="L1095" s="10">
        <v>0</v>
      </c>
      <c r="M1095" s="10">
        <v>0</v>
      </c>
      <c r="N1095" s="10">
        <v>0</v>
      </c>
      <c r="O1095" s="10">
        <v>0</v>
      </c>
      <c r="P1095" s="10">
        <v>0</v>
      </c>
      <c r="Q1095" s="10">
        <v>0</v>
      </c>
      <c r="R1095" s="10">
        <v>0</v>
      </c>
      <c r="S1095" s="2">
        <v>2</v>
      </c>
      <c r="U1095" s="2" t="s">
        <v>168</v>
      </c>
    </row>
    <row r="1096" spans="1:21" ht="17.25" customHeight="1" x14ac:dyDescent="0.35">
      <c r="A1096" s="2">
        <v>4</v>
      </c>
      <c r="B1096" s="2">
        <v>3</v>
      </c>
      <c r="C1096" s="2">
        <v>208</v>
      </c>
      <c r="D1096" s="2">
        <v>1111</v>
      </c>
      <c r="E1096" s="23" t="s">
        <v>156</v>
      </c>
      <c r="F1096" s="24" t="s">
        <v>1246</v>
      </c>
      <c r="G1096" s="2">
        <v>1</v>
      </c>
      <c r="H1096" s="2">
        <v>1</v>
      </c>
      <c r="I1096" s="10">
        <v>0</v>
      </c>
      <c r="J1096" s="10">
        <v>0</v>
      </c>
      <c r="K1096" s="10">
        <v>0</v>
      </c>
      <c r="L1096" s="10">
        <v>0</v>
      </c>
      <c r="M1096" s="10">
        <v>0</v>
      </c>
      <c r="N1096" s="10">
        <v>0</v>
      </c>
      <c r="O1096" s="10">
        <v>0</v>
      </c>
      <c r="P1096" s="10">
        <v>0</v>
      </c>
      <c r="Q1096" s="10">
        <v>0</v>
      </c>
      <c r="R1096" s="10">
        <v>0</v>
      </c>
      <c r="S1096" s="2">
        <v>1</v>
      </c>
      <c r="U1096" s="2" t="s">
        <v>168</v>
      </c>
    </row>
    <row r="1097" spans="1:21" ht="17.25" customHeight="1" x14ac:dyDescent="0.35">
      <c r="A1097" s="2">
        <v>4</v>
      </c>
      <c r="B1097" s="2">
        <v>3</v>
      </c>
      <c r="C1097" s="2">
        <v>208</v>
      </c>
      <c r="D1097" s="2">
        <v>1112</v>
      </c>
      <c r="E1097" s="23" t="s">
        <v>156</v>
      </c>
      <c r="F1097" s="24" t="s">
        <v>1247</v>
      </c>
      <c r="G1097" s="2">
        <v>1</v>
      </c>
      <c r="H1097" s="2">
        <v>1</v>
      </c>
      <c r="I1097" s="10">
        <v>0</v>
      </c>
      <c r="J1097" s="10">
        <v>0</v>
      </c>
      <c r="K1097" s="10">
        <v>0</v>
      </c>
      <c r="L1097" s="10">
        <v>0</v>
      </c>
      <c r="M1097" s="10">
        <v>0</v>
      </c>
      <c r="N1097" s="10">
        <v>0</v>
      </c>
      <c r="O1097" s="10">
        <v>0</v>
      </c>
      <c r="P1097" s="10">
        <v>0</v>
      </c>
      <c r="Q1097" s="10">
        <v>0</v>
      </c>
      <c r="R1097" s="10">
        <v>0</v>
      </c>
      <c r="S1097" s="2">
        <v>1</v>
      </c>
      <c r="U1097" s="2" t="s">
        <v>168</v>
      </c>
    </row>
    <row r="1098" spans="1:21" ht="17.25" customHeight="1" x14ac:dyDescent="0.35">
      <c r="A1098" s="2">
        <v>4</v>
      </c>
      <c r="B1098" s="2">
        <v>3</v>
      </c>
      <c r="C1098" s="2">
        <v>208</v>
      </c>
      <c r="D1098" s="2">
        <v>1113</v>
      </c>
      <c r="E1098" s="23" t="s">
        <v>156</v>
      </c>
      <c r="F1098" s="24" t="s">
        <v>1248</v>
      </c>
      <c r="G1098" s="2">
        <v>1</v>
      </c>
      <c r="H1098" s="2">
        <v>0</v>
      </c>
      <c r="I1098" s="10">
        <v>0</v>
      </c>
      <c r="J1098" s="10">
        <v>0</v>
      </c>
      <c r="K1098" s="10">
        <v>0</v>
      </c>
      <c r="L1098" s="10">
        <v>0</v>
      </c>
      <c r="M1098" s="10">
        <v>0</v>
      </c>
      <c r="N1098" s="10">
        <v>0</v>
      </c>
      <c r="O1098" s="10">
        <v>0</v>
      </c>
      <c r="P1098" s="10">
        <v>0</v>
      </c>
      <c r="Q1098" s="10">
        <v>0</v>
      </c>
      <c r="R1098" s="10">
        <v>0</v>
      </c>
      <c r="S1098" s="2">
        <v>2</v>
      </c>
      <c r="U1098" s="2" t="s">
        <v>168</v>
      </c>
    </row>
    <row r="1099" spans="1:21" ht="17.25" customHeight="1" x14ac:dyDescent="0.35">
      <c r="A1099" s="2">
        <v>4</v>
      </c>
      <c r="B1099" s="2">
        <v>3</v>
      </c>
      <c r="C1099" s="2">
        <v>208</v>
      </c>
      <c r="D1099" s="2">
        <v>1114</v>
      </c>
      <c r="E1099" s="23" t="s">
        <v>156</v>
      </c>
      <c r="F1099" s="24" t="s">
        <v>1249</v>
      </c>
      <c r="G1099" s="2">
        <v>1</v>
      </c>
      <c r="H1099" s="2">
        <v>0</v>
      </c>
      <c r="I1099" s="10">
        <v>0</v>
      </c>
      <c r="J1099" s="10">
        <v>0</v>
      </c>
      <c r="K1099" s="10">
        <v>0</v>
      </c>
      <c r="L1099" s="10">
        <v>0</v>
      </c>
      <c r="M1099" s="10">
        <v>0</v>
      </c>
      <c r="N1099" s="10">
        <v>0</v>
      </c>
      <c r="O1099" s="10">
        <v>0</v>
      </c>
      <c r="P1099" s="10">
        <v>0</v>
      </c>
      <c r="Q1099" s="10">
        <v>0</v>
      </c>
      <c r="R1099" s="10">
        <v>0</v>
      </c>
      <c r="S1099" s="2">
        <v>2</v>
      </c>
      <c r="U1099" s="2" t="s">
        <v>168</v>
      </c>
    </row>
    <row r="1100" spans="1:21" ht="17.25" customHeight="1" x14ac:dyDescent="0.35">
      <c r="A1100" s="2">
        <v>4</v>
      </c>
      <c r="B1100" s="2">
        <v>3</v>
      </c>
      <c r="C1100" s="2">
        <v>208</v>
      </c>
      <c r="D1100" s="2">
        <v>1115</v>
      </c>
      <c r="E1100" s="23" t="s">
        <v>156</v>
      </c>
      <c r="F1100" s="24" t="s">
        <v>1250</v>
      </c>
      <c r="G1100" s="2">
        <v>1</v>
      </c>
      <c r="H1100" s="2">
        <v>0</v>
      </c>
      <c r="I1100" s="10">
        <v>0</v>
      </c>
      <c r="J1100" s="10">
        <v>0</v>
      </c>
      <c r="K1100" s="10">
        <v>0</v>
      </c>
      <c r="L1100" s="10">
        <v>0</v>
      </c>
      <c r="M1100" s="10">
        <v>0</v>
      </c>
      <c r="N1100" s="10">
        <v>0</v>
      </c>
      <c r="O1100" s="10">
        <v>0</v>
      </c>
      <c r="P1100" s="10">
        <v>0</v>
      </c>
      <c r="Q1100" s="10">
        <v>0</v>
      </c>
      <c r="R1100" s="10">
        <v>0</v>
      </c>
      <c r="S1100" s="2">
        <v>1</v>
      </c>
      <c r="U1100" s="2" t="s">
        <v>168</v>
      </c>
    </row>
    <row r="1101" spans="1:21" ht="17.25" customHeight="1" x14ac:dyDescent="0.35">
      <c r="A1101" s="2">
        <v>4</v>
      </c>
      <c r="B1101" s="2">
        <v>3</v>
      </c>
      <c r="C1101" s="2">
        <v>208</v>
      </c>
      <c r="D1101" s="2">
        <v>1116</v>
      </c>
      <c r="E1101" s="23" t="s">
        <v>156</v>
      </c>
      <c r="F1101" s="24" t="s">
        <v>1251</v>
      </c>
      <c r="G1101" s="2">
        <v>1</v>
      </c>
      <c r="H1101" s="2">
        <v>0</v>
      </c>
      <c r="I1101" s="10">
        <v>0</v>
      </c>
      <c r="J1101" s="10">
        <v>0</v>
      </c>
      <c r="K1101" s="10">
        <v>0</v>
      </c>
      <c r="L1101" s="10">
        <v>0</v>
      </c>
      <c r="M1101" s="10">
        <v>0</v>
      </c>
      <c r="N1101" s="10">
        <v>0</v>
      </c>
      <c r="O1101" s="10">
        <v>0</v>
      </c>
      <c r="P1101" s="10">
        <v>0</v>
      </c>
      <c r="Q1101" s="10">
        <v>0</v>
      </c>
      <c r="R1101" s="10">
        <v>0</v>
      </c>
      <c r="S1101" s="2">
        <v>1</v>
      </c>
      <c r="U1101" s="2" t="s">
        <v>168</v>
      </c>
    </row>
    <row r="1102" spans="1:21" ht="17.25" customHeight="1" x14ac:dyDescent="0.35">
      <c r="A1102" s="2">
        <v>4</v>
      </c>
      <c r="B1102" s="2">
        <v>21</v>
      </c>
      <c r="C1102" s="2">
        <v>209</v>
      </c>
      <c r="D1102" s="2">
        <v>1117</v>
      </c>
      <c r="E1102" s="23" t="s">
        <v>156</v>
      </c>
      <c r="F1102" s="24" t="s">
        <v>1252</v>
      </c>
      <c r="G1102" s="2">
        <v>1</v>
      </c>
      <c r="H1102" s="2">
        <v>0</v>
      </c>
      <c r="I1102" s="10">
        <v>0</v>
      </c>
      <c r="J1102" s="10">
        <v>0</v>
      </c>
      <c r="K1102" s="10">
        <v>0</v>
      </c>
      <c r="L1102" s="10">
        <v>0</v>
      </c>
      <c r="M1102" s="10">
        <v>0</v>
      </c>
      <c r="N1102" s="10">
        <v>0</v>
      </c>
      <c r="O1102" s="10">
        <v>0</v>
      </c>
      <c r="P1102" s="10">
        <v>0</v>
      </c>
      <c r="Q1102" s="10">
        <v>0</v>
      </c>
      <c r="R1102" s="10">
        <v>0</v>
      </c>
      <c r="S1102" s="2"/>
      <c r="U1102" s="2" t="s">
        <v>168</v>
      </c>
    </row>
    <row r="1103" spans="1:21" ht="17.25" customHeight="1" x14ac:dyDescent="0.35">
      <c r="A1103" s="2">
        <v>4</v>
      </c>
      <c r="B1103" s="2">
        <v>21</v>
      </c>
      <c r="C1103" s="2">
        <v>209</v>
      </c>
      <c r="D1103" s="2">
        <v>1118</v>
      </c>
      <c r="E1103" s="23" t="s">
        <v>156</v>
      </c>
      <c r="F1103" s="24" t="s">
        <v>1253</v>
      </c>
      <c r="G1103" s="2">
        <v>1</v>
      </c>
      <c r="H1103" s="2">
        <v>0</v>
      </c>
      <c r="I1103" s="10">
        <v>0</v>
      </c>
      <c r="J1103" s="10">
        <v>0</v>
      </c>
      <c r="K1103" s="10">
        <v>0</v>
      </c>
      <c r="L1103" s="10">
        <v>0</v>
      </c>
      <c r="M1103" s="10">
        <v>0</v>
      </c>
      <c r="N1103" s="10">
        <v>0</v>
      </c>
      <c r="O1103" s="10">
        <v>0</v>
      </c>
      <c r="P1103" s="10">
        <v>0</v>
      </c>
      <c r="Q1103" s="10">
        <v>0</v>
      </c>
      <c r="R1103" s="10">
        <v>0</v>
      </c>
      <c r="S1103" s="2"/>
      <c r="U1103" s="2" t="s">
        <v>168</v>
      </c>
    </row>
    <row r="1104" spans="1:21" ht="17.25" customHeight="1" x14ac:dyDescent="0.35">
      <c r="A1104" s="2">
        <v>4</v>
      </c>
      <c r="B1104" s="2">
        <v>21</v>
      </c>
      <c r="C1104" s="2">
        <v>209</v>
      </c>
      <c r="D1104" s="2">
        <v>1119</v>
      </c>
      <c r="E1104" s="23" t="s">
        <v>156</v>
      </c>
      <c r="F1104" s="24" t="s">
        <v>1254</v>
      </c>
      <c r="G1104" s="2">
        <v>1</v>
      </c>
      <c r="H1104" s="2">
        <v>0</v>
      </c>
      <c r="I1104" s="10">
        <v>0</v>
      </c>
      <c r="J1104" s="10">
        <v>0</v>
      </c>
      <c r="K1104" s="10">
        <v>0</v>
      </c>
      <c r="L1104" s="10">
        <v>0</v>
      </c>
      <c r="M1104" s="10">
        <v>0</v>
      </c>
      <c r="N1104" s="10">
        <v>0</v>
      </c>
      <c r="O1104" s="10">
        <v>0</v>
      </c>
      <c r="P1104" s="10">
        <v>0</v>
      </c>
      <c r="Q1104" s="10">
        <v>0</v>
      </c>
      <c r="R1104" s="10">
        <v>0</v>
      </c>
      <c r="S1104" s="2"/>
      <c r="U1104" s="2" t="s">
        <v>168</v>
      </c>
    </row>
    <row r="1105" spans="1:21" ht="17.25" customHeight="1" x14ac:dyDescent="0.35">
      <c r="A1105" s="2">
        <v>4</v>
      </c>
      <c r="B1105" s="2">
        <v>21</v>
      </c>
      <c r="C1105" s="2">
        <v>209</v>
      </c>
      <c r="D1105" s="2">
        <v>1120</v>
      </c>
      <c r="E1105" s="23" t="s">
        <v>156</v>
      </c>
      <c r="F1105" s="24" t="s">
        <v>1255</v>
      </c>
      <c r="G1105" s="2">
        <v>1</v>
      </c>
      <c r="H1105" s="2">
        <v>0</v>
      </c>
      <c r="I1105" s="10">
        <v>0</v>
      </c>
      <c r="J1105" s="10">
        <v>0</v>
      </c>
      <c r="K1105" s="10">
        <v>0</v>
      </c>
      <c r="L1105" s="10">
        <v>0</v>
      </c>
      <c r="M1105" s="10">
        <v>0</v>
      </c>
      <c r="N1105" s="10">
        <v>0</v>
      </c>
      <c r="O1105" s="10">
        <v>0</v>
      </c>
      <c r="P1105" s="10">
        <v>0</v>
      </c>
      <c r="Q1105" s="10">
        <v>0</v>
      </c>
      <c r="R1105" s="10">
        <v>0</v>
      </c>
      <c r="S1105" s="2"/>
      <c r="U1105" s="2" t="s">
        <v>168</v>
      </c>
    </row>
    <row r="1106" spans="1:21" ht="17.25" customHeight="1" x14ac:dyDescent="0.35">
      <c r="A1106" s="2">
        <v>4</v>
      </c>
      <c r="B1106" s="2">
        <v>21</v>
      </c>
      <c r="C1106" s="2">
        <v>209</v>
      </c>
      <c r="D1106" s="2">
        <v>1121</v>
      </c>
      <c r="E1106" s="23" t="s">
        <v>156</v>
      </c>
      <c r="F1106" s="24" t="s">
        <v>1256</v>
      </c>
      <c r="G1106" s="2">
        <v>1</v>
      </c>
      <c r="H1106" s="2">
        <v>0</v>
      </c>
      <c r="I1106" s="10">
        <v>0</v>
      </c>
      <c r="J1106" s="10">
        <v>0</v>
      </c>
      <c r="K1106" s="10">
        <v>0</v>
      </c>
      <c r="L1106" s="10">
        <v>0</v>
      </c>
      <c r="M1106" s="10">
        <v>0</v>
      </c>
      <c r="N1106" s="10">
        <v>0</v>
      </c>
      <c r="O1106" s="10">
        <v>0</v>
      </c>
      <c r="P1106" s="10">
        <v>0</v>
      </c>
      <c r="Q1106" s="10">
        <v>0</v>
      </c>
      <c r="R1106" s="10">
        <v>0</v>
      </c>
      <c r="S1106" s="2"/>
      <c r="U1106" s="2" t="s">
        <v>168</v>
      </c>
    </row>
    <row r="1107" spans="1:21" ht="17.25" customHeight="1" x14ac:dyDescent="0.35">
      <c r="A1107" s="2">
        <v>4</v>
      </c>
      <c r="B1107" s="2">
        <v>21</v>
      </c>
      <c r="C1107" s="2">
        <v>209</v>
      </c>
      <c r="D1107" s="2">
        <v>1122</v>
      </c>
      <c r="E1107" s="23" t="s">
        <v>156</v>
      </c>
      <c r="F1107" s="24" t="s">
        <v>1257</v>
      </c>
      <c r="G1107" s="2">
        <v>1</v>
      </c>
      <c r="H1107" s="2">
        <v>0</v>
      </c>
      <c r="I1107" s="10">
        <v>0</v>
      </c>
      <c r="J1107" s="10">
        <v>0</v>
      </c>
      <c r="K1107" s="10">
        <v>0</v>
      </c>
      <c r="L1107" s="10">
        <v>0</v>
      </c>
      <c r="M1107" s="10">
        <v>0</v>
      </c>
      <c r="N1107" s="10">
        <v>0</v>
      </c>
      <c r="O1107" s="10">
        <v>0</v>
      </c>
      <c r="P1107" s="10">
        <v>0</v>
      </c>
      <c r="Q1107" s="10">
        <v>0</v>
      </c>
      <c r="R1107" s="10">
        <v>0</v>
      </c>
      <c r="S1107" s="2"/>
      <c r="U1107" s="2" t="s">
        <v>168</v>
      </c>
    </row>
    <row r="1108" spans="1:21" ht="17.25" customHeight="1" x14ac:dyDescent="0.35">
      <c r="A1108" s="2">
        <v>4</v>
      </c>
      <c r="B1108" s="2">
        <v>21</v>
      </c>
      <c r="C1108" s="2">
        <v>209</v>
      </c>
      <c r="D1108" s="2">
        <v>1123</v>
      </c>
      <c r="E1108" s="23" t="s">
        <v>156</v>
      </c>
      <c r="F1108" s="24" t="s">
        <v>1258</v>
      </c>
      <c r="G1108" s="2">
        <v>1</v>
      </c>
      <c r="H1108" s="2">
        <v>0</v>
      </c>
      <c r="I1108" s="10">
        <v>0</v>
      </c>
      <c r="J1108" s="10">
        <v>0</v>
      </c>
      <c r="K1108" s="10">
        <v>0</v>
      </c>
      <c r="L1108" s="10">
        <v>0</v>
      </c>
      <c r="M1108" s="10">
        <v>0</v>
      </c>
      <c r="N1108" s="10">
        <v>0</v>
      </c>
      <c r="O1108" s="10">
        <v>0</v>
      </c>
      <c r="P1108" s="10">
        <v>0</v>
      </c>
      <c r="Q1108" s="10">
        <v>0</v>
      </c>
      <c r="R1108" s="10">
        <v>0</v>
      </c>
      <c r="S1108" s="2"/>
      <c r="U1108" s="2" t="s">
        <v>168</v>
      </c>
    </row>
    <row r="1109" spans="1:21" ht="17.25" customHeight="1" x14ac:dyDescent="0.35">
      <c r="A1109" s="2">
        <v>4</v>
      </c>
      <c r="B1109" s="2">
        <v>21</v>
      </c>
      <c r="C1109" s="2">
        <v>209</v>
      </c>
      <c r="D1109" s="2">
        <v>1124</v>
      </c>
      <c r="E1109" s="23" t="s">
        <v>156</v>
      </c>
      <c r="F1109" s="24" t="s">
        <v>1259</v>
      </c>
      <c r="G1109" s="2">
        <v>1</v>
      </c>
      <c r="H1109" s="2">
        <v>0</v>
      </c>
      <c r="I1109" s="10">
        <v>0</v>
      </c>
      <c r="J1109" s="10">
        <v>0</v>
      </c>
      <c r="K1109" s="10">
        <v>0</v>
      </c>
      <c r="L1109" s="10">
        <v>0</v>
      </c>
      <c r="M1109" s="10">
        <v>0</v>
      </c>
      <c r="N1109" s="10">
        <v>0</v>
      </c>
      <c r="O1109" s="10">
        <v>0</v>
      </c>
      <c r="P1109" s="10">
        <v>0</v>
      </c>
      <c r="Q1109" s="10">
        <v>0</v>
      </c>
      <c r="R1109" s="10">
        <v>0</v>
      </c>
      <c r="S1109" s="2"/>
      <c r="U1109" s="2" t="s">
        <v>168</v>
      </c>
    </row>
    <row r="1110" spans="1:21" ht="17.25" customHeight="1" x14ac:dyDescent="0.35">
      <c r="A1110" s="2">
        <v>4</v>
      </c>
      <c r="B1110" s="2">
        <v>15</v>
      </c>
      <c r="C1110" s="2">
        <v>210</v>
      </c>
      <c r="D1110" s="2">
        <v>1125</v>
      </c>
      <c r="E1110" s="23" t="s">
        <v>156</v>
      </c>
      <c r="F1110" s="24" t="s">
        <v>1260</v>
      </c>
      <c r="G1110" s="2">
        <v>1</v>
      </c>
      <c r="H1110" s="2">
        <v>0</v>
      </c>
      <c r="I1110" s="10">
        <v>0</v>
      </c>
      <c r="J1110" s="10">
        <v>0</v>
      </c>
      <c r="K1110" s="10">
        <v>0</v>
      </c>
      <c r="L1110" s="10">
        <v>0</v>
      </c>
      <c r="M1110" s="10">
        <v>0</v>
      </c>
      <c r="N1110" s="10">
        <v>0</v>
      </c>
      <c r="O1110" s="10">
        <v>0</v>
      </c>
      <c r="P1110" s="10">
        <v>0</v>
      </c>
      <c r="Q1110" s="10">
        <v>0</v>
      </c>
      <c r="R1110" s="10">
        <v>0</v>
      </c>
      <c r="S1110" s="2"/>
      <c r="U1110" s="2" t="s">
        <v>168</v>
      </c>
    </row>
    <row r="1111" spans="1:21" ht="17.25" customHeight="1" x14ac:dyDescent="0.35">
      <c r="A1111" s="2">
        <v>4</v>
      </c>
      <c r="B1111" s="2">
        <v>15</v>
      </c>
      <c r="C1111" s="2">
        <v>210</v>
      </c>
      <c r="D1111" s="2">
        <v>1126</v>
      </c>
      <c r="E1111" s="23" t="s">
        <v>156</v>
      </c>
      <c r="F1111" s="24" t="s">
        <v>1261</v>
      </c>
      <c r="G1111" s="2">
        <v>1</v>
      </c>
      <c r="H1111" s="2">
        <v>0</v>
      </c>
      <c r="I1111" s="10">
        <v>0</v>
      </c>
      <c r="J1111" s="10">
        <v>0</v>
      </c>
      <c r="K1111" s="10">
        <v>0</v>
      </c>
      <c r="L1111" s="10">
        <v>0</v>
      </c>
      <c r="M1111" s="10">
        <v>0</v>
      </c>
      <c r="N1111" s="10">
        <v>0</v>
      </c>
      <c r="O1111" s="10">
        <v>0</v>
      </c>
      <c r="P1111" s="10">
        <v>0</v>
      </c>
      <c r="Q1111" s="10">
        <v>0</v>
      </c>
      <c r="R1111" s="10">
        <v>0</v>
      </c>
      <c r="S1111" s="2"/>
      <c r="U1111" s="2" t="s">
        <v>168</v>
      </c>
    </row>
    <row r="1112" spans="1:21" ht="17.25" customHeight="1" x14ac:dyDescent="0.35">
      <c r="A1112" s="2">
        <v>4</v>
      </c>
      <c r="B1112" s="2">
        <v>15</v>
      </c>
      <c r="C1112" s="2">
        <v>210</v>
      </c>
      <c r="D1112" s="2">
        <v>1127</v>
      </c>
      <c r="E1112" s="23" t="s">
        <v>156</v>
      </c>
      <c r="F1112" s="24" t="s">
        <v>1262</v>
      </c>
      <c r="G1112" s="2">
        <v>1</v>
      </c>
      <c r="H1112" s="2">
        <v>0</v>
      </c>
      <c r="I1112" s="10">
        <v>0</v>
      </c>
      <c r="J1112" s="10">
        <v>0</v>
      </c>
      <c r="K1112" s="10">
        <v>0</v>
      </c>
      <c r="L1112" s="10">
        <v>0</v>
      </c>
      <c r="M1112" s="10">
        <v>0</v>
      </c>
      <c r="N1112" s="10">
        <v>0</v>
      </c>
      <c r="O1112" s="10">
        <v>0</v>
      </c>
      <c r="P1112" s="10">
        <v>0</v>
      </c>
      <c r="Q1112" s="10">
        <v>0</v>
      </c>
      <c r="R1112" s="10">
        <v>0</v>
      </c>
      <c r="S1112" s="2"/>
      <c r="U1112" s="2" t="s">
        <v>168</v>
      </c>
    </row>
    <row r="1113" spans="1:21" ht="17.25" customHeight="1" x14ac:dyDescent="0.35">
      <c r="A1113" s="2">
        <v>4</v>
      </c>
      <c r="B1113" s="2">
        <v>15</v>
      </c>
      <c r="C1113" s="2">
        <v>210</v>
      </c>
      <c r="D1113" s="2">
        <v>1128</v>
      </c>
      <c r="E1113" s="23" t="s">
        <v>156</v>
      </c>
      <c r="F1113" s="24" t="s">
        <v>1263</v>
      </c>
      <c r="G1113" s="2">
        <v>1</v>
      </c>
      <c r="H1113" s="2">
        <v>0</v>
      </c>
      <c r="I1113" s="10">
        <v>0</v>
      </c>
      <c r="J1113" s="10">
        <v>0</v>
      </c>
      <c r="K1113" s="10">
        <v>0</v>
      </c>
      <c r="L1113" s="10">
        <v>0</v>
      </c>
      <c r="M1113" s="10">
        <v>0</v>
      </c>
      <c r="N1113" s="10">
        <v>0</v>
      </c>
      <c r="O1113" s="10">
        <v>0</v>
      </c>
      <c r="P1113" s="10">
        <v>0</v>
      </c>
      <c r="Q1113" s="10">
        <v>0</v>
      </c>
      <c r="R1113" s="10">
        <v>0</v>
      </c>
      <c r="S1113" s="2"/>
      <c r="U1113" s="2" t="s">
        <v>168</v>
      </c>
    </row>
    <row r="1114" spans="1:21" ht="17.25" customHeight="1" x14ac:dyDescent="0.35">
      <c r="A1114" s="2">
        <v>4</v>
      </c>
      <c r="B1114" s="2">
        <v>15</v>
      </c>
      <c r="C1114" s="2">
        <v>210</v>
      </c>
      <c r="D1114" s="2">
        <v>1129</v>
      </c>
      <c r="E1114" s="23" t="s">
        <v>156</v>
      </c>
      <c r="F1114" s="24" t="s">
        <v>1264</v>
      </c>
      <c r="G1114" s="2">
        <v>1</v>
      </c>
      <c r="H1114" s="2">
        <v>0</v>
      </c>
      <c r="I1114" s="10">
        <v>0</v>
      </c>
      <c r="J1114" s="10">
        <v>0</v>
      </c>
      <c r="K1114" s="10">
        <v>0</v>
      </c>
      <c r="L1114" s="10">
        <v>0</v>
      </c>
      <c r="M1114" s="10">
        <v>0</v>
      </c>
      <c r="N1114" s="10">
        <v>0</v>
      </c>
      <c r="O1114" s="10">
        <v>0</v>
      </c>
      <c r="P1114" s="10">
        <v>0</v>
      </c>
      <c r="Q1114" s="10">
        <v>0</v>
      </c>
      <c r="R1114" s="10">
        <v>0</v>
      </c>
      <c r="S1114" s="2"/>
      <c r="U1114" s="2" t="s">
        <v>168</v>
      </c>
    </row>
    <row r="1115" spans="1:21" ht="17.25" customHeight="1" x14ac:dyDescent="0.35">
      <c r="A1115" s="2">
        <v>4</v>
      </c>
      <c r="B1115" s="2">
        <v>15</v>
      </c>
      <c r="C1115" s="2">
        <v>210</v>
      </c>
      <c r="D1115" s="2">
        <v>1130</v>
      </c>
      <c r="E1115" s="23" t="s">
        <v>156</v>
      </c>
      <c r="F1115" s="24" t="s">
        <v>1265</v>
      </c>
      <c r="G1115" s="2">
        <v>1</v>
      </c>
      <c r="H1115" s="2">
        <v>0</v>
      </c>
      <c r="I1115" s="10">
        <v>0</v>
      </c>
      <c r="J1115" s="10">
        <v>0</v>
      </c>
      <c r="K1115" s="10">
        <v>0</v>
      </c>
      <c r="L1115" s="10">
        <v>0</v>
      </c>
      <c r="M1115" s="10">
        <v>0</v>
      </c>
      <c r="N1115" s="10">
        <v>0</v>
      </c>
      <c r="O1115" s="10">
        <v>0</v>
      </c>
      <c r="P1115" s="10">
        <v>0</v>
      </c>
      <c r="Q1115" s="10">
        <v>0</v>
      </c>
      <c r="R1115" s="10">
        <v>0</v>
      </c>
      <c r="S1115" s="2"/>
      <c r="U1115" s="2" t="s">
        <v>168</v>
      </c>
    </row>
    <row r="1116" spans="1:21" ht="17.25" customHeight="1" x14ac:dyDescent="0.35">
      <c r="A1116" s="2">
        <v>4</v>
      </c>
      <c r="B1116" s="2">
        <v>15</v>
      </c>
      <c r="C1116" s="2">
        <v>210</v>
      </c>
      <c r="D1116" s="2">
        <v>1131</v>
      </c>
      <c r="E1116" s="23" t="s">
        <v>156</v>
      </c>
      <c r="F1116" s="24" t="s">
        <v>1266</v>
      </c>
      <c r="G1116" s="2">
        <v>1</v>
      </c>
      <c r="H1116" s="2">
        <v>0</v>
      </c>
      <c r="I1116" s="10">
        <v>0</v>
      </c>
      <c r="J1116" s="10">
        <v>0</v>
      </c>
      <c r="K1116" s="10">
        <v>0</v>
      </c>
      <c r="L1116" s="10">
        <v>0</v>
      </c>
      <c r="M1116" s="10">
        <v>0</v>
      </c>
      <c r="N1116" s="10">
        <v>0</v>
      </c>
      <c r="O1116" s="10">
        <v>0</v>
      </c>
      <c r="P1116" s="10">
        <v>0</v>
      </c>
      <c r="Q1116" s="10">
        <v>0</v>
      </c>
      <c r="R1116" s="10">
        <v>0</v>
      </c>
      <c r="S1116" s="2"/>
      <c r="U1116" s="2" t="s">
        <v>168</v>
      </c>
    </row>
    <row r="1117" spans="1:21" ht="17.25" customHeight="1" x14ac:dyDescent="0.35">
      <c r="A1117" s="2">
        <v>4</v>
      </c>
      <c r="B1117" s="2">
        <v>15</v>
      </c>
      <c r="C1117" s="2">
        <v>210</v>
      </c>
      <c r="D1117" s="2">
        <v>1132</v>
      </c>
      <c r="E1117" s="23" t="s">
        <v>156</v>
      </c>
      <c r="F1117" s="24" t="s">
        <v>1267</v>
      </c>
      <c r="G1117" s="2">
        <v>1</v>
      </c>
      <c r="H1117" s="2">
        <v>0</v>
      </c>
      <c r="I1117" s="10">
        <v>0</v>
      </c>
      <c r="J1117" s="10">
        <v>0</v>
      </c>
      <c r="K1117" s="10">
        <v>0</v>
      </c>
      <c r="L1117" s="10">
        <v>0</v>
      </c>
      <c r="M1117" s="10">
        <v>0</v>
      </c>
      <c r="N1117" s="10">
        <v>0</v>
      </c>
      <c r="O1117" s="10">
        <v>0</v>
      </c>
      <c r="P1117" s="10">
        <v>0</v>
      </c>
      <c r="Q1117" s="10">
        <v>0</v>
      </c>
      <c r="R1117" s="10">
        <v>0</v>
      </c>
      <c r="S1117" s="2"/>
      <c r="U1117" s="2" t="s">
        <v>168</v>
      </c>
    </row>
    <row r="1118" spans="1:21" ht="17.25" customHeight="1" x14ac:dyDescent="0.35">
      <c r="A1118" s="2">
        <v>4</v>
      </c>
      <c r="B1118" s="2">
        <v>15</v>
      </c>
      <c r="C1118" s="2">
        <v>210</v>
      </c>
      <c r="D1118" s="2">
        <v>1133</v>
      </c>
      <c r="E1118" s="23" t="s">
        <v>156</v>
      </c>
      <c r="F1118" s="24" t="s">
        <v>1268</v>
      </c>
      <c r="G1118" s="2">
        <v>1</v>
      </c>
      <c r="H1118" s="2">
        <v>1</v>
      </c>
      <c r="I1118" s="10">
        <v>0</v>
      </c>
      <c r="J1118" s="10">
        <v>0</v>
      </c>
      <c r="K1118" s="10">
        <v>0</v>
      </c>
      <c r="L1118" s="10">
        <v>0</v>
      </c>
      <c r="M1118" s="10">
        <v>0</v>
      </c>
      <c r="N1118" s="10">
        <v>0</v>
      </c>
      <c r="O1118" s="10">
        <v>0</v>
      </c>
      <c r="P1118" s="10">
        <v>0</v>
      </c>
      <c r="Q1118" s="10">
        <v>0</v>
      </c>
      <c r="R1118" s="10">
        <v>0</v>
      </c>
      <c r="S1118" s="2"/>
      <c r="U1118" s="2" t="s">
        <v>168</v>
      </c>
    </row>
    <row r="1119" spans="1:21" ht="17.25" customHeight="1" x14ac:dyDescent="0.35">
      <c r="A1119" s="2">
        <v>4</v>
      </c>
      <c r="B1119" s="2">
        <v>15</v>
      </c>
      <c r="C1119" s="2">
        <v>210</v>
      </c>
      <c r="D1119" s="2">
        <v>1134</v>
      </c>
      <c r="E1119" s="23" t="s">
        <v>156</v>
      </c>
      <c r="F1119" s="24" t="s">
        <v>1269</v>
      </c>
      <c r="G1119" s="2">
        <v>1</v>
      </c>
      <c r="H1119" s="2">
        <v>0</v>
      </c>
      <c r="I1119" s="10">
        <v>0</v>
      </c>
      <c r="J1119" s="10">
        <v>0</v>
      </c>
      <c r="K1119" s="10">
        <v>0</v>
      </c>
      <c r="L1119" s="10">
        <v>0</v>
      </c>
      <c r="M1119" s="10">
        <v>0</v>
      </c>
      <c r="N1119" s="10">
        <v>0</v>
      </c>
      <c r="O1119" s="10">
        <v>0</v>
      </c>
      <c r="P1119" s="10">
        <v>0</v>
      </c>
      <c r="Q1119" s="10">
        <v>0</v>
      </c>
      <c r="R1119" s="10">
        <v>0</v>
      </c>
      <c r="S1119" s="2"/>
      <c r="U1119" s="2" t="s">
        <v>168</v>
      </c>
    </row>
    <row r="1120" spans="1:21" ht="17.25" customHeight="1" x14ac:dyDescent="0.35">
      <c r="A1120" s="2">
        <v>4</v>
      </c>
      <c r="B1120" s="2">
        <v>15</v>
      </c>
      <c r="C1120" s="2">
        <v>210</v>
      </c>
      <c r="D1120" s="2">
        <v>1135</v>
      </c>
      <c r="E1120" s="23" t="s">
        <v>156</v>
      </c>
      <c r="F1120" s="24" t="s">
        <v>1270</v>
      </c>
      <c r="G1120" s="2">
        <v>1</v>
      </c>
      <c r="H1120" s="2">
        <v>1</v>
      </c>
      <c r="I1120" s="10">
        <v>0</v>
      </c>
      <c r="J1120" s="10">
        <v>0</v>
      </c>
      <c r="K1120" s="10">
        <v>0</v>
      </c>
      <c r="L1120" s="10">
        <v>0</v>
      </c>
      <c r="M1120" s="10">
        <v>0</v>
      </c>
      <c r="N1120" s="10">
        <v>0</v>
      </c>
      <c r="O1120" s="10">
        <v>0</v>
      </c>
      <c r="P1120" s="10">
        <v>0</v>
      </c>
      <c r="Q1120" s="10">
        <v>0</v>
      </c>
      <c r="R1120" s="10">
        <v>0</v>
      </c>
      <c r="S1120" s="2"/>
      <c r="U1120" s="2" t="s">
        <v>168</v>
      </c>
    </row>
    <row r="1121" spans="1:21" ht="17.25" customHeight="1" x14ac:dyDescent="0.35">
      <c r="A1121" s="2">
        <v>4</v>
      </c>
      <c r="B1121" s="2">
        <v>15</v>
      </c>
      <c r="C1121" s="2">
        <v>210</v>
      </c>
      <c r="D1121" s="2">
        <v>1136</v>
      </c>
      <c r="E1121" s="23" t="s">
        <v>156</v>
      </c>
      <c r="F1121" s="24" t="s">
        <v>1271</v>
      </c>
      <c r="G1121" s="2">
        <v>1</v>
      </c>
      <c r="H1121" s="2">
        <v>0</v>
      </c>
      <c r="I1121" s="10">
        <v>0</v>
      </c>
      <c r="J1121" s="10">
        <v>0</v>
      </c>
      <c r="K1121" s="10">
        <v>0</v>
      </c>
      <c r="L1121" s="10">
        <v>0</v>
      </c>
      <c r="M1121" s="10">
        <v>0</v>
      </c>
      <c r="N1121" s="10">
        <v>0</v>
      </c>
      <c r="O1121" s="10">
        <v>0</v>
      </c>
      <c r="P1121" s="10">
        <v>0</v>
      </c>
      <c r="Q1121" s="10">
        <v>0</v>
      </c>
      <c r="R1121" s="10">
        <v>0</v>
      </c>
      <c r="S1121" s="2"/>
      <c r="U1121" s="2" t="s">
        <v>168</v>
      </c>
    </row>
    <row r="1122" spans="1:21" ht="17.25" customHeight="1" x14ac:dyDescent="0.35">
      <c r="A1122" s="2">
        <v>4</v>
      </c>
      <c r="B1122" s="2">
        <v>15</v>
      </c>
      <c r="C1122" s="2">
        <v>210</v>
      </c>
      <c r="D1122" s="2">
        <v>1137</v>
      </c>
      <c r="E1122" s="23" t="s">
        <v>156</v>
      </c>
      <c r="F1122" s="24" t="s">
        <v>1272</v>
      </c>
      <c r="G1122" s="2">
        <v>1</v>
      </c>
      <c r="H1122" s="2">
        <v>0</v>
      </c>
      <c r="I1122" s="10">
        <v>0</v>
      </c>
      <c r="J1122" s="10">
        <v>0</v>
      </c>
      <c r="K1122" s="10">
        <v>0</v>
      </c>
      <c r="L1122" s="10">
        <v>0</v>
      </c>
      <c r="M1122" s="10">
        <v>0</v>
      </c>
      <c r="N1122" s="10">
        <v>0</v>
      </c>
      <c r="O1122" s="10">
        <v>0</v>
      </c>
      <c r="P1122" s="10">
        <v>0</v>
      </c>
      <c r="Q1122" s="10">
        <v>0</v>
      </c>
      <c r="R1122" s="10">
        <v>0</v>
      </c>
      <c r="S1122" s="2"/>
      <c r="U1122" s="2" t="s">
        <v>168</v>
      </c>
    </row>
    <row r="1123" spans="1:21" ht="17.25" customHeight="1" x14ac:dyDescent="0.35">
      <c r="A1123" s="2">
        <v>4</v>
      </c>
      <c r="B1123" s="2">
        <v>15</v>
      </c>
      <c r="C1123" s="2">
        <v>210</v>
      </c>
      <c r="D1123" s="2">
        <v>1138</v>
      </c>
      <c r="E1123" s="23" t="s">
        <v>156</v>
      </c>
      <c r="F1123" s="24" t="s">
        <v>1273</v>
      </c>
      <c r="G1123" s="2">
        <v>1</v>
      </c>
      <c r="H1123" s="2">
        <v>0</v>
      </c>
      <c r="I1123" s="10">
        <v>0</v>
      </c>
      <c r="J1123" s="10">
        <v>0</v>
      </c>
      <c r="K1123" s="10">
        <v>0</v>
      </c>
      <c r="L1123" s="10">
        <v>0</v>
      </c>
      <c r="M1123" s="10">
        <v>0</v>
      </c>
      <c r="N1123" s="10">
        <v>0</v>
      </c>
      <c r="O1123" s="10">
        <v>0</v>
      </c>
      <c r="P1123" s="10">
        <v>0</v>
      </c>
      <c r="Q1123" s="10">
        <v>0</v>
      </c>
      <c r="R1123" s="10">
        <v>0</v>
      </c>
      <c r="S1123" s="2"/>
      <c r="U1123" s="2" t="s">
        <v>168</v>
      </c>
    </row>
    <row r="1124" spans="1:21" ht="17.25" customHeight="1" x14ac:dyDescent="0.35">
      <c r="A1124" s="2">
        <v>4</v>
      </c>
      <c r="B1124" s="2">
        <v>15</v>
      </c>
      <c r="C1124" s="2">
        <v>210</v>
      </c>
      <c r="D1124" s="2">
        <v>1139</v>
      </c>
      <c r="E1124" s="23" t="s">
        <v>156</v>
      </c>
      <c r="F1124" s="24" t="s">
        <v>1274</v>
      </c>
      <c r="G1124" s="2">
        <v>1</v>
      </c>
      <c r="H1124" s="2">
        <v>0</v>
      </c>
      <c r="I1124" s="10">
        <v>0</v>
      </c>
      <c r="J1124" s="10">
        <v>0</v>
      </c>
      <c r="K1124" s="10">
        <v>0</v>
      </c>
      <c r="L1124" s="10">
        <v>0</v>
      </c>
      <c r="M1124" s="10">
        <v>0</v>
      </c>
      <c r="N1124" s="10">
        <v>0</v>
      </c>
      <c r="O1124" s="10">
        <v>0</v>
      </c>
      <c r="P1124" s="10">
        <v>0</v>
      </c>
      <c r="Q1124" s="10">
        <v>0</v>
      </c>
      <c r="R1124" s="10">
        <v>0</v>
      </c>
      <c r="S1124" s="2"/>
      <c r="U1124" s="2" t="s">
        <v>168</v>
      </c>
    </row>
    <row r="1125" spans="1:21" ht="17.25" customHeight="1" x14ac:dyDescent="0.35">
      <c r="A1125" s="2">
        <v>4</v>
      </c>
      <c r="B1125" s="2">
        <v>15</v>
      </c>
      <c r="C1125" s="2">
        <v>210</v>
      </c>
      <c r="D1125" s="2">
        <v>1140</v>
      </c>
      <c r="E1125" s="23" t="s">
        <v>156</v>
      </c>
      <c r="F1125" s="24" t="s">
        <v>1275</v>
      </c>
      <c r="G1125" s="2">
        <v>1</v>
      </c>
      <c r="H1125" s="2">
        <v>0</v>
      </c>
      <c r="I1125" s="10">
        <v>0</v>
      </c>
      <c r="J1125" s="10">
        <v>0</v>
      </c>
      <c r="K1125" s="10">
        <v>0</v>
      </c>
      <c r="L1125" s="10">
        <v>0</v>
      </c>
      <c r="M1125" s="10">
        <v>0</v>
      </c>
      <c r="N1125" s="10">
        <v>0</v>
      </c>
      <c r="O1125" s="10">
        <v>0</v>
      </c>
      <c r="P1125" s="10">
        <v>0</v>
      </c>
      <c r="Q1125" s="10">
        <v>0</v>
      </c>
      <c r="R1125" s="10">
        <v>0</v>
      </c>
      <c r="S1125" s="2"/>
      <c r="U1125" s="2" t="s">
        <v>168</v>
      </c>
    </row>
    <row r="1126" spans="1:21" ht="17.25" customHeight="1" x14ac:dyDescent="0.35">
      <c r="A1126" s="2">
        <v>4</v>
      </c>
      <c r="B1126" s="2">
        <v>15</v>
      </c>
      <c r="C1126" s="2">
        <v>210</v>
      </c>
      <c r="D1126" s="2">
        <v>1141</v>
      </c>
      <c r="E1126" s="23" t="s">
        <v>156</v>
      </c>
      <c r="F1126" s="24" t="s">
        <v>1276</v>
      </c>
      <c r="G1126" s="2">
        <v>1</v>
      </c>
      <c r="H1126" s="2">
        <v>0</v>
      </c>
      <c r="I1126" s="10">
        <v>0</v>
      </c>
      <c r="J1126" s="10">
        <v>0</v>
      </c>
      <c r="K1126" s="10">
        <v>0</v>
      </c>
      <c r="L1126" s="10">
        <v>0</v>
      </c>
      <c r="M1126" s="10">
        <v>0</v>
      </c>
      <c r="N1126" s="10">
        <v>0</v>
      </c>
      <c r="O1126" s="10">
        <v>0</v>
      </c>
      <c r="P1126" s="10">
        <v>0</v>
      </c>
      <c r="Q1126" s="10">
        <v>0</v>
      </c>
      <c r="R1126" s="10">
        <v>0</v>
      </c>
      <c r="S1126" s="2"/>
      <c r="U1126" s="2" t="s">
        <v>168</v>
      </c>
    </row>
    <row r="1127" spans="1:21" ht="17.25" customHeight="1" x14ac:dyDescent="0.35">
      <c r="A1127" s="2">
        <v>4</v>
      </c>
      <c r="B1127" s="2">
        <v>15</v>
      </c>
      <c r="C1127" s="2">
        <v>210</v>
      </c>
      <c r="D1127" s="2">
        <v>1142</v>
      </c>
      <c r="E1127" s="23" t="s">
        <v>156</v>
      </c>
      <c r="F1127" s="24" t="s">
        <v>1277</v>
      </c>
      <c r="G1127" s="2">
        <v>1</v>
      </c>
      <c r="H1127" s="2">
        <v>0</v>
      </c>
      <c r="I1127" s="10">
        <v>0</v>
      </c>
      <c r="J1127" s="10">
        <v>0</v>
      </c>
      <c r="K1127" s="10">
        <v>0</v>
      </c>
      <c r="L1127" s="10">
        <v>0</v>
      </c>
      <c r="M1127" s="10">
        <v>0</v>
      </c>
      <c r="N1127" s="10">
        <v>0</v>
      </c>
      <c r="O1127" s="10">
        <v>0</v>
      </c>
      <c r="P1127" s="10">
        <v>0</v>
      </c>
      <c r="Q1127" s="10">
        <v>0</v>
      </c>
      <c r="R1127" s="10">
        <v>0</v>
      </c>
      <c r="S1127" s="2"/>
      <c r="U1127" s="2" t="s">
        <v>168</v>
      </c>
    </row>
    <row r="1128" spans="1:21" ht="17.25" customHeight="1" x14ac:dyDescent="0.35">
      <c r="A1128" s="2">
        <v>4</v>
      </c>
      <c r="B1128" s="2">
        <v>4</v>
      </c>
      <c r="C1128" s="2">
        <v>211</v>
      </c>
      <c r="D1128" s="2">
        <v>1143</v>
      </c>
      <c r="E1128" s="23" t="s">
        <v>156</v>
      </c>
      <c r="F1128" s="24" t="s">
        <v>1278</v>
      </c>
      <c r="G1128" s="2">
        <v>1</v>
      </c>
      <c r="H1128" s="2">
        <v>0</v>
      </c>
      <c r="I1128" s="10">
        <v>0</v>
      </c>
      <c r="J1128" s="10">
        <v>0</v>
      </c>
      <c r="K1128" s="10">
        <v>0</v>
      </c>
      <c r="L1128" s="10">
        <v>0</v>
      </c>
      <c r="M1128" s="10">
        <v>0</v>
      </c>
      <c r="N1128" s="10">
        <v>0</v>
      </c>
      <c r="O1128" s="10">
        <v>0</v>
      </c>
      <c r="P1128" s="10">
        <v>0</v>
      </c>
      <c r="Q1128" s="10">
        <v>0</v>
      </c>
      <c r="R1128" s="10">
        <v>0</v>
      </c>
      <c r="S1128" s="2"/>
      <c r="U1128" s="2" t="s">
        <v>168</v>
      </c>
    </row>
    <row r="1129" spans="1:21" ht="17.25" customHeight="1" x14ac:dyDescent="0.35">
      <c r="A1129" s="2">
        <v>4</v>
      </c>
      <c r="B1129" s="2">
        <v>8</v>
      </c>
      <c r="C1129" s="2">
        <v>212</v>
      </c>
      <c r="D1129" s="2">
        <v>1144</v>
      </c>
      <c r="E1129" s="23" t="s">
        <v>156</v>
      </c>
      <c r="F1129" s="24" t="s">
        <v>1279</v>
      </c>
      <c r="G1129" s="2">
        <v>1</v>
      </c>
      <c r="H1129" s="2">
        <v>1</v>
      </c>
      <c r="I1129" s="10">
        <v>0</v>
      </c>
      <c r="J1129" s="10">
        <v>0</v>
      </c>
      <c r="K1129" s="10">
        <v>0</v>
      </c>
      <c r="L1129" s="10">
        <v>0</v>
      </c>
      <c r="M1129" s="10">
        <v>0</v>
      </c>
      <c r="N1129" s="10">
        <v>0</v>
      </c>
      <c r="O1129" s="10">
        <v>0</v>
      </c>
      <c r="P1129" s="10">
        <v>0</v>
      </c>
      <c r="Q1129" s="10">
        <v>0</v>
      </c>
      <c r="R1129" s="10">
        <v>0</v>
      </c>
      <c r="S1129" s="2"/>
      <c r="U1129" s="2" t="s">
        <v>168</v>
      </c>
    </row>
    <row r="1130" spans="1:21" ht="17.25" customHeight="1" x14ac:dyDescent="0.35">
      <c r="A1130" s="2">
        <v>4</v>
      </c>
      <c r="B1130" s="2">
        <v>8</v>
      </c>
      <c r="C1130" s="2">
        <v>212</v>
      </c>
      <c r="D1130" s="2">
        <v>1145</v>
      </c>
      <c r="E1130" s="23" t="s">
        <v>156</v>
      </c>
      <c r="F1130" s="24" t="s">
        <v>1280</v>
      </c>
      <c r="G1130" s="2">
        <v>1</v>
      </c>
      <c r="H1130" s="2">
        <v>1</v>
      </c>
      <c r="I1130" s="10">
        <v>0</v>
      </c>
      <c r="J1130" s="10">
        <v>0</v>
      </c>
      <c r="K1130" s="10">
        <v>0</v>
      </c>
      <c r="L1130" s="10">
        <v>0</v>
      </c>
      <c r="M1130" s="10">
        <v>0</v>
      </c>
      <c r="N1130" s="10">
        <v>0</v>
      </c>
      <c r="O1130" s="10">
        <v>0</v>
      </c>
      <c r="P1130" s="10">
        <v>0</v>
      </c>
      <c r="Q1130" s="10">
        <v>0</v>
      </c>
      <c r="R1130" s="10">
        <v>0</v>
      </c>
      <c r="S1130" s="2"/>
      <c r="U1130" s="2" t="s">
        <v>168</v>
      </c>
    </row>
    <row r="1131" spans="1:21" ht="17.25" customHeight="1" x14ac:dyDescent="0.35">
      <c r="A1131" s="2">
        <v>4</v>
      </c>
      <c r="B1131" s="2">
        <v>8</v>
      </c>
      <c r="C1131" s="2">
        <v>212</v>
      </c>
      <c r="D1131" s="2">
        <v>1146</v>
      </c>
      <c r="E1131" s="23" t="s">
        <v>156</v>
      </c>
      <c r="F1131" s="24" t="s">
        <v>1281</v>
      </c>
      <c r="G1131" s="2">
        <v>1</v>
      </c>
      <c r="H1131" s="2">
        <v>0</v>
      </c>
      <c r="I1131" s="10">
        <v>0</v>
      </c>
      <c r="J1131" s="10">
        <v>0</v>
      </c>
      <c r="K1131" s="10">
        <v>0</v>
      </c>
      <c r="L1131" s="10">
        <v>0</v>
      </c>
      <c r="M1131" s="10">
        <v>0</v>
      </c>
      <c r="N1131" s="10">
        <v>0</v>
      </c>
      <c r="O1131" s="10">
        <v>0</v>
      </c>
      <c r="P1131" s="10">
        <v>0</v>
      </c>
      <c r="Q1131" s="10">
        <v>0</v>
      </c>
      <c r="R1131" s="10">
        <v>0</v>
      </c>
      <c r="S1131" s="2"/>
      <c r="U1131" s="2" t="s">
        <v>168</v>
      </c>
    </row>
    <row r="1132" spans="1:21" ht="17.25" customHeight="1" x14ac:dyDescent="0.35">
      <c r="A1132" s="2">
        <v>4</v>
      </c>
      <c r="B1132" s="2">
        <v>12</v>
      </c>
      <c r="C1132" s="2">
        <v>213</v>
      </c>
      <c r="D1132" s="2">
        <v>1147</v>
      </c>
      <c r="E1132" s="23" t="s">
        <v>156</v>
      </c>
      <c r="F1132" s="24" t="s">
        <v>1282</v>
      </c>
      <c r="G1132" s="2">
        <v>1</v>
      </c>
      <c r="H1132" s="2">
        <v>0</v>
      </c>
      <c r="I1132" s="10">
        <v>0</v>
      </c>
      <c r="J1132" s="10">
        <v>0</v>
      </c>
      <c r="K1132" s="10">
        <v>0</v>
      </c>
      <c r="L1132" s="10">
        <v>0</v>
      </c>
      <c r="M1132" s="10">
        <v>0</v>
      </c>
      <c r="N1132" s="10">
        <v>0</v>
      </c>
      <c r="O1132" s="10">
        <v>0</v>
      </c>
      <c r="P1132" s="10">
        <v>0</v>
      </c>
      <c r="Q1132" s="10">
        <v>0</v>
      </c>
      <c r="R1132" s="10">
        <v>0</v>
      </c>
      <c r="S1132" s="2"/>
      <c r="U1132" s="2" t="s">
        <v>168</v>
      </c>
    </row>
    <row r="1133" spans="1:21" ht="17.25" customHeight="1" x14ac:dyDescent="0.35">
      <c r="A1133" s="2">
        <v>4</v>
      </c>
      <c r="B1133" s="2">
        <v>12</v>
      </c>
      <c r="C1133" s="2">
        <v>213</v>
      </c>
      <c r="D1133" s="2">
        <v>1148</v>
      </c>
      <c r="E1133" s="23" t="s">
        <v>156</v>
      </c>
      <c r="F1133" s="24" t="s">
        <v>1283</v>
      </c>
      <c r="G1133" s="2">
        <v>1</v>
      </c>
      <c r="H1133" s="2">
        <v>0</v>
      </c>
      <c r="I1133" s="10">
        <v>0</v>
      </c>
      <c r="J1133" s="10">
        <v>0</v>
      </c>
      <c r="K1133" s="10">
        <v>0</v>
      </c>
      <c r="L1133" s="10">
        <v>0</v>
      </c>
      <c r="M1133" s="10">
        <v>0</v>
      </c>
      <c r="N1133" s="10">
        <v>0</v>
      </c>
      <c r="O1133" s="10">
        <v>0</v>
      </c>
      <c r="P1133" s="10">
        <v>0</v>
      </c>
      <c r="Q1133" s="10">
        <v>0</v>
      </c>
      <c r="R1133" s="10">
        <v>0</v>
      </c>
      <c r="S1133" s="2"/>
      <c r="U1133" s="2" t="s">
        <v>168</v>
      </c>
    </row>
    <row r="1134" spans="1:21" ht="17.25" customHeight="1" x14ac:dyDescent="0.35">
      <c r="A1134" s="2">
        <v>4</v>
      </c>
      <c r="B1134" s="2">
        <v>12</v>
      </c>
      <c r="C1134" s="2">
        <v>213</v>
      </c>
      <c r="D1134" s="2">
        <v>1149</v>
      </c>
      <c r="E1134" s="23" t="s">
        <v>156</v>
      </c>
      <c r="F1134" s="24" t="s">
        <v>1284</v>
      </c>
      <c r="G1134" s="2">
        <v>1</v>
      </c>
      <c r="H1134" s="2">
        <v>0</v>
      </c>
      <c r="I1134" s="10">
        <v>0</v>
      </c>
      <c r="J1134" s="10">
        <v>0</v>
      </c>
      <c r="K1134" s="10">
        <v>0</v>
      </c>
      <c r="L1134" s="10">
        <v>0</v>
      </c>
      <c r="M1134" s="10">
        <v>0</v>
      </c>
      <c r="N1134" s="10">
        <v>0</v>
      </c>
      <c r="O1134" s="10">
        <v>0</v>
      </c>
      <c r="P1134" s="10">
        <v>0</v>
      </c>
      <c r="Q1134" s="10">
        <v>0</v>
      </c>
      <c r="R1134" s="10">
        <v>0</v>
      </c>
      <c r="S1134" s="2"/>
      <c r="U1134" s="2" t="s">
        <v>168</v>
      </c>
    </row>
    <row r="1135" spans="1:21" ht="17.25" customHeight="1" x14ac:dyDescent="0.35">
      <c r="A1135" s="2">
        <v>4</v>
      </c>
      <c r="B1135" s="2">
        <v>12</v>
      </c>
      <c r="C1135" s="2">
        <v>213</v>
      </c>
      <c r="D1135" s="2">
        <v>1150</v>
      </c>
      <c r="E1135" s="23" t="s">
        <v>156</v>
      </c>
      <c r="F1135" s="24" t="s">
        <v>1285</v>
      </c>
      <c r="G1135" s="2">
        <v>1</v>
      </c>
      <c r="H1135" s="2">
        <v>0</v>
      </c>
      <c r="I1135" s="10">
        <v>0</v>
      </c>
      <c r="J1135" s="10">
        <v>0</v>
      </c>
      <c r="K1135" s="10">
        <v>0</v>
      </c>
      <c r="L1135" s="10">
        <v>0</v>
      </c>
      <c r="M1135" s="10">
        <v>0</v>
      </c>
      <c r="N1135" s="10">
        <v>0</v>
      </c>
      <c r="O1135" s="10">
        <v>0</v>
      </c>
      <c r="P1135" s="10">
        <v>0</v>
      </c>
      <c r="Q1135" s="10">
        <v>0</v>
      </c>
      <c r="R1135" s="10">
        <v>0</v>
      </c>
      <c r="S1135" s="2"/>
      <c r="U1135" s="2" t="s">
        <v>168</v>
      </c>
    </row>
    <row r="1136" spans="1:21" ht="17.25" customHeight="1" x14ac:dyDescent="0.35">
      <c r="A1136" s="2">
        <v>4</v>
      </c>
      <c r="B1136" s="2">
        <v>10</v>
      </c>
      <c r="C1136" s="2">
        <v>214</v>
      </c>
      <c r="D1136" s="2">
        <v>1151</v>
      </c>
      <c r="E1136" s="23" t="s">
        <v>156</v>
      </c>
      <c r="F1136" s="24" t="s">
        <v>1286</v>
      </c>
      <c r="G1136" s="2">
        <v>1</v>
      </c>
      <c r="H1136" s="2">
        <v>0</v>
      </c>
      <c r="I1136" s="10">
        <v>0</v>
      </c>
      <c r="J1136" s="10">
        <v>0</v>
      </c>
      <c r="K1136" s="10">
        <v>0</v>
      </c>
      <c r="L1136" s="10">
        <v>0</v>
      </c>
      <c r="M1136" s="10">
        <v>0</v>
      </c>
      <c r="N1136" s="10">
        <v>0</v>
      </c>
      <c r="O1136" s="10">
        <v>0</v>
      </c>
      <c r="P1136" s="10">
        <v>0</v>
      </c>
      <c r="Q1136" s="10">
        <v>0</v>
      </c>
      <c r="R1136" s="10">
        <v>0</v>
      </c>
      <c r="S1136" s="2"/>
      <c r="U1136" s="2" t="s">
        <v>168</v>
      </c>
    </row>
    <row r="1137" spans="1:21" ht="17.25" customHeight="1" x14ac:dyDescent="0.35">
      <c r="A1137" s="2">
        <v>4</v>
      </c>
      <c r="B1137" s="2">
        <v>10</v>
      </c>
      <c r="C1137" s="2">
        <v>214</v>
      </c>
      <c r="D1137" s="2">
        <v>1152</v>
      </c>
      <c r="E1137" s="23" t="s">
        <v>156</v>
      </c>
      <c r="F1137" s="24" t="s">
        <v>1287</v>
      </c>
      <c r="G1137" s="2">
        <v>1</v>
      </c>
      <c r="H1137" s="2">
        <v>0</v>
      </c>
      <c r="I1137" s="10">
        <v>0</v>
      </c>
      <c r="J1137" s="10">
        <v>0</v>
      </c>
      <c r="K1137" s="10">
        <v>0</v>
      </c>
      <c r="L1137" s="10">
        <v>0</v>
      </c>
      <c r="M1137" s="10">
        <v>0</v>
      </c>
      <c r="N1137" s="10">
        <v>0</v>
      </c>
      <c r="O1137" s="10">
        <v>0</v>
      </c>
      <c r="P1137" s="10">
        <v>0</v>
      </c>
      <c r="Q1137" s="10">
        <v>0</v>
      </c>
      <c r="R1137" s="10">
        <v>0</v>
      </c>
      <c r="S1137" s="2"/>
      <c r="U1137" s="2" t="s">
        <v>168</v>
      </c>
    </row>
    <row r="1138" spans="1:21" ht="17.25" customHeight="1" x14ac:dyDescent="0.35">
      <c r="A1138" s="2">
        <v>4</v>
      </c>
      <c r="B1138" s="2">
        <v>10</v>
      </c>
      <c r="C1138" s="2">
        <v>214</v>
      </c>
      <c r="D1138" s="2">
        <v>1153</v>
      </c>
      <c r="E1138" s="23" t="s">
        <v>156</v>
      </c>
      <c r="F1138" s="24" t="s">
        <v>1288</v>
      </c>
      <c r="G1138" s="2">
        <v>1</v>
      </c>
      <c r="H1138" s="2">
        <v>0</v>
      </c>
      <c r="I1138" s="10">
        <v>0</v>
      </c>
      <c r="J1138" s="10">
        <v>0</v>
      </c>
      <c r="K1138" s="10">
        <v>0</v>
      </c>
      <c r="L1138" s="10">
        <v>0</v>
      </c>
      <c r="M1138" s="10">
        <v>0</v>
      </c>
      <c r="N1138" s="10">
        <v>0</v>
      </c>
      <c r="O1138" s="10">
        <v>0</v>
      </c>
      <c r="P1138" s="10">
        <v>0</v>
      </c>
      <c r="Q1138" s="10">
        <v>0</v>
      </c>
      <c r="R1138" s="10">
        <v>0</v>
      </c>
      <c r="S1138" s="2"/>
      <c r="U1138" s="2" t="s">
        <v>168</v>
      </c>
    </row>
    <row r="1139" spans="1:21" ht="17.25" customHeight="1" x14ac:dyDescent="0.35">
      <c r="A1139" s="2">
        <v>4</v>
      </c>
      <c r="B1139" s="2">
        <v>14</v>
      </c>
      <c r="C1139" s="2">
        <v>215</v>
      </c>
      <c r="D1139" s="2">
        <v>1154</v>
      </c>
      <c r="E1139" s="23" t="s">
        <v>156</v>
      </c>
      <c r="F1139" s="24" t="s">
        <v>1289</v>
      </c>
      <c r="G1139" s="2">
        <v>1</v>
      </c>
      <c r="H1139" s="2">
        <v>0</v>
      </c>
      <c r="I1139" s="10">
        <v>0</v>
      </c>
      <c r="J1139" s="10">
        <v>0</v>
      </c>
      <c r="K1139" s="10">
        <v>0</v>
      </c>
      <c r="L1139" s="10">
        <v>0</v>
      </c>
      <c r="M1139" s="10">
        <v>0</v>
      </c>
      <c r="N1139" s="10">
        <v>0</v>
      </c>
      <c r="O1139" s="10">
        <v>0</v>
      </c>
      <c r="P1139" s="10">
        <v>0</v>
      </c>
      <c r="Q1139" s="10">
        <v>0</v>
      </c>
      <c r="R1139" s="10">
        <v>0</v>
      </c>
      <c r="S1139" s="2"/>
      <c r="U1139" s="2" t="s">
        <v>168</v>
      </c>
    </row>
    <row r="1140" spans="1:21" ht="17.25" customHeight="1" x14ac:dyDescent="0.35">
      <c r="A1140" s="2">
        <v>4</v>
      </c>
      <c r="B1140" s="2">
        <v>14</v>
      </c>
      <c r="C1140" s="2">
        <v>215</v>
      </c>
      <c r="D1140" s="2">
        <v>1155</v>
      </c>
      <c r="E1140" s="23" t="s">
        <v>156</v>
      </c>
      <c r="F1140" s="24" t="s">
        <v>1290</v>
      </c>
      <c r="G1140" s="2">
        <v>1</v>
      </c>
      <c r="H1140" s="2">
        <v>0</v>
      </c>
      <c r="I1140" s="10">
        <v>0</v>
      </c>
      <c r="J1140" s="10">
        <v>0</v>
      </c>
      <c r="K1140" s="10">
        <v>0</v>
      </c>
      <c r="L1140" s="10">
        <v>0</v>
      </c>
      <c r="M1140" s="10">
        <v>0</v>
      </c>
      <c r="N1140" s="10">
        <v>0</v>
      </c>
      <c r="O1140" s="10">
        <v>0</v>
      </c>
      <c r="P1140" s="10">
        <v>0</v>
      </c>
      <c r="Q1140" s="10">
        <v>0</v>
      </c>
      <c r="R1140" s="10">
        <v>0</v>
      </c>
      <c r="S1140" s="2"/>
      <c r="U1140" s="2" t="s">
        <v>168</v>
      </c>
    </row>
    <row r="1141" spans="1:21" ht="17.25" customHeight="1" x14ac:dyDescent="0.35">
      <c r="A1141" s="2">
        <v>4</v>
      </c>
      <c r="B1141" s="2">
        <v>14</v>
      </c>
      <c r="C1141" s="2">
        <v>215</v>
      </c>
      <c r="D1141" s="2">
        <v>1156</v>
      </c>
      <c r="E1141" s="23" t="s">
        <v>156</v>
      </c>
      <c r="F1141" s="24" t="s">
        <v>1291</v>
      </c>
      <c r="G1141" s="2">
        <v>1</v>
      </c>
      <c r="H1141" s="2">
        <v>0</v>
      </c>
      <c r="I1141" s="10">
        <v>0</v>
      </c>
      <c r="J1141" s="10">
        <v>0</v>
      </c>
      <c r="K1141" s="10">
        <v>0</v>
      </c>
      <c r="L1141" s="10">
        <v>0</v>
      </c>
      <c r="M1141" s="10">
        <v>0</v>
      </c>
      <c r="N1141" s="10">
        <v>0</v>
      </c>
      <c r="O1141" s="10">
        <v>0</v>
      </c>
      <c r="P1141" s="10">
        <v>0</v>
      </c>
      <c r="Q1141" s="10">
        <v>0</v>
      </c>
      <c r="R1141" s="10">
        <v>0</v>
      </c>
      <c r="S1141" s="2"/>
      <c r="U1141" s="2" t="s">
        <v>168</v>
      </c>
    </row>
    <row r="1142" spans="1:21" ht="17.25" customHeight="1" x14ac:dyDescent="0.35">
      <c r="A1142" s="2">
        <v>4</v>
      </c>
      <c r="B1142" s="2">
        <v>14</v>
      </c>
      <c r="C1142" s="2">
        <v>215</v>
      </c>
      <c r="D1142" s="2">
        <v>1157</v>
      </c>
      <c r="E1142" s="23" t="s">
        <v>156</v>
      </c>
      <c r="F1142" s="24" t="s">
        <v>1292</v>
      </c>
      <c r="G1142" s="2">
        <v>1</v>
      </c>
      <c r="H1142" s="2">
        <v>0</v>
      </c>
      <c r="I1142" s="2">
        <v>1</v>
      </c>
      <c r="J1142" s="2" t="s">
        <v>1293</v>
      </c>
      <c r="K1142" s="10">
        <v>0</v>
      </c>
      <c r="L1142" s="10">
        <v>0</v>
      </c>
      <c r="M1142" s="10">
        <v>0</v>
      </c>
      <c r="N1142" s="10">
        <v>0</v>
      </c>
      <c r="O1142" s="10">
        <v>0</v>
      </c>
      <c r="P1142" s="10">
        <v>0</v>
      </c>
      <c r="Q1142" s="10">
        <v>0</v>
      </c>
      <c r="R1142" s="10">
        <v>0</v>
      </c>
      <c r="S1142" s="2"/>
      <c r="U1142" s="2" t="s">
        <v>168</v>
      </c>
    </row>
    <row r="1143" spans="1:21" ht="17.25" customHeight="1" x14ac:dyDescent="0.35">
      <c r="A1143" s="2">
        <v>4</v>
      </c>
      <c r="B1143" s="2">
        <v>14</v>
      </c>
      <c r="C1143" s="2">
        <v>215</v>
      </c>
      <c r="D1143" s="2">
        <v>1158</v>
      </c>
      <c r="E1143" s="23" t="s">
        <v>156</v>
      </c>
      <c r="F1143" s="24" t="s">
        <v>1294</v>
      </c>
      <c r="G1143" s="2">
        <v>1</v>
      </c>
      <c r="H1143" s="2">
        <v>0</v>
      </c>
      <c r="I1143" s="2">
        <v>1</v>
      </c>
      <c r="J1143" s="2" t="s">
        <v>1295</v>
      </c>
      <c r="K1143" s="10">
        <v>0</v>
      </c>
      <c r="L1143" s="10">
        <v>0</v>
      </c>
      <c r="M1143" s="10">
        <v>0</v>
      </c>
      <c r="N1143" s="10">
        <v>0</v>
      </c>
      <c r="O1143" s="10">
        <v>0</v>
      </c>
      <c r="P1143" s="10">
        <v>0</v>
      </c>
      <c r="Q1143" s="10">
        <v>0</v>
      </c>
      <c r="R1143" s="10">
        <v>0</v>
      </c>
      <c r="S1143" s="2"/>
      <c r="U1143" s="2" t="s">
        <v>168</v>
      </c>
    </row>
    <row r="1144" spans="1:21" ht="17.25" customHeight="1" x14ac:dyDescent="0.35">
      <c r="A1144" s="2">
        <v>4</v>
      </c>
      <c r="B1144" s="2">
        <v>14</v>
      </c>
      <c r="C1144" s="2">
        <v>215</v>
      </c>
      <c r="D1144" s="2">
        <v>1159</v>
      </c>
      <c r="E1144" s="23" t="s">
        <v>156</v>
      </c>
      <c r="F1144" s="24" t="s">
        <v>1296</v>
      </c>
      <c r="G1144" s="2">
        <v>1</v>
      </c>
      <c r="H1144" s="2">
        <v>0</v>
      </c>
      <c r="I1144" s="2">
        <v>0</v>
      </c>
      <c r="J1144" s="2">
        <v>0</v>
      </c>
      <c r="K1144" s="10">
        <v>0</v>
      </c>
      <c r="L1144" s="10">
        <v>0</v>
      </c>
      <c r="M1144" s="10">
        <v>0</v>
      </c>
      <c r="N1144" s="10">
        <v>0</v>
      </c>
      <c r="O1144" s="10">
        <v>0</v>
      </c>
      <c r="P1144" s="10">
        <v>0</v>
      </c>
      <c r="Q1144" s="10">
        <v>0</v>
      </c>
      <c r="R1144" s="10">
        <v>0</v>
      </c>
      <c r="S1144" s="2"/>
      <c r="U1144" s="2" t="s">
        <v>168</v>
      </c>
    </row>
    <row r="1145" spans="1:21" ht="17.25" customHeight="1" x14ac:dyDescent="0.35">
      <c r="A1145" s="2">
        <v>4</v>
      </c>
      <c r="B1145" s="2">
        <v>14</v>
      </c>
      <c r="C1145" s="2">
        <v>215</v>
      </c>
      <c r="D1145" s="2">
        <v>1160</v>
      </c>
      <c r="E1145" s="23" t="s">
        <v>156</v>
      </c>
      <c r="F1145" s="24" t="s">
        <v>1297</v>
      </c>
      <c r="G1145" s="2">
        <v>1</v>
      </c>
      <c r="H1145" s="2">
        <v>0</v>
      </c>
      <c r="I1145" s="2">
        <v>0</v>
      </c>
      <c r="J1145" s="2">
        <v>0</v>
      </c>
      <c r="K1145" s="10">
        <v>0</v>
      </c>
      <c r="L1145" s="10">
        <v>0</v>
      </c>
      <c r="M1145" s="10">
        <v>0</v>
      </c>
      <c r="N1145" s="10">
        <v>0</v>
      </c>
      <c r="O1145" s="10">
        <v>0</v>
      </c>
      <c r="P1145" s="10">
        <v>0</v>
      </c>
      <c r="Q1145" s="10">
        <v>0</v>
      </c>
      <c r="R1145" s="10">
        <v>0</v>
      </c>
      <c r="S1145" s="2"/>
      <c r="U1145" s="2" t="s">
        <v>168</v>
      </c>
    </row>
    <row r="1146" spans="1:21" ht="17.25" customHeight="1" x14ac:dyDescent="0.35">
      <c r="A1146" s="2">
        <v>4</v>
      </c>
      <c r="B1146" s="2">
        <v>14</v>
      </c>
      <c r="C1146" s="2">
        <v>215</v>
      </c>
      <c r="D1146" s="2">
        <v>1161</v>
      </c>
      <c r="E1146" s="23" t="s">
        <v>156</v>
      </c>
      <c r="F1146" s="24" t="s">
        <v>1298</v>
      </c>
      <c r="G1146" s="2">
        <v>1</v>
      </c>
      <c r="H1146" s="2">
        <v>0</v>
      </c>
      <c r="I1146" s="2">
        <v>0</v>
      </c>
      <c r="J1146" s="2">
        <v>0</v>
      </c>
      <c r="K1146" s="10">
        <v>0</v>
      </c>
      <c r="L1146" s="10">
        <v>0</v>
      </c>
      <c r="M1146" s="10">
        <v>0</v>
      </c>
      <c r="N1146" s="10">
        <v>0</v>
      </c>
      <c r="O1146" s="10">
        <v>0</v>
      </c>
      <c r="P1146" s="10">
        <v>0</v>
      </c>
      <c r="Q1146" s="10">
        <v>0</v>
      </c>
      <c r="R1146" s="10">
        <v>0</v>
      </c>
      <c r="S1146" s="2"/>
      <c r="U1146" s="2" t="s">
        <v>168</v>
      </c>
    </row>
    <row r="1147" spans="1:21" ht="17.25" customHeight="1" x14ac:dyDescent="0.35">
      <c r="A1147" s="2">
        <v>4</v>
      </c>
      <c r="B1147" s="2">
        <v>14</v>
      </c>
      <c r="C1147" s="2">
        <v>215</v>
      </c>
      <c r="D1147" s="2">
        <v>1162</v>
      </c>
      <c r="E1147" s="23" t="s">
        <v>156</v>
      </c>
      <c r="F1147" s="24" t="s">
        <v>1299</v>
      </c>
      <c r="G1147" s="2">
        <v>1</v>
      </c>
      <c r="H1147" s="2">
        <v>0</v>
      </c>
      <c r="I1147" s="2">
        <v>0</v>
      </c>
      <c r="J1147" s="2">
        <v>0</v>
      </c>
      <c r="K1147" s="10">
        <v>0</v>
      </c>
      <c r="L1147" s="10">
        <v>0</v>
      </c>
      <c r="M1147" s="10">
        <v>0</v>
      </c>
      <c r="N1147" s="10">
        <v>0</v>
      </c>
      <c r="O1147" s="10">
        <v>0</v>
      </c>
      <c r="P1147" s="10">
        <v>0</v>
      </c>
      <c r="Q1147" s="10">
        <v>0</v>
      </c>
      <c r="R1147" s="10">
        <v>0</v>
      </c>
      <c r="S1147" s="2"/>
      <c r="U1147" s="2" t="s">
        <v>168</v>
      </c>
    </row>
    <row r="1148" spans="1:21" ht="17.25" customHeight="1" x14ac:dyDescent="0.35">
      <c r="A1148" s="2">
        <v>4</v>
      </c>
      <c r="B1148" s="2">
        <v>14</v>
      </c>
      <c r="C1148" s="2">
        <v>215</v>
      </c>
      <c r="D1148" s="2">
        <v>1163</v>
      </c>
      <c r="E1148" s="23" t="s">
        <v>156</v>
      </c>
      <c r="F1148" s="24" t="s">
        <v>1300</v>
      </c>
      <c r="G1148" s="2">
        <v>1</v>
      </c>
      <c r="H1148" s="2">
        <v>1</v>
      </c>
      <c r="I1148" s="2">
        <v>0</v>
      </c>
      <c r="J1148" s="2">
        <v>0</v>
      </c>
      <c r="K1148" s="10">
        <v>0</v>
      </c>
      <c r="L1148" s="10">
        <v>0</v>
      </c>
      <c r="M1148" s="10">
        <v>0</v>
      </c>
      <c r="N1148" s="10">
        <v>0</v>
      </c>
      <c r="O1148" s="10">
        <v>0</v>
      </c>
      <c r="P1148" s="10">
        <v>0</v>
      </c>
      <c r="Q1148" s="10">
        <v>0</v>
      </c>
      <c r="R1148" s="10">
        <v>0</v>
      </c>
      <c r="S1148" s="2"/>
      <c r="U1148" s="2" t="s">
        <v>168</v>
      </c>
    </row>
    <row r="1149" spans="1:21" ht="17.25" customHeight="1" x14ac:dyDescent="0.35">
      <c r="A1149" s="2">
        <v>4</v>
      </c>
      <c r="B1149" s="2">
        <v>14</v>
      </c>
      <c r="C1149" s="2">
        <v>215</v>
      </c>
      <c r="D1149" s="2">
        <v>1164</v>
      </c>
      <c r="E1149" s="23" t="s">
        <v>156</v>
      </c>
      <c r="F1149" s="24" t="s">
        <v>1301</v>
      </c>
      <c r="G1149" s="2">
        <v>1</v>
      </c>
      <c r="H1149" s="2">
        <v>0</v>
      </c>
      <c r="I1149" s="2">
        <v>0</v>
      </c>
      <c r="J1149" s="2">
        <v>0</v>
      </c>
      <c r="K1149" s="10">
        <v>0</v>
      </c>
      <c r="L1149" s="10">
        <v>0</v>
      </c>
      <c r="M1149" s="2">
        <v>1</v>
      </c>
      <c r="N1149" s="10">
        <v>0</v>
      </c>
      <c r="O1149" s="10">
        <v>0</v>
      </c>
      <c r="P1149" s="10">
        <v>0</v>
      </c>
      <c r="Q1149" s="10">
        <v>0</v>
      </c>
      <c r="R1149" s="10">
        <v>0</v>
      </c>
      <c r="S1149" s="2"/>
      <c r="U1149" s="2" t="s">
        <v>168</v>
      </c>
    </row>
    <row r="1150" spans="1:21" ht="17.25" customHeight="1" x14ac:dyDescent="0.35">
      <c r="A1150" s="2">
        <v>4</v>
      </c>
      <c r="B1150" s="2">
        <v>14</v>
      </c>
      <c r="C1150" s="2">
        <v>215</v>
      </c>
      <c r="D1150" s="2">
        <v>1165</v>
      </c>
      <c r="E1150" s="23" t="s">
        <v>156</v>
      </c>
      <c r="F1150" s="24" t="s">
        <v>1302</v>
      </c>
      <c r="G1150" s="2">
        <v>1</v>
      </c>
      <c r="H1150" s="2">
        <v>0</v>
      </c>
      <c r="I1150" s="2">
        <v>0</v>
      </c>
      <c r="J1150" s="2">
        <v>0</v>
      </c>
      <c r="K1150" s="10">
        <v>0</v>
      </c>
      <c r="L1150" s="10">
        <v>0</v>
      </c>
      <c r="M1150" s="2">
        <v>0</v>
      </c>
      <c r="N1150" s="10">
        <v>0</v>
      </c>
      <c r="O1150" s="10">
        <v>0</v>
      </c>
      <c r="P1150" s="10">
        <v>0</v>
      </c>
      <c r="Q1150" s="10">
        <v>0</v>
      </c>
      <c r="R1150" s="10">
        <v>0</v>
      </c>
      <c r="S1150" s="2"/>
      <c r="U1150" s="2" t="s">
        <v>168</v>
      </c>
    </row>
    <row r="1151" spans="1:21" ht="17.25" customHeight="1" x14ac:dyDescent="0.35">
      <c r="A1151" s="2">
        <v>4</v>
      </c>
      <c r="B1151" s="2">
        <v>14</v>
      </c>
      <c r="C1151" s="2">
        <v>215</v>
      </c>
      <c r="D1151" s="2">
        <v>1166</v>
      </c>
      <c r="E1151" s="23" t="s">
        <v>156</v>
      </c>
      <c r="F1151" s="24" t="s">
        <v>1303</v>
      </c>
      <c r="G1151" s="2">
        <v>1</v>
      </c>
      <c r="H1151" s="2">
        <v>0</v>
      </c>
      <c r="I1151" s="2">
        <v>0</v>
      </c>
      <c r="J1151" s="2">
        <v>0</v>
      </c>
      <c r="K1151" s="10">
        <v>0</v>
      </c>
      <c r="L1151" s="10">
        <v>0</v>
      </c>
      <c r="M1151" s="2">
        <v>0</v>
      </c>
      <c r="N1151" s="10">
        <v>0</v>
      </c>
      <c r="O1151" s="10">
        <v>0</v>
      </c>
      <c r="P1151" s="10">
        <v>0</v>
      </c>
      <c r="Q1151" s="10">
        <v>0</v>
      </c>
      <c r="R1151" s="10">
        <v>0</v>
      </c>
      <c r="S1151" s="2"/>
      <c r="U1151" s="2" t="s">
        <v>168</v>
      </c>
    </row>
    <row r="1152" spans="1:21" ht="17.25" customHeight="1" x14ac:dyDescent="0.35">
      <c r="A1152" s="2">
        <v>4</v>
      </c>
      <c r="B1152" s="2">
        <v>14</v>
      </c>
      <c r="C1152" s="2">
        <v>215</v>
      </c>
      <c r="D1152" s="2">
        <v>1167</v>
      </c>
      <c r="E1152" s="23" t="s">
        <v>156</v>
      </c>
      <c r="F1152" s="24" t="s">
        <v>1304</v>
      </c>
      <c r="G1152" s="2">
        <v>1</v>
      </c>
      <c r="H1152" s="2">
        <v>0</v>
      </c>
      <c r="I1152" s="2">
        <v>0</v>
      </c>
      <c r="J1152" s="2">
        <v>0</v>
      </c>
      <c r="K1152" s="10">
        <v>0</v>
      </c>
      <c r="L1152" s="10">
        <v>0</v>
      </c>
      <c r="M1152" s="2">
        <v>0</v>
      </c>
      <c r="N1152" s="10">
        <v>0</v>
      </c>
      <c r="O1152" s="10">
        <v>0</v>
      </c>
      <c r="P1152" s="10">
        <v>0</v>
      </c>
      <c r="Q1152" s="10">
        <v>0</v>
      </c>
      <c r="R1152" s="10">
        <v>0</v>
      </c>
      <c r="S1152" s="2"/>
      <c r="U1152" s="2" t="s">
        <v>168</v>
      </c>
    </row>
    <row r="1153" spans="1:21" ht="17.25" customHeight="1" x14ac:dyDescent="0.35">
      <c r="A1153" s="2">
        <v>4</v>
      </c>
      <c r="B1153" s="2">
        <v>14</v>
      </c>
      <c r="C1153" s="2">
        <v>215</v>
      </c>
      <c r="D1153" s="2">
        <v>1168</v>
      </c>
      <c r="E1153" s="23" t="s">
        <v>156</v>
      </c>
      <c r="F1153" s="24" t="s">
        <v>1305</v>
      </c>
      <c r="G1153" s="2">
        <v>1</v>
      </c>
      <c r="H1153" s="2">
        <v>0</v>
      </c>
      <c r="I1153" s="2">
        <v>0</v>
      </c>
      <c r="J1153" s="2">
        <v>0</v>
      </c>
      <c r="K1153" s="10">
        <v>0</v>
      </c>
      <c r="L1153" s="10">
        <v>0</v>
      </c>
      <c r="M1153" s="2">
        <v>0</v>
      </c>
      <c r="N1153" s="10">
        <v>0</v>
      </c>
      <c r="O1153" s="10">
        <v>0</v>
      </c>
      <c r="P1153" s="10">
        <v>0</v>
      </c>
      <c r="Q1153" s="10">
        <v>0</v>
      </c>
      <c r="R1153" s="10">
        <v>0</v>
      </c>
      <c r="S1153" s="2"/>
      <c r="U1153" s="2" t="s">
        <v>168</v>
      </c>
    </row>
    <row r="1154" spans="1:21" ht="17.25" customHeight="1" x14ac:dyDescent="0.35">
      <c r="A1154" s="2">
        <v>4</v>
      </c>
      <c r="B1154" s="2">
        <v>16</v>
      </c>
      <c r="C1154" s="2">
        <v>216</v>
      </c>
      <c r="D1154" s="2">
        <v>1169</v>
      </c>
      <c r="E1154" s="23" t="s">
        <v>156</v>
      </c>
      <c r="F1154" s="24" t="s">
        <v>1306</v>
      </c>
      <c r="G1154" s="2">
        <v>1</v>
      </c>
      <c r="H1154" s="2">
        <v>0</v>
      </c>
      <c r="I1154" s="2">
        <v>0</v>
      </c>
      <c r="J1154" s="2">
        <v>0</v>
      </c>
      <c r="K1154" s="10">
        <v>0</v>
      </c>
      <c r="L1154" s="10">
        <v>0</v>
      </c>
      <c r="M1154" s="2">
        <v>0</v>
      </c>
      <c r="N1154" s="10">
        <v>0</v>
      </c>
      <c r="O1154" s="10">
        <v>0</v>
      </c>
      <c r="P1154" s="10">
        <v>0</v>
      </c>
      <c r="Q1154" s="10">
        <v>0</v>
      </c>
      <c r="R1154" s="10">
        <v>0</v>
      </c>
      <c r="S1154" s="2"/>
      <c r="U1154" s="2" t="s">
        <v>168</v>
      </c>
    </row>
    <row r="1155" spans="1:21" ht="17.25" customHeight="1" x14ac:dyDescent="0.35">
      <c r="A1155" s="2">
        <v>4</v>
      </c>
      <c r="B1155" s="2">
        <v>16</v>
      </c>
      <c r="C1155" s="2">
        <v>216</v>
      </c>
      <c r="D1155" s="2">
        <v>1170</v>
      </c>
      <c r="E1155" s="23" t="s">
        <v>156</v>
      </c>
      <c r="F1155" s="24" t="s">
        <v>1307</v>
      </c>
      <c r="G1155" s="2">
        <v>1</v>
      </c>
      <c r="H1155" s="2">
        <v>0</v>
      </c>
      <c r="I1155" s="2">
        <v>0</v>
      </c>
      <c r="J1155" s="2">
        <v>0</v>
      </c>
      <c r="K1155" s="10">
        <v>0</v>
      </c>
      <c r="L1155" s="10">
        <v>0</v>
      </c>
      <c r="M1155" s="2">
        <v>0</v>
      </c>
      <c r="N1155" s="10">
        <v>0</v>
      </c>
      <c r="O1155" s="10">
        <v>0</v>
      </c>
      <c r="P1155" s="10">
        <v>0</v>
      </c>
      <c r="Q1155" s="10">
        <v>0</v>
      </c>
      <c r="R1155" s="10">
        <v>0</v>
      </c>
      <c r="S1155" s="2"/>
      <c r="U1155" s="2" t="s">
        <v>168</v>
      </c>
    </row>
    <row r="1156" spans="1:21" ht="17.25" customHeight="1" x14ac:dyDescent="0.35">
      <c r="A1156" s="2">
        <v>4</v>
      </c>
      <c r="B1156" s="2">
        <v>19</v>
      </c>
      <c r="C1156" s="2">
        <v>217</v>
      </c>
      <c r="D1156" s="2">
        <v>1171</v>
      </c>
      <c r="E1156" s="23" t="s">
        <v>156</v>
      </c>
      <c r="F1156" s="24" t="s">
        <v>1308</v>
      </c>
      <c r="G1156" s="2">
        <v>1</v>
      </c>
      <c r="H1156" s="2">
        <v>0</v>
      </c>
      <c r="I1156" s="2">
        <v>0</v>
      </c>
      <c r="J1156" s="2">
        <v>0</v>
      </c>
      <c r="K1156" s="10">
        <v>0</v>
      </c>
      <c r="L1156" s="10">
        <v>0</v>
      </c>
      <c r="M1156" s="2">
        <v>0</v>
      </c>
      <c r="N1156" s="10">
        <v>0</v>
      </c>
      <c r="O1156" s="10">
        <v>0</v>
      </c>
      <c r="P1156" s="10">
        <v>0</v>
      </c>
      <c r="Q1156" s="10">
        <v>0</v>
      </c>
      <c r="R1156" s="10">
        <v>0</v>
      </c>
      <c r="S1156" s="2"/>
      <c r="U1156" s="2" t="s">
        <v>168</v>
      </c>
    </row>
    <row r="1157" spans="1:21" ht="17.25" customHeight="1" x14ac:dyDescent="0.35">
      <c r="A1157" s="2">
        <v>4</v>
      </c>
      <c r="B1157" s="2">
        <v>19</v>
      </c>
      <c r="C1157" s="2">
        <v>217</v>
      </c>
      <c r="D1157" s="2">
        <v>1172</v>
      </c>
      <c r="E1157" s="23" t="s">
        <v>156</v>
      </c>
      <c r="F1157" s="24" t="s">
        <v>1309</v>
      </c>
      <c r="G1157" s="2">
        <v>1</v>
      </c>
      <c r="H1157" s="2">
        <v>0</v>
      </c>
      <c r="I1157" s="2">
        <v>0</v>
      </c>
      <c r="J1157" s="2">
        <v>0</v>
      </c>
      <c r="K1157" s="10">
        <v>0</v>
      </c>
      <c r="L1157" s="10">
        <v>0</v>
      </c>
      <c r="M1157" s="2">
        <v>0</v>
      </c>
      <c r="N1157" s="10">
        <v>0</v>
      </c>
      <c r="O1157" s="10">
        <v>0</v>
      </c>
      <c r="P1157" s="10">
        <v>0</v>
      </c>
      <c r="Q1157" s="10">
        <v>0</v>
      </c>
      <c r="R1157" s="10">
        <v>0</v>
      </c>
      <c r="S1157" s="2"/>
      <c r="U1157" s="2" t="s">
        <v>168</v>
      </c>
    </row>
    <row r="1158" spans="1:21" ht="17.25" customHeight="1" x14ac:dyDescent="0.35">
      <c r="A1158" s="2">
        <v>4</v>
      </c>
      <c r="B1158" s="2">
        <v>19</v>
      </c>
      <c r="C1158" s="2">
        <v>217</v>
      </c>
      <c r="D1158" s="2">
        <v>1173</v>
      </c>
      <c r="E1158" s="23" t="s">
        <v>156</v>
      </c>
      <c r="F1158" s="24" t="s">
        <v>1310</v>
      </c>
      <c r="G1158" s="2">
        <v>1</v>
      </c>
      <c r="H1158" s="2">
        <v>0</v>
      </c>
      <c r="I1158" s="2">
        <v>0</v>
      </c>
      <c r="J1158" s="2">
        <v>0</v>
      </c>
      <c r="K1158" s="10">
        <v>0</v>
      </c>
      <c r="L1158" s="10">
        <v>0</v>
      </c>
      <c r="M1158" s="2">
        <v>0</v>
      </c>
      <c r="N1158" s="10">
        <v>0</v>
      </c>
      <c r="O1158" s="10">
        <v>0</v>
      </c>
      <c r="P1158" s="10">
        <v>0</v>
      </c>
      <c r="Q1158" s="10">
        <v>0</v>
      </c>
      <c r="R1158" s="10">
        <v>0</v>
      </c>
      <c r="S1158" s="2"/>
      <c r="U1158" s="2" t="s">
        <v>168</v>
      </c>
    </row>
    <row r="1159" spans="1:21" ht="17.25" customHeight="1" x14ac:dyDescent="0.35">
      <c r="A1159" s="2">
        <v>4</v>
      </c>
      <c r="B1159" s="2">
        <v>9</v>
      </c>
      <c r="C1159" s="2">
        <v>218</v>
      </c>
      <c r="D1159" s="2">
        <v>1174</v>
      </c>
      <c r="E1159" s="23" t="s">
        <v>156</v>
      </c>
      <c r="F1159" s="24" t="s">
        <v>1311</v>
      </c>
      <c r="G1159" s="2">
        <v>1</v>
      </c>
      <c r="H1159" s="2">
        <v>0</v>
      </c>
      <c r="I1159" s="2">
        <v>0</v>
      </c>
      <c r="J1159" s="2">
        <v>0</v>
      </c>
      <c r="K1159" s="10">
        <v>0</v>
      </c>
      <c r="L1159" s="10">
        <v>0</v>
      </c>
      <c r="M1159" s="2">
        <v>0</v>
      </c>
      <c r="N1159" s="10">
        <v>0</v>
      </c>
      <c r="O1159" s="10">
        <v>0</v>
      </c>
      <c r="P1159" s="10">
        <v>0</v>
      </c>
      <c r="Q1159" s="10">
        <v>0</v>
      </c>
      <c r="R1159" s="10">
        <v>0</v>
      </c>
      <c r="S1159" s="2"/>
      <c r="U1159" s="2" t="s">
        <v>168</v>
      </c>
    </row>
    <row r="1160" spans="1:21" ht="17.25" customHeight="1" x14ac:dyDescent="0.35">
      <c r="A1160" s="2">
        <v>4</v>
      </c>
      <c r="B1160" s="2">
        <v>11</v>
      </c>
      <c r="C1160" s="2">
        <v>219</v>
      </c>
      <c r="D1160" s="2">
        <v>1175</v>
      </c>
      <c r="E1160" s="23" t="s">
        <v>156</v>
      </c>
      <c r="F1160" s="24" t="s">
        <v>1312</v>
      </c>
      <c r="G1160" s="2">
        <v>1</v>
      </c>
      <c r="H1160" s="2">
        <v>0</v>
      </c>
      <c r="I1160" s="2">
        <v>0</v>
      </c>
      <c r="J1160" s="2">
        <v>0</v>
      </c>
      <c r="K1160" s="10">
        <v>0</v>
      </c>
      <c r="L1160" s="10">
        <v>0</v>
      </c>
      <c r="M1160" s="2">
        <v>0</v>
      </c>
      <c r="N1160" s="10">
        <v>0</v>
      </c>
      <c r="O1160" s="10">
        <v>0</v>
      </c>
      <c r="P1160" s="10">
        <v>0</v>
      </c>
      <c r="Q1160" s="10">
        <v>0</v>
      </c>
      <c r="R1160" s="10">
        <v>0</v>
      </c>
      <c r="S1160" s="2"/>
      <c r="U1160" s="2" t="s">
        <v>168</v>
      </c>
    </row>
    <row r="1161" spans="1:21" ht="17.25" customHeight="1" x14ac:dyDescent="0.35">
      <c r="A1161" s="2">
        <v>4</v>
      </c>
      <c r="B1161" s="2">
        <v>11</v>
      </c>
      <c r="C1161" s="2">
        <v>219</v>
      </c>
      <c r="D1161" s="2">
        <v>1176</v>
      </c>
      <c r="E1161" s="23" t="s">
        <v>156</v>
      </c>
      <c r="F1161" s="24" t="s">
        <v>1313</v>
      </c>
      <c r="G1161" s="2">
        <v>1</v>
      </c>
      <c r="H1161" s="2">
        <v>0</v>
      </c>
      <c r="I1161" s="2">
        <v>0</v>
      </c>
      <c r="J1161" s="2">
        <v>0</v>
      </c>
      <c r="K1161" s="10">
        <v>0</v>
      </c>
      <c r="L1161" s="10">
        <v>0</v>
      </c>
      <c r="M1161" s="2">
        <v>0</v>
      </c>
      <c r="N1161" s="10">
        <v>0</v>
      </c>
      <c r="O1161" s="10">
        <v>0</v>
      </c>
      <c r="P1161" s="10">
        <v>0</v>
      </c>
      <c r="Q1161" s="10">
        <v>0</v>
      </c>
      <c r="R1161" s="10">
        <v>0</v>
      </c>
      <c r="S1161" s="2"/>
      <c r="U1161" s="2" t="s">
        <v>168</v>
      </c>
    </row>
    <row r="1162" spans="1:21" ht="17.25" customHeight="1" x14ac:dyDescent="0.35">
      <c r="A1162" s="2">
        <v>4</v>
      </c>
      <c r="B1162" s="2">
        <v>7</v>
      </c>
      <c r="C1162" s="2">
        <v>220</v>
      </c>
      <c r="D1162" s="2">
        <v>1177</v>
      </c>
      <c r="E1162" s="23" t="s">
        <v>156</v>
      </c>
      <c r="F1162" s="24" t="s">
        <v>1314</v>
      </c>
      <c r="G1162" s="2">
        <v>1</v>
      </c>
      <c r="H1162" s="2">
        <v>1</v>
      </c>
      <c r="I1162" s="2">
        <v>0</v>
      </c>
      <c r="J1162" s="2">
        <v>0</v>
      </c>
      <c r="K1162" s="10">
        <v>0</v>
      </c>
      <c r="L1162" s="10">
        <v>0</v>
      </c>
      <c r="M1162" s="2">
        <v>0</v>
      </c>
      <c r="N1162" s="10">
        <v>0</v>
      </c>
      <c r="O1162" s="10">
        <v>0</v>
      </c>
      <c r="P1162" s="10">
        <v>0</v>
      </c>
      <c r="Q1162" s="10">
        <v>0</v>
      </c>
      <c r="R1162" s="10">
        <v>0</v>
      </c>
      <c r="S1162" s="2"/>
      <c r="U1162" s="2" t="s">
        <v>168</v>
      </c>
    </row>
    <row r="1163" spans="1:21" ht="17.25" customHeight="1" x14ac:dyDescent="0.35">
      <c r="A1163" s="2">
        <v>4</v>
      </c>
      <c r="B1163" s="2">
        <v>7</v>
      </c>
      <c r="C1163" s="2">
        <v>220</v>
      </c>
      <c r="D1163" s="2">
        <v>1178</v>
      </c>
      <c r="E1163" s="23" t="s">
        <v>156</v>
      </c>
      <c r="F1163" s="24" t="s">
        <v>1315</v>
      </c>
      <c r="G1163" s="2">
        <v>1</v>
      </c>
      <c r="H1163" s="2">
        <v>0</v>
      </c>
      <c r="I1163" s="2">
        <v>0</v>
      </c>
      <c r="J1163" s="2">
        <v>0</v>
      </c>
      <c r="K1163" s="10">
        <v>0</v>
      </c>
      <c r="L1163" s="10">
        <v>0</v>
      </c>
      <c r="M1163" s="2">
        <v>0</v>
      </c>
      <c r="N1163" s="10">
        <v>0</v>
      </c>
      <c r="O1163" s="10">
        <v>0</v>
      </c>
      <c r="P1163" s="10">
        <v>0</v>
      </c>
      <c r="Q1163" s="10">
        <v>0</v>
      </c>
      <c r="R1163" s="10">
        <v>0</v>
      </c>
      <c r="S1163" s="2"/>
      <c r="U1163" s="2" t="s">
        <v>168</v>
      </c>
    </row>
    <row r="1164" spans="1:21" ht="17.25" customHeight="1" x14ac:dyDescent="0.35">
      <c r="A1164" s="2">
        <v>4</v>
      </c>
      <c r="B1164" s="2">
        <v>1</v>
      </c>
      <c r="C1164" s="2">
        <v>221</v>
      </c>
      <c r="D1164" s="2">
        <v>1179</v>
      </c>
      <c r="E1164" s="23" t="s">
        <v>156</v>
      </c>
      <c r="F1164" s="24" t="s">
        <v>1316</v>
      </c>
      <c r="G1164" s="2">
        <v>1</v>
      </c>
      <c r="H1164" s="2">
        <v>0</v>
      </c>
      <c r="I1164" s="2">
        <v>0</v>
      </c>
      <c r="J1164" s="2">
        <v>0</v>
      </c>
      <c r="K1164" s="10">
        <v>0</v>
      </c>
      <c r="L1164" s="10">
        <v>0</v>
      </c>
      <c r="M1164" s="2">
        <v>0</v>
      </c>
      <c r="N1164" s="10">
        <v>0</v>
      </c>
      <c r="O1164" s="10">
        <v>0</v>
      </c>
      <c r="P1164" s="10">
        <v>0</v>
      </c>
      <c r="Q1164" s="10">
        <v>0</v>
      </c>
      <c r="R1164" s="10">
        <v>0</v>
      </c>
      <c r="S1164" s="2"/>
      <c r="U1164" s="2" t="s">
        <v>168</v>
      </c>
    </row>
    <row r="1165" spans="1:21" ht="17.25" customHeight="1" x14ac:dyDescent="0.35">
      <c r="A1165" s="2">
        <v>4</v>
      </c>
      <c r="B1165" s="2">
        <v>1</v>
      </c>
      <c r="C1165" s="2">
        <v>221</v>
      </c>
      <c r="D1165" s="2">
        <v>1180</v>
      </c>
      <c r="E1165" s="23" t="s">
        <v>156</v>
      </c>
      <c r="F1165" s="24" t="s">
        <v>1317</v>
      </c>
      <c r="G1165" s="2">
        <v>1</v>
      </c>
      <c r="H1165" s="2">
        <v>0</v>
      </c>
      <c r="I1165" s="2">
        <v>0</v>
      </c>
      <c r="J1165" s="2">
        <v>0</v>
      </c>
      <c r="K1165" s="10">
        <v>0</v>
      </c>
      <c r="L1165" s="10">
        <v>0</v>
      </c>
      <c r="M1165" s="2">
        <v>0</v>
      </c>
      <c r="N1165" s="10">
        <v>0</v>
      </c>
      <c r="O1165" s="10">
        <v>0</v>
      </c>
      <c r="P1165" s="10">
        <v>0</v>
      </c>
      <c r="Q1165" s="10">
        <v>0</v>
      </c>
      <c r="R1165" s="10">
        <v>0</v>
      </c>
      <c r="S1165" s="2"/>
      <c r="U1165" s="2" t="s">
        <v>168</v>
      </c>
    </row>
    <row r="1166" spans="1:21" ht="17.25" customHeight="1" x14ac:dyDescent="0.35">
      <c r="A1166" s="2">
        <v>4</v>
      </c>
      <c r="B1166" s="2">
        <v>1</v>
      </c>
      <c r="C1166" s="2">
        <v>221</v>
      </c>
      <c r="D1166" s="2">
        <v>1181</v>
      </c>
      <c r="E1166" s="23" t="s">
        <v>156</v>
      </c>
      <c r="F1166" s="24" t="s">
        <v>1318</v>
      </c>
      <c r="G1166" s="2">
        <v>1</v>
      </c>
      <c r="H1166" s="2">
        <v>1</v>
      </c>
      <c r="I1166" s="2">
        <v>1</v>
      </c>
      <c r="J1166" s="2">
        <v>514876824</v>
      </c>
      <c r="K1166" s="10">
        <v>0</v>
      </c>
      <c r="L1166" s="10">
        <v>0</v>
      </c>
      <c r="M1166" s="2">
        <v>0</v>
      </c>
      <c r="N1166" s="10">
        <v>0</v>
      </c>
      <c r="O1166" s="10">
        <v>0</v>
      </c>
      <c r="P1166" s="10">
        <v>0</v>
      </c>
      <c r="Q1166" s="10">
        <v>0</v>
      </c>
      <c r="R1166" s="10">
        <v>0</v>
      </c>
      <c r="S1166" s="2"/>
      <c r="U1166" s="2" t="s">
        <v>168</v>
      </c>
    </row>
    <row r="1167" spans="1:21" ht="17.25" customHeight="1" x14ac:dyDescent="0.35">
      <c r="A1167" s="2">
        <v>4</v>
      </c>
      <c r="B1167" s="2">
        <v>1</v>
      </c>
      <c r="C1167" s="2">
        <v>221</v>
      </c>
      <c r="D1167" s="2">
        <v>1182</v>
      </c>
      <c r="E1167" s="23" t="s">
        <v>156</v>
      </c>
      <c r="F1167" s="24" t="s">
        <v>1319</v>
      </c>
      <c r="G1167" s="2">
        <v>1</v>
      </c>
      <c r="H1167" s="2">
        <v>1</v>
      </c>
      <c r="I1167" s="2">
        <v>1</v>
      </c>
      <c r="J1167" s="2">
        <v>848024796</v>
      </c>
      <c r="K1167" s="10">
        <v>0</v>
      </c>
      <c r="L1167" s="10">
        <v>0</v>
      </c>
      <c r="M1167" s="2">
        <v>0</v>
      </c>
      <c r="N1167" s="10">
        <v>0</v>
      </c>
      <c r="O1167" s="10">
        <v>0</v>
      </c>
      <c r="P1167" s="10">
        <v>0</v>
      </c>
      <c r="Q1167" s="10">
        <v>0</v>
      </c>
      <c r="R1167" s="10">
        <v>0</v>
      </c>
      <c r="S1167" s="2"/>
      <c r="U1167" s="2" t="s">
        <v>168</v>
      </c>
    </row>
    <row r="1168" spans="1:21" ht="17.25" customHeight="1" x14ac:dyDescent="0.35">
      <c r="A1168" s="2">
        <v>4</v>
      </c>
      <c r="B1168" s="2">
        <v>1</v>
      </c>
      <c r="C1168" s="2">
        <v>221</v>
      </c>
      <c r="D1168" s="2">
        <v>1183</v>
      </c>
      <c r="E1168" s="23" t="s">
        <v>156</v>
      </c>
      <c r="F1168" s="24" t="s">
        <v>1320</v>
      </c>
      <c r="G1168" s="2">
        <v>1</v>
      </c>
      <c r="H1168" s="2">
        <v>0</v>
      </c>
      <c r="I1168" s="2">
        <v>0</v>
      </c>
      <c r="J1168" s="2">
        <v>0</v>
      </c>
      <c r="K1168" s="10">
        <v>0</v>
      </c>
      <c r="L1168" s="10">
        <v>0</v>
      </c>
      <c r="M1168" s="2">
        <v>0</v>
      </c>
      <c r="N1168" s="10">
        <v>0</v>
      </c>
      <c r="O1168" s="10">
        <v>0</v>
      </c>
      <c r="P1168" s="10">
        <v>0</v>
      </c>
      <c r="Q1168" s="10">
        <v>0</v>
      </c>
      <c r="R1168" s="10">
        <v>0</v>
      </c>
      <c r="S1168" s="2"/>
      <c r="U1168" s="2" t="s">
        <v>168</v>
      </c>
    </row>
    <row r="1169" spans="1:21" ht="17.25" customHeight="1" x14ac:dyDescent="0.35">
      <c r="A1169" s="2">
        <v>4</v>
      </c>
      <c r="B1169" s="2">
        <v>1</v>
      </c>
      <c r="C1169" s="2">
        <v>221</v>
      </c>
      <c r="D1169" s="2">
        <v>1184</v>
      </c>
      <c r="E1169" s="23" t="s">
        <v>156</v>
      </c>
      <c r="F1169" s="24" t="s">
        <v>1321</v>
      </c>
      <c r="G1169" s="2">
        <v>1</v>
      </c>
      <c r="H1169" s="2">
        <v>0</v>
      </c>
      <c r="I1169" s="2">
        <v>0</v>
      </c>
      <c r="J1169" s="2">
        <v>0</v>
      </c>
      <c r="K1169" s="10">
        <v>0</v>
      </c>
      <c r="L1169" s="10">
        <v>0</v>
      </c>
      <c r="M1169" s="2">
        <v>0</v>
      </c>
      <c r="N1169" s="10">
        <v>0</v>
      </c>
      <c r="O1169" s="10">
        <v>0</v>
      </c>
      <c r="P1169" s="10">
        <v>0</v>
      </c>
      <c r="Q1169" s="10">
        <v>0</v>
      </c>
      <c r="R1169" s="10">
        <v>0</v>
      </c>
      <c r="S1169" s="2"/>
      <c r="U1169" s="2" t="s">
        <v>168</v>
      </c>
    </row>
    <row r="1170" spans="1:21" ht="17.25" customHeight="1" x14ac:dyDescent="0.35">
      <c r="A1170" s="2">
        <v>4</v>
      </c>
      <c r="B1170" s="2">
        <v>1</v>
      </c>
      <c r="C1170" s="2">
        <v>221</v>
      </c>
      <c r="D1170" s="2">
        <v>1185</v>
      </c>
      <c r="E1170" s="23" t="s">
        <v>156</v>
      </c>
      <c r="F1170" s="24" t="s">
        <v>1322</v>
      </c>
      <c r="G1170" s="2">
        <v>1</v>
      </c>
      <c r="H1170" s="2">
        <v>0</v>
      </c>
      <c r="I1170" s="2">
        <v>0</v>
      </c>
      <c r="J1170" s="2">
        <v>0</v>
      </c>
      <c r="K1170" s="10">
        <v>0</v>
      </c>
      <c r="L1170" s="10">
        <v>0</v>
      </c>
      <c r="M1170" s="2">
        <v>0</v>
      </c>
      <c r="N1170" s="10">
        <v>0</v>
      </c>
      <c r="O1170" s="10">
        <v>0</v>
      </c>
      <c r="P1170" s="10">
        <v>0</v>
      </c>
      <c r="Q1170" s="10">
        <v>0</v>
      </c>
      <c r="R1170" s="10">
        <v>0</v>
      </c>
      <c r="S1170" s="2"/>
      <c r="U1170" s="2" t="s">
        <v>168</v>
      </c>
    </row>
    <row r="1171" spans="1:21" ht="17.25" customHeight="1" x14ac:dyDescent="0.35">
      <c r="A1171" s="2">
        <v>4</v>
      </c>
      <c r="B1171" s="2">
        <v>1</v>
      </c>
      <c r="C1171" s="2">
        <v>221</v>
      </c>
      <c r="D1171" s="2">
        <v>1186</v>
      </c>
      <c r="E1171" s="23" t="s">
        <v>156</v>
      </c>
      <c r="F1171" s="24" t="s">
        <v>1323</v>
      </c>
      <c r="G1171" s="2">
        <v>1</v>
      </c>
      <c r="H1171" s="2">
        <v>0</v>
      </c>
      <c r="I1171" s="2">
        <v>0</v>
      </c>
      <c r="J1171" s="2">
        <v>0</v>
      </c>
      <c r="K1171" s="10">
        <v>0</v>
      </c>
      <c r="L1171" s="10">
        <v>0</v>
      </c>
      <c r="M1171" s="2">
        <v>0</v>
      </c>
      <c r="N1171" s="10">
        <v>0</v>
      </c>
      <c r="O1171" s="10">
        <v>0</v>
      </c>
      <c r="P1171" s="10">
        <v>0</v>
      </c>
      <c r="Q1171" s="10">
        <v>0</v>
      </c>
      <c r="R1171" s="10">
        <v>0</v>
      </c>
      <c r="S1171" s="2"/>
      <c r="U1171" s="2" t="s">
        <v>168</v>
      </c>
    </row>
    <row r="1172" spans="1:21" ht="17.25" customHeight="1" x14ac:dyDescent="0.35">
      <c r="A1172" s="2">
        <v>4</v>
      </c>
      <c r="B1172" s="2">
        <v>1</v>
      </c>
      <c r="C1172" s="2">
        <v>221</v>
      </c>
      <c r="D1172" s="2">
        <v>1187</v>
      </c>
      <c r="E1172" s="23" t="s">
        <v>156</v>
      </c>
      <c r="F1172" s="24" t="s">
        <v>1324</v>
      </c>
      <c r="G1172" s="2">
        <v>1</v>
      </c>
      <c r="H1172" s="2">
        <v>0</v>
      </c>
      <c r="I1172" s="2">
        <v>0</v>
      </c>
      <c r="J1172" s="2">
        <v>0</v>
      </c>
      <c r="K1172" s="10">
        <v>0</v>
      </c>
      <c r="L1172" s="10">
        <v>0</v>
      </c>
      <c r="M1172" s="2">
        <v>0</v>
      </c>
      <c r="N1172" s="10">
        <v>0</v>
      </c>
      <c r="O1172" s="10">
        <v>0</v>
      </c>
      <c r="P1172" s="10">
        <v>0</v>
      </c>
      <c r="Q1172" s="10">
        <v>0</v>
      </c>
      <c r="R1172" s="10">
        <v>0</v>
      </c>
      <c r="S1172" s="2"/>
      <c r="U1172" s="2" t="s">
        <v>168</v>
      </c>
    </row>
    <row r="1173" spans="1:21" ht="17.25" customHeight="1" x14ac:dyDescent="0.35">
      <c r="A1173" s="2">
        <v>4</v>
      </c>
      <c r="B1173" s="2">
        <v>1</v>
      </c>
      <c r="C1173" s="2">
        <v>221</v>
      </c>
      <c r="D1173" s="2">
        <v>1188</v>
      </c>
      <c r="E1173" s="23" t="s">
        <v>156</v>
      </c>
      <c r="F1173" s="24" t="s">
        <v>1325</v>
      </c>
      <c r="G1173" s="2">
        <v>1</v>
      </c>
      <c r="H1173" s="2">
        <v>1</v>
      </c>
      <c r="I1173" s="2">
        <v>1</v>
      </c>
      <c r="J1173" s="2">
        <v>47226934</v>
      </c>
      <c r="K1173" s="10">
        <v>0</v>
      </c>
      <c r="L1173" s="10">
        <v>0</v>
      </c>
      <c r="M1173" s="2">
        <v>0</v>
      </c>
      <c r="N1173" s="10">
        <v>0</v>
      </c>
      <c r="O1173" s="10">
        <v>0</v>
      </c>
      <c r="P1173" s="10">
        <v>0</v>
      </c>
      <c r="Q1173" s="10">
        <v>0</v>
      </c>
      <c r="R1173" s="10">
        <v>0</v>
      </c>
      <c r="S1173" s="2"/>
      <c r="U1173" s="2" t="s">
        <v>168</v>
      </c>
    </row>
    <row r="1174" spans="1:21" ht="17.25" customHeight="1" x14ac:dyDescent="0.35">
      <c r="A1174" s="2">
        <v>3</v>
      </c>
      <c r="B1174" s="2">
        <v>7</v>
      </c>
      <c r="C1174" s="2">
        <v>222</v>
      </c>
      <c r="D1174" s="2">
        <v>1189</v>
      </c>
      <c r="E1174" s="23" t="s">
        <v>1326</v>
      </c>
      <c r="F1174" s="24" t="s">
        <v>1327</v>
      </c>
      <c r="G1174" s="2">
        <v>1</v>
      </c>
      <c r="H1174" s="2">
        <v>1</v>
      </c>
      <c r="I1174" s="2">
        <v>0</v>
      </c>
      <c r="J1174" s="2">
        <v>0</v>
      </c>
      <c r="K1174" s="2">
        <v>0</v>
      </c>
      <c r="L1174" s="2">
        <v>0</v>
      </c>
      <c r="M1174" s="2">
        <v>0</v>
      </c>
      <c r="N1174" s="2">
        <v>0</v>
      </c>
      <c r="O1174" s="2">
        <v>0</v>
      </c>
      <c r="P1174" s="2">
        <v>0</v>
      </c>
      <c r="Q1174" s="2">
        <v>0</v>
      </c>
      <c r="R1174" s="2">
        <v>0</v>
      </c>
      <c r="S1174" s="2"/>
      <c r="U1174" s="2" t="s">
        <v>168</v>
      </c>
    </row>
    <row r="1175" spans="1:21" ht="17.25" customHeight="1" x14ac:dyDescent="0.35">
      <c r="A1175" s="2">
        <v>3</v>
      </c>
      <c r="B1175" s="2">
        <v>7</v>
      </c>
      <c r="C1175" s="2">
        <v>222</v>
      </c>
      <c r="D1175" s="2">
        <v>1190</v>
      </c>
      <c r="E1175" s="23" t="s">
        <v>1328</v>
      </c>
      <c r="F1175" s="24" t="s">
        <v>1329</v>
      </c>
      <c r="G1175" s="2">
        <v>1</v>
      </c>
      <c r="H1175" s="2">
        <v>1</v>
      </c>
      <c r="I1175" s="2">
        <v>0</v>
      </c>
      <c r="J1175" s="2">
        <v>0</v>
      </c>
      <c r="K1175" s="2">
        <v>0</v>
      </c>
      <c r="L1175" s="2">
        <v>0</v>
      </c>
      <c r="M1175" s="2">
        <v>0</v>
      </c>
      <c r="N1175" s="2">
        <v>0</v>
      </c>
      <c r="O1175" s="2">
        <v>0</v>
      </c>
      <c r="P1175" s="2">
        <v>0</v>
      </c>
      <c r="Q1175" s="2">
        <v>0</v>
      </c>
      <c r="R1175" s="2">
        <v>0</v>
      </c>
      <c r="S1175" s="2"/>
      <c r="U1175" s="2" t="s">
        <v>168</v>
      </c>
    </row>
    <row r="1176" spans="1:21" ht="17.25" customHeight="1" x14ac:dyDescent="0.35">
      <c r="A1176" s="2">
        <v>3</v>
      </c>
      <c r="B1176" s="2">
        <v>14</v>
      </c>
      <c r="C1176" s="2">
        <v>223</v>
      </c>
      <c r="D1176" s="2">
        <v>1191</v>
      </c>
      <c r="E1176" s="23" t="s">
        <v>1326</v>
      </c>
      <c r="F1176" s="24" t="s">
        <v>1330</v>
      </c>
      <c r="G1176" s="2">
        <v>1</v>
      </c>
      <c r="H1176" s="2">
        <v>1</v>
      </c>
      <c r="I1176" s="2">
        <v>0</v>
      </c>
      <c r="J1176" s="2">
        <v>0</v>
      </c>
      <c r="K1176" s="2">
        <v>0</v>
      </c>
      <c r="L1176" s="2">
        <v>0</v>
      </c>
      <c r="M1176" s="2">
        <v>0</v>
      </c>
      <c r="N1176" s="2">
        <v>0</v>
      </c>
      <c r="O1176" s="2">
        <v>0</v>
      </c>
      <c r="P1176" s="2">
        <v>0</v>
      </c>
      <c r="Q1176" s="2">
        <v>0</v>
      </c>
      <c r="R1176" s="2">
        <v>0</v>
      </c>
      <c r="S1176" s="2"/>
      <c r="U1176" s="2" t="s">
        <v>168</v>
      </c>
    </row>
    <row r="1177" spans="1:21" ht="17.25" customHeight="1" x14ac:dyDescent="0.35">
      <c r="A1177" s="2">
        <v>3</v>
      </c>
      <c r="B1177" s="2">
        <v>14</v>
      </c>
      <c r="C1177" s="2">
        <v>223</v>
      </c>
      <c r="D1177" s="2">
        <v>1192</v>
      </c>
      <c r="E1177" s="23" t="s">
        <v>1328</v>
      </c>
      <c r="F1177" s="24" t="s">
        <v>1331</v>
      </c>
      <c r="G1177" s="2">
        <v>1</v>
      </c>
      <c r="H1177" s="2">
        <v>1</v>
      </c>
      <c r="I1177" s="2">
        <v>0</v>
      </c>
      <c r="J1177" s="2">
        <v>0</v>
      </c>
      <c r="K1177" s="2">
        <v>0</v>
      </c>
      <c r="L1177" s="2">
        <v>0</v>
      </c>
      <c r="M1177" s="2">
        <v>0</v>
      </c>
      <c r="N1177" s="2">
        <v>0</v>
      </c>
      <c r="O1177" s="2">
        <v>0</v>
      </c>
      <c r="P1177" s="2">
        <v>0</v>
      </c>
      <c r="Q1177" s="2">
        <v>0</v>
      </c>
      <c r="R1177" s="2">
        <v>0</v>
      </c>
      <c r="S1177" s="2"/>
      <c r="U1177" s="2" t="s">
        <v>168</v>
      </c>
    </row>
    <row r="1178" spans="1:21" ht="17.25" customHeight="1" x14ac:dyDescent="0.35">
      <c r="A1178" s="2">
        <v>3</v>
      </c>
      <c r="B1178" s="2">
        <v>14</v>
      </c>
      <c r="C1178" s="2">
        <v>223</v>
      </c>
      <c r="D1178" s="2">
        <v>1193</v>
      </c>
      <c r="E1178" s="23" t="s">
        <v>1332</v>
      </c>
      <c r="F1178" s="24" t="s">
        <v>1333</v>
      </c>
      <c r="G1178" s="2">
        <v>1</v>
      </c>
      <c r="H1178" s="2">
        <v>1</v>
      </c>
      <c r="I1178" s="2">
        <v>0</v>
      </c>
      <c r="J1178" s="2">
        <v>0</v>
      </c>
      <c r="K1178" s="2">
        <v>0</v>
      </c>
      <c r="L1178" s="2">
        <v>0</v>
      </c>
      <c r="M1178" s="2">
        <v>0</v>
      </c>
      <c r="N1178" s="2">
        <v>0</v>
      </c>
      <c r="O1178" s="2">
        <v>0</v>
      </c>
      <c r="P1178" s="2">
        <v>0</v>
      </c>
      <c r="Q1178" s="2">
        <v>0</v>
      </c>
      <c r="R1178" s="2">
        <v>0</v>
      </c>
      <c r="S1178" s="2"/>
      <c r="U1178" s="2" t="s">
        <v>168</v>
      </c>
    </row>
    <row r="1179" spans="1:21" ht="17.25" customHeight="1" x14ac:dyDescent="0.35">
      <c r="A1179" s="2">
        <v>3</v>
      </c>
      <c r="B1179" s="2">
        <v>14</v>
      </c>
      <c r="C1179" s="2">
        <v>223</v>
      </c>
      <c r="D1179" s="2">
        <v>1194</v>
      </c>
      <c r="E1179" s="23" t="s">
        <v>1334</v>
      </c>
      <c r="F1179" s="24" t="s">
        <v>1335</v>
      </c>
      <c r="G1179" s="2">
        <v>1</v>
      </c>
      <c r="H1179" s="2">
        <v>1</v>
      </c>
      <c r="I1179" s="2">
        <v>0</v>
      </c>
      <c r="J1179" s="2">
        <v>0</v>
      </c>
      <c r="K1179" s="2">
        <v>0</v>
      </c>
      <c r="L1179" s="2">
        <v>0</v>
      </c>
      <c r="M1179" s="2">
        <v>0</v>
      </c>
      <c r="N1179" s="2">
        <v>0</v>
      </c>
      <c r="O1179" s="2">
        <v>0</v>
      </c>
      <c r="P1179" s="2">
        <v>0</v>
      </c>
      <c r="Q1179" s="2">
        <v>0</v>
      </c>
      <c r="R1179" s="2">
        <v>0</v>
      </c>
      <c r="S1179" s="2"/>
      <c r="U1179" s="2" t="s">
        <v>168</v>
      </c>
    </row>
    <row r="1180" spans="1:21" ht="17.25" customHeight="1" x14ac:dyDescent="0.35">
      <c r="A1180" s="2">
        <v>3</v>
      </c>
      <c r="B1180" s="2">
        <v>14</v>
      </c>
      <c r="C1180" s="2">
        <v>223</v>
      </c>
      <c r="D1180" s="2">
        <v>1195</v>
      </c>
      <c r="E1180" s="23" t="s">
        <v>1336</v>
      </c>
      <c r="F1180" s="24" t="s">
        <v>1337</v>
      </c>
      <c r="G1180" s="2">
        <v>1</v>
      </c>
      <c r="H1180" s="2">
        <v>1</v>
      </c>
      <c r="I1180" s="2">
        <v>0</v>
      </c>
      <c r="J1180" s="2">
        <v>0</v>
      </c>
      <c r="K1180" s="2">
        <v>0</v>
      </c>
      <c r="L1180" s="2">
        <v>0</v>
      </c>
      <c r="M1180" s="2">
        <v>0</v>
      </c>
      <c r="N1180" s="2">
        <v>0</v>
      </c>
      <c r="O1180" s="2">
        <v>0</v>
      </c>
      <c r="P1180" s="2">
        <v>0</v>
      </c>
      <c r="Q1180" s="2">
        <v>0</v>
      </c>
      <c r="R1180" s="2">
        <v>0</v>
      </c>
      <c r="S1180" s="2"/>
      <c r="U1180" s="2" t="s">
        <v>168</v>
      </c>
    </row>
    <row r="1181" spans="1:21" ht="17.25" customHeight="1" x14ac:dyDescent="0.35">
      <c r="A1181" s="2">
        <v>3</v>
      </c>
      <c r="B1181" s="2">
        <v>14</v>
      </c>
      <c r="C1181" s="2">
        <v>223</v>
      </c>
      <c r="D1181" s="2">
        <v>1196</v>
      </c>
      <c r="E1181" s="23" t="s">
        <v>1338</v>
      </c>
      <c r="F1181" s="24" t="s">
        <v>1339</v>
      </c>
      <c r="G1181" s="2">
        <v>1</v>
      </c>
      <c r="H1181" s="2">
        <v>1</v>
      </c>
      <c r="I1181" s="2">
        <v>0</v>
      </c>
      <c r="J1181" s="2">
        <v>0</v>
      </c>
      <c r="K1181" s="2">
        <v>0</v>
      </c>
      <c r="L1181" s="2">
        <v>0</v>
      </c>
      <c r="M1181" s="2">
        <v>0</v>
      </c>
      <c r="N1181" s="2">
        <v>0</v>
      </c>
      <c r="O1181" s="2">
        <v>0</v>
      </c>
      <c r="P1181" s="2">
        <v>0</v>
      </c>
      <c r="Q1181" s="2">
        <v>0</v>
      </c>
      <c r="R1181" s="2">
        <v>0</v>
      </c>
      <c r="S1181" s="2"/>
      <c r="U1181" s="2" t="s">
        <v>168</v>
      </c>
    </row>
    <row r="1182" spans="1:21" ht="17.25" customHeight="1" x14ac:dyDescent="0.35">
      <c r="A1182" s="2">
        <v>3</v>
      </c>
      <c r="B1182" s="2">
        <v>14</v>
      </c>
      <c r="C1182" s="2">
        <v>223</v>
      </c>
      <c r="D1182" s="2">
        <v>1197</v>
      </c>
      <c r="E1182" s="23" t="s">
        <v>1340</v>
      </c>
      <c r="F1182" s="24" t="s">
        <v>1341</v>
      </c>
      <c r="G1182" s="2">
        <v>1</v>
      </c>
      <c r="H1182" s="2">
        <v>1</v>
      </c>
      <c r="I1182" s="2">
        <v>0</v>
      </c>
      <c r="J1182" s="2">
        <v>0</v>
      </c>
      <c r="K1182" s="2">
        <v>0</v>
      </c>
      <c r="L1182" s="2">
        <v>0</v>
      </c>
      <c r="M1182" s="2">
        <v>0</v>
      </c>
      <c r="N1182" s="2">
        <v>0</v>
      </c>
      <c r="O1182" s="2">
        <v>0</v>
      </c>
      <c r="P1182" s="2">
        <v>0</v>
      </c>
      <c r="Q1182" s="2">
        <v>0</v>
      </c>
      <c r="R1182" s="2">
        <v>0</v>
      </c>
      <c r="S1182" s="2"/>
      <c r="U1182" s="2" t="s">
        <v>168</v>
      </c>
    </row>
    <row r="1183" spans="1:21" ht="17.25" customHeight="1" x14ac:dyDescent="0.35">
      <c r="A1183" s="2">
        <v>3</v>
      </c>
      <c r="B1183" s="2">
        <v>14</v>
      </c>
      <c r="C1183" s="2">
        <v>223</v>
      </c>
      <c r="D1183" s="2">
        <v>1198</v>
      </c>
      <c r="E1183" s="23" t="s">
        <v>1342</v>
      </c>
      <c r="F1183" s="24" t="s">
        <v>1343</v>
      </c>
      <c r="G1183" s="2">
        <v>1</v>
      </c>
      <c r="H1183" s="2">
        <v>1</v>
      </c>
      <c r="I1183" s="2">
        <v>0</v>
      </c>
      <c r="J1183" s="2">
        <v>0</v>
      </c>
      <c r="K1183" s="2">
        <v>0</v>
      </c>
      <c r="L1183" s="2">
        <v>0</v>
      </c>
      <c r="M1183" s="2">
        <v>0</v>
      </c>
      <c r="N1183" s="2">
        <v>0</v>
      </c>
      <c r="O1183" s="2">
        <v>0</v>
      </c>
      <c r="P1183" s="2">
        <v>0</v>
      </c>
      <c r="Q1183" s="2">
        <v>0</v>
      </c>
      <c r="R1183" s="2">
        <v>0</v>
      </c>
      <c r="S1183" s="2"/>
      <c r="U1183" s="2" t="s">
        <v>168</v>
      </c>
    </row>
    <row r="1184" spans="1:21" ht="17.25" customHeight="1" x14ac:dyDescent="0.35">
      <c r="A1184" s="2">
        <v>3</v>
      </c>
      <c r="B1184" s="2">
        <v>14</v>
      </c>
      <c r="C1184" s="2">
        <v>223</v>
      </c>
      <c r="D1184" s="2">
        <v>1199</v>
      </c>
      <c r="E1184" s="23" t="s">
        <v>1344</v>
      </c>
      <c r="F1184" s="24" t="s">
        <v>1345</v>
      </c>
      <c r="G1184" s="2">
        <v>1</v>
      </c>
      <c r="H1184" s="2">
        <v>1</v>
      </c>
      <c r="I1184" s="2">
        <v>0</v>
      </c>
      <c r="J1184" s="2">
        <v>0</v>
      </c>
      <c r="K1184" s="2">
        <v>0</v>
      </c>
      <c r="L1184" s="2">
        <v>0</v>
      </c>
      <c r="M1184" s="2">
        <v>0</v>
      </c>
      <c r="N1184" s="2">
        <v>0</v>
      </c>
      <c r="O1184" s="2">
        <v>0</v>
      </c>
      <c r="P1184" s="2">
        <v>0</v>
      </c>
      <c r="Q1184" s="2">
        <v>0</v>
      </c>
      <c r="R1184" s="2">
        <v>0</v>
      </c>
      <c r="S1184" s="2"/>
      <c r="U1184" s="2" t="s">
        <v>168</v>
      </c>
    </row>
    <row r="1185" spans="1:21" ht="17.25" customHeight="1" x14ac:dyDescent="0.35">
      <c r="A1185" s="2">
        <v>3</v>
      </c>
      <c r="B1185" s="2">
        <v>23</v>
      </c>
      <c r="C1185" s="2">
        <v>224</v>
      </c>
      <c r="D1185" s="2">
        <v>1200</v>
      </c>
      <c r="E1185" s="23" t="s">
        <v>1326</v>
      </c>
      <c r="F1185" s="24" t="s">
        <v>1346</v>
      </c>
      <c r="G1185" s="2">
        <v>1</v>
      </c>
      <c r="H1185" s="2">
        <v>1</v>
      </c>
      <c r="I1185" s="2">
        <v>0</v>
      </c>
      <c r="J1185" s="2">
        <v>0</v>
      </c>
      <c r="K1185" s="2">
        <v>0</v>
      </c>
      <c r="L1185" s="2">
        <v>0</v>
      </c>
      <c r="M1185" s="2">
        <v>0</v>
      </c>
      <c r="N1185" s="2">
        <v>0</v>
      </c>
      <c r="O1185" s="2">
        <v>0</v>
      </c>
      <c r="P1185" s="2">
        <v>0</v>
      </c>
      <c r="Q1185" s="2">
        <v>0</v>
      </c>
      <c r="R1185" s="2">
        <v>0</v>
      </c>
      <c r="S1185" s="2"/>
      <c r="U1185" s="2" t="s">
        <v>168</v>
      </c>
    </row>
    <row r="1186" spans="1:21" ht="17.25" customHeight="1" x14ac:dyDescent="0.35">
      <c r="A1186" s="2">
        <v>3</v>
      </c>
      <c r="B1186" s="2">
        <v>23</v>
      </c>
      <c r="C1186" s="2">
        <v>224</v>
      </c>
      <c r="D1186" s="2">
        <v>1201</v>
      </c>
      <c r="E1186" s="23" t="s">
        <v>1328</v>
      </c>
      <c r="F1186" s="24" t="s">
        <v>1347</v>
      </c>
      <c r="G1186" s="2">
        <v>1</v>
      </c>
      <c r="H1186" s="2">
        <v>1</v>
      </c>
      <c r="I1186" s="2">
        <v>0</v>
      </c>
      <c r="J1186" s="2">
        <v>0</v>
      </c>
      <c r="K1186" s="2">
        <v>0</v>
      </c>
      <c r="L1186" s="2">
        <v>0</v>
      </c>
      <c r="M1186" s="2">
        <v>0</v>
      </c>
      <c r="N1186" s="2">
        <v>0</v>
      </c>
      <c r="O1186" s="2">
        <v>0</v>
      </c>
      <c r="P1186" s="2">
        <v>0</v>
      </c>
      <c r="Q1186" s="2">
        <v>0</v>
      </c>
      <c r="R1186" s="2">
        <v>0</v>
      </c>
      <c r="S1186" s="2"/>
      <c r="U1186" s="2" t="s">
        <v>168</v>
      </c>
    </row>
    <row r="1187" spans="1:21" ht="17.25" customHeight="1" x14ac:dyDescent="0.35">
      <c r="A1187" s="2">
        <v>3</v>
      </c>
      <c r="B1187" s="2">
        <v>23</v>
      </c>
      <c r="C1187" s="2">
        <v>224</v>
      </c>
      <c r="D1187" s="2">
        <v>1202</v>
      </c>
      <c r="E1187" s="23" t="s">
        <v>1332</v>
      </c>
      <c r="F1187" s="24" t="s">
        <v>1348</v>
      </c>
      <c r="G1187" s="2">
        <v>1</v>
      </c>
      <c r="H1187" s="2">
        <v>1</v>
      </c>
      <c r="I1187" s="2">
        <v>0</v>
      </c>
      <c r="J1187" s="2">
        <v>0</v>
      </c>
      <c r="K1187" s="2">
        <v>0</v>
      </c>
      <c r="L1187" s="2">
        <v>0</v>
      </c>
      <c r="M1187" s="2">
        <v>0</v>
      </c>
      <c r="N1187" s="2">
        <v>0</v>
      </c>
      <c r="O1187" s="2">
        <v>0</v>
      </c>
      <c r="P1187" s="2">
        <v>0</v>
      </c>
      <c r="Q1187" s="2">
        <v>0</v>
      </c>
      <c r="R1187" s="2">
        <v>0</v>
      </c>
      <c r="S1187" s="2"/>
      <c r="U1187" s="2" t="s">
        <v>168</v>
      </c>
    </row>
    <row r="1188" spans="1:21" ht="17.25" customHeight="1" x14ac:dyDescent="0.35">
      <c r="A1188" s="2">
        <v>3</v>
      </c>
      <c r="B1188" s="2">
        <v>23</v>
      </c>
      <c r="C1188" s="2">
        <v>224</v>
      </c>
      <c r="D1188" s="2">
        <v>1203</v>
      </c>
      <c r="E1188" s="23" t="s">
        <v>1334</v>
      </c>
      <c r="F1188" s="24" t="s">
        <v>1349</v>
      </c>
      <c r="G1188" s="2">
        <v>1</v>
      </c>
      <c r="H1188" s="2">
        <v>1</v>
      </c>
      <c r="I1188" s="2">
        <v>0</v>
      </c>
      <c r="J1188" s="2">
        <v>0</v>
      </c>
      <c r="K1188" s="2">
        <v>0</v>
      </c>
      <c r="L1188" s="2">
        <v>0</v>
      </c>
      <c r="M1188" s="2">
        <v>0</v>
      </c>
      <c r="N1188" s="2">
        <v>0</v>
      </c>
      <c r="O1188" s="2">
        <v>0</v>
      </c>
      <c r="P1188" s="2">
        <v>0</v>
      </c>
      <c r="Q1188" s="2">
        <v>0</v>
      </c>
      <c r="R1188" s="2">
        <v>0</v>
      </c>
      <c r="S1188" s="2"/>
      <c r="U1188" s="2" t="s">
        <v>168</v>
      </c>
    </row>
    <row r="1189" spans="1:21" ht="17.25" customHeight="1" x14ac:dyDescent="0.35">
      <c r="A1189" s="2">
        <v>3</v>
      </c>
      <c r="B1189" s="2">
        <v>6</v>
      </c>
      <c r="C1189" s="2">
        <v>225</v>
      </c>
      <c r="D1189" s="2">
        <v>1204</v>
      </c>
      <c r="E1189" s="23" t="s">
        <v>1326</v>
      </c>
      <c r="F1189" s="24" t="s">
        <v>1350</v>
      </c>
      <c r="G1189" s="2">
        <v>1</v>
      </c>
      <c r="H1189" s="2">
        <v>1</v>
      </c>
      <c r="I1189" s="2">
        <v>0</v>
      </c>
      <c r="J1189" s="2">
        <v>0</v>
      </c>
      <c r="K1189" s="2">
        <v>0</v>
      </c>
      <c r="L1189" s="2">
        <v>0</v>
      </c>
      <c r="M1189" s="2">
        <v>0</v>
      </c>
      <c r="N1189" s="2">
        <v>0</v>
      </c>
      <c r="O1189" s="2">
        <v>0</v>
      </c>
      <c r="P1189" s="2">
        <v>0</v>
      </c>
      <c r="Q1189" s="2">
        <v>0</v>
      </c>
      <c r="R1189" s="2">
        <v>0</v>
      </c>
      <c r="S1189" s="2"/>
      <c r="U1189" s="2" t="s">
        <v>168</v>
      </c>
    </row>
    <row r="1190" spans="1:21" ht="17.25" customHeight="1" x14ac:dyDescent="0.35">
      <c r="A1190" s="2">
        <v>3</v>
      </c>
      <c r="B1190" s="2">
        <v>6</v>
      </c>
      <c r="C1190" s="2">
        <v>225</v>
      </c>
      <c r="D1190" s="2">
        <v>1205</v>
      </c>
      <c r="E1190" s="23" t="s">
        <v>1328</v>
      </c>
      <c r="F1190" s="24" t="s">
        <v>1351</v>
      </c>
      <c r="G1190" s="2">
        <v>1</v>
      </c>
      <c r="H1190" s="2">
        <v>1</v>
      </c>
      <c r="I1190" s="2">
        <v>0</v>
      </c>
      <c r="J1190" s="2">
        <v>0</v>
      </c>
      <c r="K1190" s="2">
        <v>0</v>
      </c>
      <c r="L1190" s="2">
        <v>0</v>
      </c>
      <c r="M1190" s="2">
        <v>0</v>
      </c>
      <c r="N1190" s="2">
        <v>0</v>
      </c>
      <c r="O1190" s="2">
        <v>0</v>
      </c>
      <c r="P1190" s="2">
        <v>0</v>
      </c>
      <c r="Q1190" s="2">
        <v>0</v>
      </c>
      <c r="R1190" s="2">
        <v>0</v>
      </c>
      <c r="S1190" s="2"/>
      <c r="U1190" s="2" t="s">
        <v>168</v>
      </c>
    </row>
    <row r="1191" spans="1:21" ht="17.25" customHeight="1" x14ac:dyDescent="0.35">
      <c r="A1191" s="2">
        <v>3</v>
      </c>
      <c r="B1191" s="2">
        <v>6</v>
      </c>
      <c r="C1191" s="2">
        <v>225</v>
      </c>
      <c r="D1191" s="2">
        <v>1206</v>
      </c>
      <c r="E1191" s="23" t="s">
        <v>1332</v>
      </c>
      <c r="F1191" s="24" t="s">
        <v>1352</v>
      </c>
      <c r="G1191" s="2">
        <v>1</v>
      </c>
      <c r="H1191" s="2">
        <v>1</v>
      </c>
      <c r="I1191" s="2">
        <v>0</v>
      </c>
      <c r="J1191" s="2">
        <v>0</v>
      </c>
      <c r="K1191" s="2">
        <v>0</v>
      </c>
      <c r="L1191" s="2">
        <v>0</v>
      </c>
      <c r="M1191" s="2">
        <v>0</v>
      </c>
      <c r="N1191" s="2">
        <v>0</v>
      </c>
      <c r="O1191" s="2">
        <v>0</v>
      </c>
      <c r="P1191" s="2">
        <v>0</v>
      </c>
      <c r="Q1191" s="2">
        <v>0</v>
      </c>
      <c r="R1191" s="2">
        <v>0</v>
      </c>
      <c r="S1191" s="2"/>
      <c r="U1191" s="2" t="s">
        <v>168</v>
      </c>
    </row>
    <row r="1192" spans="1:21" ht="17.25" customHeight="1" x14ac:dyDescent="0.35">
      <c r="A1192" s="2">
        <v>3</v>
      </c>
      <c r="B1192" s="2">
        <v>6</v>
      </c>
      <c r="C1192" s="2">
        <v>226</v>
      </c>
      <c r="D1192" s="2">
        <v>1207</v>
      </c>
      <c r="E1192" s="23" t="s">
        <v>1326</v>
      </c>
      <c r="F1192" s="24" t="s">
        <v>1353</v>
      </c>
      <c r="G1192" s="2">
        <v>1</v>
      </c>
      <c r="H1192" s="2">
        <v>1</v>
      </c>
      <c r="I1192" s="2">
        <v>0</v>
      </c>
      <c r="J1192" s="2">
        <v>0</v>
      </c>
      <c r="K1192" s="2">
        <v>0</v>
      </c>
      <c r="L1192" s="2">
        <v>0</v>
      </c>
      <c r="M1192" s="2">
        <v>0</v>
      </c>
      <c r="N1192" s="2">
        <v>0</v>
      </c>
      <c r="O1192" s="2">
        <v>0</v>
      </c>
      <c r="P1192" s="2">
        <v>0</v>
      </c>
      <c r="Q1192" s="2">
        <v>0</v>
      </c>
      <c r="R1192" s="2">
        <v>0</v>
      </c>
      <c r="S1192" s="2"/>
      <c r="U1192" s="2" t="s">
        <v>168</v>
      </c>
    </row>
    <row r="1193" spans="1:21" ht="17.25" customHeight="1" x14ac:dyDescent="0.35">
      <c r="A1193" s="2">
        <v>3</v>
      </c>
      <c r="B1193" s="2">
        <v>6</v>
      </c>
      <c r="C1193" s="2">
        <v>226</v>
      </c>
      <c r="D1193" s="2">
        <v>1208</v>
      </c>
      <c r="E1193" s="23" t="s">
        <v>1328</v>
      </c>
      <c r="F1193" s="24" t="s">
        <v>1354</v>
      </c>
      <c r="G1193" s="2">
        <v>1</v>
      </c>
      <c r="H1193" s="2">
        <v>1</v>
      </c>
      <c r="I1193" s="2">
        <v>0</v>
      </c>
      <c r="J1193" s="2">
        <v>0</v>
      </c>
      <c r="K1193" s="2">
        <v>0</v>
      </c>
      <c r="L1193" s="2">
        <v>0</v>
      </c>
      <c r="M1193" s="2">
        <v>0</v>
      </c>
      <c r="N1193" s="2">
        <v>0</v>
      </c>
      <c r="O1193" s="2">
        <v>0</v>
      </c>
      <c r="P1193" s="2">
        <v>0</v>
      </c>
      <c r="Q1193" s="2">
        <v>0</v>
      </c>
      <c r="R1193" s="2">
        <v>0</v>
      </c>
      <c r="S1193" s="2"/>
      <c r="U1193" s="2" t="s">
        <v>168</v>
      </c>
    </row>
    <row r="1194" spans="1:21" ht="17.25" customHeight="1" x14ac:dyDescent="0.35">
      <c r="A1194" s="2">
        <v>3</v>
      </c>
      <c r="B1194" s="2">
        <v>4</v>
      </c>
      <c r="C1194" s="2">
        <v>227</v>
      </c>
      <c r="D1194" s="2">
        <v>1209</v>
      </c>
      <c r="E1194" s="23" t="s">
        <v>1326</v>
      </c>
      <c r="F1194" s="24" t="s">
        <v>1355</v>
      </c>
      <c r="G1194" s="2">
        <v>1</v>
      </c>
      <c r="H1194" s="2">
        <v>1</v>
      </c>
      <c r="I1194" s="2">
        <v>0</v>
      </c>
      <c r="J1194" s="2">
        <v>0</v>
      </c>
      <c r="K1194" s="2">
        <v>0</v>
      </c>
      <c r="L1194" s="2">
        <v>0</v>
      </c>
      <c r="M1194" s="2">
        <v>0</v>
      </c>
      <c r="N1194" s="2">
        <v>0</v>
      </c>
      <c r="O1194" s="2">
        <v>0</v>
      </c>
      <c r="P1194" s="2">
        <v>0</v>
      </c>
      <c r="Q1194" s="2">
        <v>0</v>
      </c>
      <c r="R1194" s="2">
        <v>0</v>
      </c>
      <c r="S1194" s="2"/>
      <c r="U1194" s="2" t="s">
        <v>168</v>
      </c>
    </row>
    <row r="1195" spans="1:21" ht="17.25" customHeight="1" x14ac:dyDescent="0.35">
      <c r="A1195" s="2">
        <v>3</v>
      </c>
      <c r="B1195" s="2">
        <v>4</v>
      </c>
      <c r="C1195" s="2">
        <v>227</v>
      </c>
      <c r="D1195" s="2">
        <v>1210</v>
      </c>
      <c r="E1195" s="23" t="s">
        <v>1328</v>
      </c>
      <c r="F1195" s="24" t="s">
        <v>1356</v>
      </c>
      <c r="G1195" s="2">
        <v>1</v>
      </c>
      <c r="H1195" s="2">
        <v>1</v>
      </c>
      <c r="I1195" s="2">
        <v>0</v>
      </c>
      <c r="J1195" s="2">
        <v>0</v>
      </c>
      <c r="K1195" s="2">
        <v>0</v>
      </c>
      <c r="L1195" s="2">
        <v>0</v>
      </c>
      <c r="M1195" s="2">
        <v>0</v>
      </c>
      <c r="N1195" s="2">
        <v>0</v>
      </c>
      <c r="O1195" s="2">
        <v>0</v>
      </c>
      <c r="P1195" s="2">
        <v>0</v>
      </c>
      <c r="Q1195" s="2">
        <v>0</v>
      </c>
      <c r="R1195" s="2">
        <v>0</v>
      </c>
      <c r="S1195" s="2"/>
      <c r="U1195" s="2" t="s">
        <v>168</v>
      </c>
    </row>
    <row r="1196" spans="1:21" ht="17.25" customHeight="1" x14ac:dyDescent="0.35">
      <c r="A1196" s="2">
        <v>4</v>
      </c>
      <c r="B1196" s="2">
        <v>13</v>
      </c>
      <c r="C1196" s="2">
        <v>228</v>
      </c>
      <c r="D1196" s="2">
        <v>1211</v>
      </c>
      <c r="E1196" s="23" t="s">
        <v>156</v>
      </c>
      <c r="F1196" s="24" t="s">
        <v>1357</v>
      </c>
      <c r="G1196" s="2">
        <v>1</v>
      </c>
      <c r="H1196" s="2">
        <v>0</v>
      </c>
      <c r="I1196" s="2">
        <v>0</v>
      </c>
      <c r="J1196" s="2">
        <v>0</v>
      </c>
      <c r="K1196" s="2">
        <v>0</v>
      </c>
      <c r="L1196" s="2">
        <v>0</v>
      </c>
      <c r="M1196" s="2">
        <v>0</v>
      </c>
      <c r="N1196" s="2">
        <v>0</v>
      </c>
      <c r="O1196" s="2">
        <v>0</v>
      </c>
      <c r="P1196" s="2">
        <v>0</v>
      </c>
      <c r="Q1196" s="2">
        <v>0</v>
      </c>
      <c r="R1196" s="2">
        <v>0</v>
      </c>
      <c r="S1196" s="2"/>
      <c r="U1196" s="2" t="s">
        <v>168</v>
      </c>
    </row>
    <row r="1197" spans="1:21" ht="17.25" customHeight="1" x14ac:dyDescent="0.35">
      <c r="A1197" s="2">
        <v>4</v>
      </c>
      <c r="B1197" s="2">
        <v>13</v>
      </c>
      <c r="C1197" s="2">
        <v>228</v>
      </c>
      <c r="D1197" s="2">
        <v>1212</v>
      </c>
      <c r="E1197" s="23" t="s">
        <v>156</v>
      </c>
      <c r="F1197" s="24" t="s">
        <v>1358</v>
      </c>
      <c r="G1197" s="2">
        <v>1</v>
      </c>
      <c r="H1197" s="2">
        <v>0</v>
      </c>
      <c r="I1197" s="2">
        <v>0</v>
      </c>
      <c r="J1197" s="2">
        <v>0</v>
      </c>
      <c r="K1197" s="2">
        <v>0</v>
      </c>
      <c r="L1197" s="2">
        <v>0</v>
      </c>
      <c r="M1197" s="2">
        <v>0</v>
      </c>
      <c r="N1197" s="2">
        <v>0</v>
      </c>
      <c r="O1197" s="2">
        <v>0</v>
      </c>
      <c r="P1197" s="2">
        <v>0</v>
      </c>
      <c r="Q1197" s="2">
        <v>0</v>
      </c>
      <c r="R1197" s="2">
        <v>0</v>
      </c>
      <c r="S1197" s="2"/>
      <c r="U1197" s="2" t="s">
        <v>168</v>
      </c>
    </row>
    <row r="1198" spans="1:21" ht="17.25" customHeight="1" x14ac:dyDescent="0.35">
      <c r="A1198" s="2">
        <v>4</v>
      </c>
      <c r="B1198" s="2">
        <v>13</v>
      </c>
      <c r="C1198" s="2">
        <v>228</v>
      </c>
      <c r="D1198" s="2">
        <v>1213</v>
      </c>
      <c r="E1198" s="23" t="s">
        <v>156</v>
      </c>
      <c r="F1198" s="24" t="s">
        <v>1359</v>
      </c>
      <c r="G1198" s="2">
        <v>1</v>
      </c>
      <c r="H1198" s="2">
        <v>0</v>
      </c>
      <c r="I1198" s="2">
        <v>0</v>
      </c>
      <c r="J1198" s="2">
        <v>0</v>
      </c>
      <c r="K1198" s="2">
        <v>0</v>
      </c>
      <c r="L1198" s="2">
        <v>0</v>
      </c>
      <c r="M1198" s="2">
        <v>0</v>
      </c>
      <c r="N1198" s="2">
        <v>0</v>
      </c>
      <c r="O1198" s="2">
        <v>0</v>
      </c>
      <c r="P1198" s="2">
        <v>0</v>
      </c>
      <c r="Q1198" s="2">
        <v>0</v>
      </c>
      <c r="R1198" s="2">
        <v>0</v>
      </c>
      <c r="S1198" s="2"/>
      <c r="U1198" s="2" t="s">
        <v>168</v>
      </c>
    </row>
    <row r="1199" spans="1:21" ht="17.25" customHeight="1" x14ac:dyDescent="0.35">
      <c r="A1199" s="2">
        <v>4</v>
      </c>
      <c r="B1199" s="2">
        <v>13</v>
      </c>
      <c r="C1199" s="2">
        <v>228</v>
      </c>
      <c r="D1199" s="2">
        <v>1214</v>
      </c>
      <c r="E1199" s="23" t="s">
        <v>156</v>
      </c>
      <c r="F1199" s="24" t="s">
        <v>1360</v>
      </c>
      <c r="G1199" s="2">
        <v>1</v>
      </c>
      <c r="H1199" s="2">
        <v>0</v>
      </c>
      <c r="I1199" s="2">
        <v>0</v>
      </c>
      <c r="J1199" s="2">
        <v>0</v>
      </c>
      <c r="K1199" s="2">
        <v>0</v>
      </c>
      <c r="L1199" s="2">
        <v>0</v>
      </c>
      <c r="M1199" s="2">
        <v>0</v>
      </c>
      <c r="N1199" s="2">
        <v>0</v>
      </c>
      <c r="O1199" s="2">
        <v>0</v>
      </c>
      <c r="P1199" s="2">
        <v>0</v>
      </c>
      <c r="Q1199" s="2">
        <v>0</v>
      </c>
      <c r="R1199" s="2">
        <v>0</v>
      </c>
      <c r="S1199" s="2"/>
      <c r="U1199" s="2" t="s">
        <v>168</v>
      </c>
    </row>
    <row r="1200" spans="1:21" ht="17.25" customHeight="1" x14ac:dyDescent="0.35">
      <c r="A1200" s="2">
        <v>4</v>
      </c>
      <c r="B1200" s="2">
        <v>13</v>
      </c>
      <c r="C1200" s="2">
        <v>228</v>
      </c>
      <c r="D1200" s="2">
        <v>1215</v>
      </c>
      <c r="E1200" s="23" t="s">
        <v>156</v>
      </c>
      <c r="F1200" s="24" t="s">
        <v>1361</v>
      </c>
      <c r="G1200" s="2">
        <v>1</v>
      </c>
      <c r="H1200" s="2">
        <v>0</v>
      </c>
      <c r="I1200" s="2">
        <v>0</v>
      </c>
      <c r="J1200" s="2">
        <v>0</v>
      </c>
      <c r="K1200" s="2">
        <v>0</v>
      </c>
      <c r="L1200" s="2">
        <v>0</v>
      </c>
      <c r="M1200" s="2">
        <v>0</v>
      </c>
      <c r="N1200" s="2">
        <v>0</v>
      </c>
      <c r="O1200" s="2">
        <v>0</v>
      </c>
      <c r="P1200" s="2">
        <v>0</v>
      </c>
      <c r="Q1200" s="2">
        <v>0</v>
      </c>
      <c r="R1200" s="2">
        <v>0</v>
      </c>
      <c r="S1200" s="2"/>
      <c r="U1200" s="2" t="s">
        <v>168</v>
      </c>
    </row>
    <row r="1201" spans="1:21" ht="17.25" customHeight="1" x14ac:dyDescent="0.35">
      <c r="A1201" s="2">
        <v>4</v>
      </c>
      <c r="B1201" s="2">
        <v>13</v>
      </c>
      <c r="C1201" s="2">
        <v>228</v>
      </c>
      <c r="D1201" s="2">
        <v>1216</v>
      </c>
      <c r="E1201" s="23" t="s">
        <v>156</v>
      </c>
      <c r="F1201" s="24" t="s">
        <v>1362</v>
      </c>
      <c r="G1201" s="2">
        <v>1</v>
      </c>
      <c r="H1201" s="2">
        <v>0</v>
      </c>
      <c r="I1201" s="2">
        <v>0</v>
      </c>
      <c r="J1201" s="2">
        <v>0</v>
      </c>
      <c r="K1201" s="2">
        <v>0</v>
      </c>
      <c r="L1201" s="2">
        <v>0</v>
      </c>
      <c r="M1201" s="2">
        <v>0</v>
      </c>
      <c r="N1201" s="2">
        <v>0</v>
      </c>
      <c r="O1201" s="2">
        <v>0</v>
      </c>
      <c r="P1201" s="2">
        <v>0</v>
      </c>
      <c r="Q1201" s="2">
        <v>0</v>
      </c>
      <c r="R1201" s="2">
        <v>0</v>
      </c>
      <c r="S1201" s="2"/>
      <c r="U1201" s="2" t="s">
        <v>168</v>
      </c>
    </row>
    <row r="1202" spans="1:21" ht="17.25" customHeight="1" x14ac:dyDescent="0.35">
      <c r="A1202" s="2">
        <v>4</v>
      </c>
      <c r="B1202" s="2">
        <v>13</v>
      </c>
      <c r="C1202" s="2">
        <v>228</v>
      </c>
      <c r="D1202" s="2">
        <v>1217</v>
      </c>
      <c r="E1202" s="23" t="s">
        <v>156</v>
      </c>
      <c r="F1202" s="24" t="s">
        <v>1363</v>
      </c>
      <c r="G1202" s="2">
        <v>1</v>
      </c>
      <c r="H1202" s="2">
        <v>0</v>
      </c>
      <c r="I1202" s="2">
        <v>0</v>
      </c>
      <c r="J1202" s="2">
        <v>0</v>
      </c>
      <c r="K1202" s="2">
        <v>0</v>
      </c>
      <c r="L1202" s="2">
        <v>0</v>
      </c>
      <c r="M1202" s="2">
        <v>0</v>
      </c>
      <c r="N1202" s="2">
        <v>0</v>
      </c>
      <c r="O1202" s="2">
        <v>0</v>
      </c>
      <c r="P1202" s="2">
        <v>0</v>
      </c>
      <c r="Q1202" s="2">
        <v>0</v>
      </c>
      <c r="R1202" s="2">
        <v>0</v>
      </c>
      <c r="S1202" s="2"/>
      <c r="U1202" s="2" t="s">
        <v>168</v>
      </c>
    </row>
    <row r="1203" spans="1:21" ht="17.25" customHeight="1" x14ac:dyDescent="0.35">
      <c r="A1203" s="2">
        <v>4</v>
      </c>
      <c r="B1203" s="2">
        <v>13</v>
      </c>
      <c r="C1203" s="2">
        <v>228</v>
      </c>
      <c r="D1203" s="2">
        <v>1218</v>
      </c>
      <c r="E1203" s="23" t="s">
        <v>156</v>
      </c>
      <c r="F1203" s="24" t="s">
        <v>1364</v>
      </c>
      <c r="G1203" s="2">
        <v>1</v>
      </c>
      <c r="H1203" s="2">
        <v>1</v>
      </c>
      <c r="I1203" s="2">
        <v>0</v>
      </c>
      <c r="J1203" s="2">
        <v>0</v>
      </c>
      <c r="K1203" s="2">
        <v>0</v>
      </c>
      <c r="L1203" s="2">
        <v>0</v>
      </c>
      <c r="M1203" s="2">
        <v>0</v>
      </c>
      <c r="N1203" s="2">
        <v>0</v>
      </c>
      <c r="O1203" s="2">
        <v>0</v>
      </c>
      <c r="P1203" s="2">
        <v>0</v>
      </c>
      <c r="Q1203" s="2">
        <v>0</v>
      </c>
      <c r="R1203" s="2">
        <v>0</v>
      </c>
      <c r="S1203" s="2"/>
      <c r="U1203" s="2" t="s">
        <v>168</v>
      </c>
    </row>
    <row r="1204" spans="1:21" ht="17.25" customHeight="1" x14ac:dyDescent="0.35">
      <c r="A1204" s="2">
        <v>4</v>
      </c>
      <c r="B1204" s="2">
        <v>13</v>
      </c>
      <c r="C1204" s="2">
        <v>228</v>
      </c>
      <c r="D1204" s="2">
        <v>1219</v>
      </c>
      <c r="E1204" s="23" t="s">
        <v>156</v>
      </c>
      <c r="F1204" s="24" t="s">
        <v>1365</v>
      </c>
      <c r="G1204" s="2">
        <v>1</v>
      </c>
      <c r="H1204" s="2">
        <v>1</v>
      </c>
      <c r="I1204" s="2">
        <v>0</v>
      </c>
      <c r="J1204" s="2">
        <v>0</v>
      </c>
      <c r="K1204" s="2">
        <v>0</v>
      </c>
      <c r="L1204" s="2">
        <v>0</v>
      </c>
      <c r="M1204" s="2">
        <v>0</v>
      </c>
      <c r="N1204" s="2">
        <v>0</v>
      </c>
      <c r="O1204" s="2">
        <v>0</v>
      </c>
      <c r="P1204" s="2">
        <v>0</v>
      </c>
      <c r="Q1204" s="2">
        <v>0</v>
      </c>
      <c r="R1204" s="2">
        <v>0</v>
      </c>
      <c r="S1204" s="2"/>
      <c r="U1204" s="2" t="s">
        <v>168</v>
      </c>
    </row>
    <row r="1205" spans="1:21" ht="17.25" customHeight="1" x14ac:dyDescent="0.35">
      <c r="A1205" s="2">
        <v>4</v>
      </c>
      <c r="B1205" s="2">
        <v>13</v>
      </c>
      <c r="C1205" s="2">
        <v>228</v>
      </c>
      <c r="D1205" s="2">
        <v>1220</v>
      </c>
      <c r="E1205" s="23" t="s">
        <v>156</v>
      </c>
      <c r="F1205" s="24" t="s">
        <v>1366</v>
      </c>
      <c r="G1205" s="2">
        <v>1</v>
      </c>
      <c r="H1205" s="2">
        <v>0</v>
      </c>
      <c r="I1205" s="2">
        <v>0</v>
      </c>
      <c r="J1205" s="2">
        <v>0</v>
      </c>
      <c r="K1205" s="2">
        <v>0</v>
      </c>
      <c r="L1205" s="2">
        <v>0</v>
      </c>
      <c r="M1205" s="2">
        <v>0</v>
      </c>
      <c r="N1205" s="2">
        <v>0</v>
      </c>
      <c r="O1205" s="2">
        <v>0</v>
      </c>
      <c r="P1205" s="2">
        <v>0</v>
      </c>
      <c r="Q1205" s="2">
        <v>0</v>
      </c>
      <c r="R1205" s="2">
        <v>0</v>
      </c>
      <c r="S1205" s="2"/>
      <c r="U1205" s="2" t="s">
        <v>168</v>
      </c>
    </row>
    <row r="1206" spans="1:21" ht="17.25" customHeight="1" x14ac:dyDescent="0.35">
      <c r="A1206" s="2">
        <v>4</v>
      </c>
      <c r="B1206" s="2">
        <v>13</v>
      </c>
      <c r="C1206" s="2">
        <v>228</v>
      </c>
      <c r="D1206" s="2">
        <v>1221</v>
      </c>
      <c r="E1206" s="23" t="s">
        <v>156</v>
      </c>
      <c r="F1206" s="24" t="s">
        <v>1367</v>
      </c>
      <c r="G1206" s="2">
        <v>1</v>
      </c>
      <c r="H1206" s="2">
        <v>0</v>
      </c>
      <c r="I1206" s="2">
        <v>0</v>
      </c>
      <c r="J1206" s="2">
        <v>0</v>
      </c>
      <c r="K1206" s="2">
        <v>0</v>
      </c>
      <c r="L1206" s="2">
        <v>0</v>
      </c>
      <c r="M1206" s="2">
        <v>0</v>
      </c>
      <c r="N1206" s="2">
        <v>0</v>
      </c>
      <c r="O1206" s="2">
        <v>0</v>
      </c>
      <c r="P1206" s="2">
        <v>0</v>
      </c>
      <c r="Q1206" s="2">
        <v>0</v>
      </c>
      <c r="R1206" s="2">
        <v>0</v>
      </c>
      <c r="S1206" s="2"/>
      <c r="U1206" s="2" t="s">
        <v>168</v>
      </c>
    </row>
    <row r="1207" spans="1:21" ht="17.25" customHeight="1" x14ac:dyDescent="0.35">
      <c r="A1207" s="2">
        <v>4</v>
      </c>
      <c r="B1207" s="2">
        <v>13</v>
      </c>
      <c r="C1207" s="2">
        <v>228</v>
      </c>
      <c r="D1207" s="2">
        <v>1222</v>
      </c>
      <c r="E1207" s="23" t="s">
        <v>156</v>
      </c>
      <c r="F1207" s="24" t="s">
        <v>1368</v>
      </c>
      <c r="G1207" s="2">
        <v>1</v>
      </c>
      <c r="H1207" s="2">
        <v>0</v>
      </c>
      <c r="I1207" s="2">
        <v>0</v>
      </c>
      <c r="J1207" s="2">
        <v>0</v>
      </c>
      <c r="K1207" s="2">
        <v>0</v>
      </c>
      <c r="L1207" s="2">
        <v>0</v>
      </c>
      <c r="M1207" s="2">
        <v>0</v>
      </c>
      <c r="N1207" s="2">
        <v>0</v>
      </c>
      <c r="O1207" s="2">
        <v>0</v>
      </c>
      <c r="P1207" s="2">
        <v>0</v>
      </c>
      <c r="Q1207" s="2">
        <v>0</v>
      </c>
      <c r="R1207" s="2">
        <v>0</v>
      </c>
      <c r="S1207" s="2"/>
      <c r="U1207" s="2" t="s">
        <v>168</v>
      </c>
    </row>
    <row r="1208" spans="1:21" ht="17.25" customHeight="1" x14ac:dyDescent="0.35">
      <c r="A1208" s="2">
        <v>4</v>
      </c>
      <c r="B1208" s="2">
        <v>13</v>
      </c>
      <c r="C1208" s="2">
        <v>228</v>
      </c>
      <c r="D1208" s="2">
        <v>1223</v>
      </c>
      <c r="E1208" s="23" t="s">
        <v>156</v>
      </c>
      <c r="F1208" s="24" t="s">
        <v>1369</v>
      </c>
      <c r="G1208" s="2">
        <v>1</v>
      </c>
      <c r="H1208" s="2">
        <v>0</v>
      </c>
      <c r="I1208" s="2">
        <v>0</v>
      </c>
      <c r="J1208" s="2">
        <v>0</v>
      </c>
      <c r="K1208" s="2">
        <v>0</v>
      </c>
      <c r="L1208" s="2">
        <v>0</v>
      </c>
      <c r="M1208" s="2">
        <v>0</v>
      </c>
      <c r="N1208" s="2">
        <v>0</v>
      </c>
      <c r="O1208" s="2">
        <v>0</v>
      </c>
      <c r="P1208" s="2">
        <v>0</v>
      </c>
      <c r="Q1208" s="2">
        <v>0</v>
      </c>
      <c r="R1208" s="2">
        <v>0</v>
      </c>
      <c r="S1208" s="2"/>
      <c r="U1208" s="2" t="s">
        <v>168</v>
      </c>
    </row>
    <row r="1209" spans="1:21" ht="17.25" customHeight="1" x14ac:dyDescent="0.35">
      <c r="A1209" s="2">
        <v>4</v>
      </c>
      <c r="B1209" s="2">
        <v>13</v>
      </c>
      <c r="C1209" s="2">
        <v>228</v>
      </c>
      <c r="D1209" s="2">
        <v>1224</v>
      </c>
      <c r="E1209" s="23" t="s">
        <v>156</v>
      </c>
      <c r="F1209" s="24" t="s">
        <v>1370</v>
      </c>
      <c r="G1209" s="2">
        <v>1</v>
      </c>
      <c r="H1209" s="2">
        <v>0</v>
      </c>
      <c r="I1209" s="2">
        <v>0</v>
      </c>
      <c r="J1209" s="2">
        <v>0</v>
      </c>
      <c r="K1209" s="2">
        <v>0</v>
      </c>
      <c r="L1209" s="2">
        <v>0</v>
      </c>
      <c r="M1209" s="2">
        <v>0</v>
      </c>
      <c r="N1209" s="2">
        <v>0</v>
      </c>
      <c r="O1209" s="2">
        <v>0</v>
      </c>
      <c r="P1209" s="2">
        <v>0</v>
      </c>
      <c r="Q1209" s="2">
        <v>0</v>
      </c>
      <c r="R1209" s="2">
        <v>0</v>
      </c>
      <c r="S1209" s="2"/>
      <c r="U1209" s="2" t="s">
        <v>168</v>
      </c>
    </row>
    <row r="1210" spans="1:21" ht="17.25" customHeight="1" x14ac:dyDescent="0.35">
      <c r="A1210" s="2">
        <v>4</v>
      </c>
      <c r="B1210" s="2">
        <v>13</v>
      </c>
      <c r="C1210" s="2">
        <v>228</v>
      </c>
      <c r="D1210" s="2">
        <v>1225</v>
      </c>
      <c r="E1210" s="23" t="s">
        <v>156</v>
      </c>
      <c r="F1210" s="24" t="s">
        <v>1371</v>
      </c>
      <c r="G1210" s="2">
        <v>1</v>
      </c>
      <c r="H1210" s="2">
        <v>0</v>
      </c>
      <c r="I1210" s="2">
        <v>0</v>
      </c>
      <c r="J1210" s="2">
        <v>0</v>
      </c>
      <c r="K1210" s="2">
        <v>0</v>
      </c>
      <c r="L1210" s="2">
        <v>0</v>
      </c>
      <c r="M1210" s="2">
        <v>0</v>
      </c>
      <c r="N1210" s="2">
        <v>0</v>
      </c>
      <c r="O1210" s="2">
        <v>0</v>
      </c>
      <c r="P1210" s="2">
        <v>0</v>
      </c>
      <c r="Q1210" s="2">
        <v>0</v>
      </c>
      <c r="R1210" s="2">
        <v>0</v>
      </c>
      <c r="S1210" s="2"/>
      <c r="U1210" s="2" t="s">
        <v>168</v>
      </c>
    </row>
    <row r="1211" spans="1:21" ht="17.25" customHeight="1" x14ac:dyDescent="0.35">
      <c r="A1211" s="2">
        <v>4</v>
      </c>
      <c r="B1211" s="2">
        <v>13</v>
      </c>
      <c r="C1211" s="2">
        <v>228</v>
      </c>
      <c r="D1211" s="2">
        <v>1226</v>
      </c>
      <c r="E1211" s="23" t="s">
        <v>156</v>
      </c>
      <c r="F1211" s="24" t="s">
        <v>1372</v>
      </c>
      <c r="G1211" s="2">
        <v>1</v>
      </c>
      <c r="H1211" s="2">
        <v>0</v>
      </c>
      <c r="I1211" s="2">
        <v>0</v>
      </c>
      <c r="J1211" s="2">
        <v>0</v>
      </c>
      <c r="K1211" s="2">
        <v>0</v>
      </c>
      <c r="L1211" s="2">
        <v>0</v>
      </c>
      <c r="M1211" s="2">
        <v>0</v>
      </c>
      <c r="N1211" s="2">
        <v>0</v>
      </c>
      <c r="O1211" s="2">
        <v>0</v>
      </c>
      <c r="P1211" s="2">
        <v>0</v>
      </c>
      <c r="Q1211" s="2">
        <v>0</v>
      </c>
      <c r="R1211" s="2">
        <v>0</v>
      </c>
      <c r="S1211" s="2"/>
      <c r="U1211" s="2" t="s">
        <v>168</v>
      </c>
    </row>
    <row r="1212" spans="1:21" ht="17.25" customHeight="1" x14ac:dyDescent="0.35">
      <c r="A1212" s="2"/>
      <c r="B1212" s="2"/>
      <c r="C1212" s="2"/>
      <c r="D1212" s="2"/>
      <c r="E1212" s="23"/>
      <c r="F1212" s="24"/>
      <c r="G1212" s="2"/>
      <c r="H1212" s="2"/>
      <c r="I1212" s="2"/>
      <c r="J1212" s="2"/>
      <c r="K1212" s="2"/>
      <c r="L1212" s="2"/>
      <c r="M1212" s="2"/>
      <c r="N1212" s="2"/>
      <c r="O1212" s="2"/>
      <c r="P1212" s="2"/>
      <c r="Q1212" s="2"/>
      <c r="R1212" s="2"/>
      <c r="S1212" s="2"/>
      <c r="U1212" s="2"/>
    </row>
    <row r="1213" spans="1:21" ht="17.25" customHeight="1" x14ac:dyDescent="0.35">
      <c r="A1213" s="2"/>
      <c r="B1213" s="2"/>
      <c r="C1213" s="2"/>
      <c r="D1213" s="2"/>
      <c r="E1213" s="23"/>
      <c r="F1213" s="24"/>
      <c r="G1213" s="2"/>
      <c r="H1213" s="2"/>
      <c r="I1213" s="2"/>
      <c r="J1213" s="2"/>
      <c r="K1213" s="2"/>
      <c r="L1213" s="2"/>
      <c r="M1213" s="2"/>
      <c r="N1213" s="2"/>
      <c r="O1213" s="2"/>
      <c r="P1213" s="2"/>
      <c r="Q1213" s="2"/>
      <c r="R1213" s="2"/>
      <c r="S1213" s="2"/>
      <c r="U1213" s="2"/>
    </row>
    <row r="1214" spans="1:21" ht="17.25" customHeight="1" x14ac:dyDescent="0.35">
      <c r="A1214" s="2"/>
      <c r="B1214" s="2"/>
      <c r="C1214" s="2"/>
      <c r="D1214" s="2"/>
      <c r="E1214" s="23"/>
      <c r="F1214" s="24"/>
      <c r="G1214" s="2"/>
      <c r="H1214" s="2"/>
      <c r="I1214" s="2"/>
      <c r="J1214" s="2"/>
      <c r="K1214" s="2"/>
      <c r="L1214" s="2"/>
      <c r="M1214" s="2"/>
      <c r="N1214" s="2"/>
      <c r="O1214" s="2"/>
      <c r="P1214" s="2"/>
      <c r="Q1214" s="2"/>
      <c r="R1214" s="2"/>
      <c r="S1214" s="2"/>
      <c r="U1214" s="2"/>
    </row>
    <row r="1215" spans="1:21" ht="17.25" customHeight="1" x14ac:dyDescent="0.35">
      <c r="A1215" s="2"/>
      <c r="B1215" s="2"/>
      <c r="C1215" s="2"/>
      <c r="D1215" s="2"/>
      <c r="E1215" s="23"/>
      <c r="F1215" s="24"/>
      <c r="G1215" s="2"/>
      <c r="H1215" s="2"/>
      <c r="I1215" s="2"/>
      <c r="J1215" s="2"/>
      <c r="K1215" s="2"/>
      <c r="L1215" s="2"/>
      <c r="M1215" s="2"/>
      <c r="N1215" s="2"/>
      <c r="O1215" s="2"/>
      <c r="P1215" s="2"/>
      <c r="Q1215" s="2"/>
      <c r="R1215" s="2"/>
      <c r="S1215" s="2"/>
      <c r="U1215" s="2"/>
    </row>
    <row r="1216" spans="1:21" ht="17.25" customHeight="1" x14ac:dyDescent="0.35">
      <c r="A1216" s="2"/>
      <c r="B1216" s="2"/>
      <c r="C1216" s="2"/>
      <c r="D1216" s="2"/>
      <c r="E1216" s="23"/>
      <c r="F1216" s="24"/>
      <c r="G1216" s="2"/>
      <c r="H1216" s="2"/>
      <c r="I1216" s="2"/>
      <c r="J1216" s="2"/>
      <c r="K1216" s="2"/>
      <c r="L1216" s="2"/>
      <c r="M1216" s="2"/>
      <c r="N1216" s="2"/>
      <c r="O1216" s="2"/>
      <c r="P1216" s="2"/>
      <c r="Q1216" s="2"/>
      <c r="R1216" s="2"/>
      <c r="S1216" s="2"/>
      <c r="U1216" s="2"/>
    </row>
    <row r="1217" spans="1:21" ht="17.25" customHeight="1" x14ac:dyDescent="0.35">
      <c r="A1217" s="2"/>
      <c r="B1217" s="2"/>
      <c r="C1217" s="2"/>
      <c r="D1217" s="2"/>
      <c r="E1217" s="23"/>
      <c r="F1217" s="24"/>
      <c r="G1217" s="2"/>
      <c r="H1217" s="2"/>
      <c r="I1217" s="2"/>
      <c r="J1217" s="2"/>
      <c r="K1217" s="2"/>
      <c r="L1217" s="2"/>
      <c r="M1217" s="2"/>
      <c r="N1217" s="2"/>
      <c r="O1217" s="2"/>
      <c r="P1217" s="2"/>
      <c r="Q1217" s="2"/>
      <c r="R1217" s="2"/>
      <c r="S1217" s="2"/>
      <c r="U1217" s="2"/>
    </row>
    <row r="1218" spans="1:21" ht="17.25" customHeight="1" x14ac:dyDescent="0.35">
      <c r="A1218" s="2"/>
      <c r="B1218" s="2"/>
      <c r="C1218" s="2"/>
      <c r="D1218" s="2"/>
      <c r="E1218" s="23"/>
      <c r="F1218" s="24"/>
      <c r="G1218" s="2"/>
      <c r="H1218" s="2"/>
      <c r="I1218" s="2"/>
      <c r="J1218" s="2"/>
      <c r="K1218" s="2"/>
      <c r="L1218" s="2"/>
      <c r="M1218" s="2"/>
      <c r="N1218" s="2"/>
      <c r="O1218" s="2"/>
      <c r="P1218" s="2"/>
      <c r="Q1218" s="2"/>
      <c r="R1218" s="2"/>
      <c r="S1218" s="2"/>
      <c r="U1218" s="2"/>
    </row>
    <row r="1219" spans="1:21" ht="17.25" customHeight="1" x14ac:dyDescent="0.35">
      <c r="A1219" s="2"/>
      <c r="B1219" s="2"/>
      <c r="C1219" s="2"/>
      <c r="D1219" s="2"/>
      <c r="E1219" s="23"/>
      <c r="F1219" s="24"/>
      <c r="G1219" s="2"/>
      <c r="H1219" s="2"/>
      <c r="I1219" s="2"/>
      <c r="J1219" s="2"/>
      <c r="K1219" s="2"/>
      <c r="L1219" s="2"/>
      <c r="M1219" s="2"/>
      <c r="N1219" s="2"/>
      <c r="O1219" s="2"/>
      <c r="P1219" s="2"/>
      <c r="Q1219" s="2"/>
      <c r="R1219" s="2"/>
      <c r="S1219" s="2"/>
      <c r="U1219" s="2"/>
    </row>
    <row r="1220" spans="1:21" ht="17.25" customHeight="1" x14ac:dyDescent="0.35">
      <c r="A1220" s="2"/>
      <c r="B1220" s="2"/>
      <c r="C1220" s="2"/>
      <c r="D1220" s="2"/>
      <c r="E1220" s="23"/>
      <c r="F1220" s="24"/>
      <c r="G1220" s="2"/>
      <c r="H1220" s="2"/>
      <c r="I1220" s="2"/>
      <c r="J1220" s="2"/>
      <c r="K1220" s="2"/>
      <c r="L1220" s="2"/>
      <c r="M1220" s="2"/>
      <c r="N1220" s="2"/>
      <c r="O1220" s="2"/>
      <c r="P1220" s="2"/>
      <c r="Q1220" s="2"/>
      <c r="R1220" s="2"/>
      <c r="S1220" s="2"/>
      <c r="U1220" s="2"/>
    </row>
    <row r="1221" spans="1:21" ht="17.25" customHeight="1" x14ac:dyDescent="0.35">
      <c r="A1221" s="2"/>
      <c r="B1221" s="2"/>
      <c r="C1221" s="2"/>
      <c r="D1221" s="2"/>
      <c r="E1221" s="23"/>
      <c r="F1221" s="24"/>
      <c r="G1221" s="2"/>
      <c r="H1221" s="2"/>
      <c r="I1221" s="2"/>
      <c r="J1221" s="2"/>
      <c r="K1221" s="2"/>
      <c r="L1221" s="2"/>
      <c r="M1221" s="2"/>
      <c r="N1221" s="2"/>
      <c r="O1221" s="2"/>
      <c r="P1221" s="2"/>
      <c r="Q1221" s="2"/>
      <c r="R1221" s="2"/>
      <c r="S1221" s="2"/>
      <c r="U1221" s="2"/>
    </row>
    <row r="1222" spans="1:21" ht="17.25" customHeight="1" x14ac:dyDescent="0.35">
      <c r="A1222" s="2"/>
      <c r="B1222" s="2"/>
      <c r="C1222" s="2"/>
      <c r="D1222" s="2"/>
      <c r="E1222" s="23"/>
      <c r="F1222" s="24"/>
      <c r="G1222" s="2"/>
      <c r="H1222" s="2"/>
      <c r="I1222" s="2"/>
      <c r="J1222" s="2"/>
      <c r="K1222" s="2"/>
      <c r="L1222" s="2"/>
      <c r="M1222" s="2"/>
      <c r="N1222" s="2"/>
      <c r="O1222" s="2"/>
      <c r="P1222" s="2"/>
      <c r="Q1222" s="2"/>
      <c r="R1222" s="2"/>
      <c r="S1222" s="2"/>
      <c r="U1222" s="2"/>
    </row>
    <row r="1223" spans="1:21" ht="17.25" customHeight="1" x14ac:dyDescent="0.35">
      <c r="A1223" s="2"/>
      <c r="B1223" s="2"/>
      <c r="C1223" s="2"/>
      <c r="D1223" s="2"/>
      <c r="E1223" s="23"/>
      <c r="F1223" s="24"/>
      <c r="G1223" s="2"/>
      <c r="H1223" s="2"/>
      <c r="I1223" s="2"/>
      <c r="J1223" s="2"/>
      <c r="K1223" s="2"/>
      <c r="L1223" s="2"/>
      <c r="M1223" s="2"/>
      <c r="N1223" s="2"/>
      <c r="O1223" s="2"/>
      <c r="P1223" s="2"/>
      <c r="Q1223" s="2"/>
      <c r="R1223" s="2"/>
      <c r="S1223" s="2"/>
      <c r="U1223" s="2"/>
    </row>
    <row r="1224" spans="1:21" ht="17.25" customHeight="1" x14ac:dyDescent="0.35">
      <c r="A1224" s="2"/>
      <c r="B1224" s="2"/>
      <c r="C1224" s="2"/>
      <c r="D1224" s="2"/>
      <c r="E1224" s="23"/>
      <c r="F1224" s="24"/>
      <c r="G1224" s="2"/>
      <c r="H1224" s="2"/>
      <c r="I1224" s="2"/>
      <c r="J1224" s="2"/>
      <c r="K1224" s="2"/>
      <c r="L1224" s="2"/>
      <c r="M1224" s="2"/>
      <c r="N1224" s="2"/>
      <c r="O1224" s="2"/>
      <c r="P1224" s="2"/>
      <c r="Q1224" s="2"/>
      <c r="R1224" s="2"/>
      <c r="S1224" s="2"/>
      <c r="U1224" s="2"/>
    </row>
    <row r="1225" spans="1:21" ht="17.25" customHeight="1" x14ac:dyDescent="0.35">
      <c r="A1225" s="2"/>
      <c r="B1225" s="2"/>
      <c r="C1225" s="2"/>
      <c r="D1225" s="2"/>
      <c r="E1225" s="23"/>
      <c r="F1225" s="24"/>
      <c r="G1225" s="2"/>
      <c r="H1225" s="2"/>
      <c r="I1225" s="2"/>
      <c r="J1225" s="2"/>
      <c r="K1225" s="2"/>
      <c r="L1225" s="2"/>
      <c r="M1225" s="2"/>
      <c r="N1225" s="2"/>
      <c r="O1225" s="2"/>
      <c r="P1225" s="2"/>
      <c r="Q1225" s="2"/>
      <c r="R1225" s="2"/>
      <c r="S1225" s="2"/>
      <c r="U1225" s="2"/>
    </row>
    <row r="1226" spans="1:21" ht="17.25" customHeight="1" x14ac:dyDescent="0.35">
      <c r="A1226" s="2"/>
      <c r="B1226" s="2"/>
      <c r="C1226" s="2"/>
      <c r="D1226" s="2"/>
      <c r="E1226" s="23"/>
      <c r="F1226" s="24"/>
      <c r="G1226" s="2"/>
      <c r="H1226" s="2"/>
      <c r="I1226" s="2"/>
      <c r="J1226" s="2"/>
      <c r="K1226" s="2"/>
      <c r="L1226" s="2"/>
      <c r="M1226" s="2"/>
      <c r="N1226" s="2"/>
      <c r="O1226" s="2"/>
      <c r="P1226" s="2"/>
      <c r="Q1226" s="2"/>
      <c r="R1226" s="2"/>
      <c r="S1226" s="2"/>
      <c r="U1226" s="2"/>
    </row>
    <row r="1227" spans="1:21" ht="17.25" customHeight="1" x14ac:dyDescent="0.35">
      <c r="A1227" s="2"/>
      <c r="B1227" s="2"/>
      <c r="C1227" s="2"/>
      <c r="D1227" s="2"/>
      <c r="E1227" s="23"/>
      <c r="F1227" s="24"/>
      <c r="G1227" s="2"/>
      <c r="H1227" s="2"/>
      <c r="I1227" s="2"/>
      <c r="J1227" s="2"/>
      <c r="K1227" s="2"/>
      <c r="L1227" s="2"/>
      <c r="M1227" s="2"/>
      <c r="N1227" s="2"/>
      <c r="O1227" s="2"/>
      <c r="P1227" s="2"/>
      <c r="Q1227" s="2"/>
      <c r="R1227" s="2"/>
      <c r="S1227" s="2"/>
      <c r="U1227" s="2"/>
    </row>
    <row r="1228" spans="1:21" ht="17.25" customHeight="1" x14ac:dyDescent="0.35">
      <c r="A1228" s="2"/>
      <c r="B1228" s="2"/>
      <c r="C1228" s="2"/>
      <c r="D1228" s="2"/>
      <c r="E1228" s="23"/>
      <c r="F1228" s="24"/>
      <c r="G1228" s="2"/>
      <c r="H1228" s="2"/>
      <c r="I1228" s="2"/>
      <c r="J1228" s="2"/>
      <c r="K1228" s="2"/>
      <c r="L1228" s="2"/>
      <c r="M1228" s="2"/>
      <c r="N1228" s="2"/>
      <c r="O1228" s="2"/>
      <c r="P1228" s="2"/>
      <c r="Q1228" s="2"/>
      <c r="R1228" s="2"/>
      <c r="S1228" s="2"/>
      <c r="U1228" s="2"/>
    </row>
    <row r="1229" spans="1:21" ht="17.25" customHeight="1" x14ac:dyDescent="0.35">
      <c r="A1229" s="2"/>
      <c r="B1229" s="2"/>
      <c r="C1229" s="2"/>
      <c r="D1229" s="2"/>
      <c r="E1229" s="23"/>
      <c r="F1229" s="24"/>
      <c r="G1229" s="2"/>
      <c r="H1229" s="2"/>
      <c r="I1229" s="2"/>
      <c r="J1229" s="2"/>
      <c r="K1229" s="2"/>
      <c r="L1229" s="2"/>
      <c r="M1229" s="2"/>
      <c r="N1229" s="2"/>
      <c r="O1229" s="2"/>
      <c r="P1229" s="2"/>
      <c r="Q1229" s="2"/>
      <c r="R1229" s="2"/>
      <c r="S1229" s="2"/>
      <c r="U1229" s="2"/>
    </row>
    <row r="1230" spans="1:21" ht="17.25" customHeight="1" x14ac:dyDescent="0.35">
      <c r="A1230" s="2"/>
      <c r="B1230" s="2"/>
      <c r="C1230" s="2"/>
      <c r="D1230" s="2"/>
      <c r="E1230" s="23"/>
      <c r="F1230" s="24"/>
      <c r="G1230" s="2"/>
      <c r="H1230" s="2"/>
      <c r="I1230" s="2"/>
      <c r="J1230" s="2"/>
      <c r="K1230" s="2"/>
      <c r="L1230" s="2"/>
      <c r="M1230" s="2"/>
      <c r="N1230" s="2"/>
      <c r="O1230" s="2"/>
      <c r="P1230" s="2"/>
      <c r="Q1230" s="2"/>
      <c r="R1230" s="2"/>
      <c r="S1230" s="2"/>
      <c r="U1230" s="2"/>
    </row>
    <row r="1231" spans="1:21" ht="17.25" customHeight="1" x14ac:dyDescent="0.35">
      <c r="A1231" s="2"/>
      <c r="B1231" s="2"/>
      <c r="C1231" s="2"/>
      <c r="D1231" s="2"/>
      <c r="E1231" s="23"/>
      <c r="F1231" s="24"/>
      <c r="G1231" s="2"/>
      <c r="H1231" s="2"/>
      <c r="I1231" s="2"/>
      <c r="J1231" s="2"/>
      <c r="K1231" s="2"/>
      <c r="L1231" s="2"/>
      <c r="M1231" s="2"/>
      <c r="N1231" s="2"/>
      <c r="O1231" s="2"/>
      <c r="P1231" s="2"/>
      <c r="Q1231" s="2"/>
      <c r="R1231" s="2"/>
      <c r="S1231" s="2"/>
      <c r="U1231" s="2"/>
    </row>
    <row r="1232" spans="1:21" ht="17.25" customHeight="1" x14ac:dyDescent="0.35">
      <c r="A1232" s="2"/>
      <c r="B1232" s="2"/>
      <c r="C1232" s="2"/>
      <c r="D1232" s="2"/>
      <c r="E1232" s="23"/>
      <c r="F1232" s="24"/>
      <c r="G1232" s="2"/>
      <c r="H1232" s="2"/>
      <c r="I1232" s="2"/>
      <c r="J1232" s="2"/>
      <c r="K1232" s="2"/>
      <c r="L1232" s="2"/>
      <c r="M1232" s="2"/>
      <c r="N1232" s="2"/>
      <c r="O1232" s="2"/>
      <c r="P1232" s="2"/>
      <c r="Q1232" s="2"/>
      <c r="R1232" s="2"/>
      <c r="S1232" s="2"/>
      <c r="U1232" s="2"/>
    </row>
    <row r="1233" spans="1:21" ht="17.25" customHeight="1" x14ac:dyDescent="0.35">
      <c r="A1233" s="2"/>
      <c r="B1233" s="2"/>
      <c r="C1233" s="2"/>
      <c r="D1233" s="2"/>
      <c r="E1233" s="23"/>
      <c r="F1233" s="24"/>
      <c r="G1233" s="2"/>
      <c r="H1233" s="2"/>
      <c r="I1233" s="2"/>
      <c r="J1233" s="2"/>
      <c r="K1233" s="2"/>
      <c r="L1233" s="2"/>
      <c r="M1233" s="2"/>
      <c r="N1233" s="2"/>
      <c r="O1233" s="2"/>
      <c r="P1233" s="2"/>
      <c r="Q1233" s="2"/>
      <c r="R1233" s="2"/>
      <c r="S1233" s="2"/>
      <c r="U1233" s="2"/>
    </row>
    <row r="1234" spans="1:21" ht="17.25" customHeight="1" x14ac:dyDescent="0.35">
      <c r="A1234" s="2"/>
      <c r="B1234" s="2"/>
      <c r="C1234" s="2"/>
      <c r="D1234" s="2"/>
      <c r="E1234" s="23"/>
      <c r="F1234" s="24"/>
      <c r="G1234" s="2"/>
      <c r="H1234" s="2"/>
      <c r="I1234" s="2"/>
      <c r="J1234" s="2"/>
      <c r="K1234" s="2"/>
      <c r="L1234" s="2"/>
      <c r="M1234" s="2"/>
      <c r="N1234" s="2"/>
      <c r="O1234" s="2"/>
      <c r="P1234" s="2"/>
      <c r="Q1234" s="2"/>
      <c r="R1234" s="2"/>
      <c r="S1234" s="2"/>
      <c r="U1234" s="2"/>
    </row>
    <row r="1235" spans="1:21" ht="17.25" customHeight="1" x14ac:dyDescent="0.35">
      <c r="A1235" s="2"/>
      <c r="B1235" s="2"/>
      <c r="C1235" s="2"/>
      <c r="D1235" s="2"/>
      <c r="E1235" s="23"/>
      <c r="F1235" s="24"/>
      <c r="G1235" s="2"/>
      <c r="H1235" s="2"/>
      <c r="I1235" s="2"/>
      <c r="J1235" s="2"/>
      <c r="K1235" s="2"/>
      <c r="L1235" s="2"/>
      <c r="M1235" s="2"/>
      <c r="N1235" s="2"/>
      <c r="O1235" s="2"/>
      <c r="P1235" s="2"/>
      <c r="Q1235" s="2"/>
      <c r="R1235" s="2"/>
      <c r="S1235" s="2"/>
      <c r="U1235" s="2"/>
    </row>
    <row r="1236" spans="1:21" ht="17.25" customHeight="1" x14ac:dyDescent="0.35">
      <c r="A1236" s="2"/>
      <c r="B1236" s="2"/>
      <c r="C1236" s="2"/>
      <c r="D1236" s="2"/>
      <c r="E1236" s="23"/>
      <c r="F1236" s="24"/>
      <c r="G1236" s="2"/>
      <c r="H1236" s="2"/>
      <c r="I1236" s="2"/>
      <c r="J1236" s="2"/>
      <c r="K1236" s="2"/>
      <c r="L1236" s="2"/>
      <c r="M1236" s="2"/>
      <c r="N1236" s="2"/>
      <c r="O1236" s="2"/>
      <c r="P1236" s="2"/>
      <c r="Q1236" s="2"/>
      <c r="R1236" s="2"/>
      <c r="S1236" s="2"/>
      <c r="U1236" s="2"/>
    </row>
    <row r="1237" spans="1:21" ht="17.25" customHeight="1" x14ac:dyDescent="0.35">
      <c r="A1237" s="2"/>
      <c r="B1237" s="2"/>
      <c r="C1237" s="2"/>
      <c r="D1237" s="2"/>
      <c r="E1237" s="23"/>
      <c r="F1237" s="24"/>
      <c r="G1237" s="2"/>
      <c r="H1237" s="2"/>
      <c r="I1237" s="2"/>
      <c r="J1237" s="2"/>
      <c r="K1237" s="2"/>
      <c r="L1237" s="2"/>
      <c r="M1237" s="2"/>
      <c r="N1237" s="2"/>
      <c r="O1237" s="2"/>
      <c r="P1237" s="2"/>
      <c r="Q1237" s="2"/>
      <c r="R1237" s="2"/>
      <c r="S1237" s="2"/>
      <c r="U1237" s="2"/>
    </row>
    <row r="1238" spans="1:21" ht="17.25" customHeight="1" x14ac:dyDescent="0.35">
      <c r="A1238" s="2"/>
      <c r="B1238" s="2"/>
      <c r="C1238" s="2"/>
      <c r="D1238" s="2"/>
      <c r="E1238" s="23"/>
      <c r="F1238" s="24"/>
      <c r="G1238" s="2"/>
      <c r="H1238" s="2"/>
      <c r="I1238" s="2"/>
      <c r="J1238" s="2"/>
      <c r="K1238" s="2"/>
      <c r="L1238" s="2"/>
      <c r="M1238" s="2"/>
      <c r="N1238" s="2"/>
      <c r="O1238" s="2"/>
      <c r="P1238" s="2"/>
      <c r="Q1238" s="2"/>
      <c r="R1238" s="2"/>
      <c r="S1238" s="2"/>
      <c r="U1238" s="2"/>
    </row>
    <row r="1239" spans="1:21" ht="17.25" customHeight="1" x14ac:dyDescent="0.35">
      <c r="A1239" s="2"/>
      <c r="B1239" s="2"/>
      <c r="C1239" s="2"/>
      <c r="D1239" s="2"/>
      <c r="E1239" s="23"/>
      <c r="F1239" s="24"/>
      <c r="G1239" s="2"/>
      <c r="H1239" s="2"/>
      <c r="I1239" s="2"/>
      <c r="J1239" s="2"/>
      <c r="K1239" s="2"/>
      <c r="L1239" s="2"/>
      <c r="M1239" s="2"/>
      <c r="N1239" s="2"/>
      <c r="O1239" s="2"/>
      <c r="P1239" s="2"/>
      <c r="Q1239" s="2"/>
      <c r="R1239" s="2"/>
      <c r="S1239" s="2"/>
      <c r="U1239" s="2"/>
    </row>
    <row r="1240" spans="1:21" ht="17.25" customHeight="1" x14ac:dyDescent="0.35">
      <c r="A1240" s="2"/>
      <c r="B1240" s="2"/>
      <c r="C1240" s="2"/>
      <c r="D1240" s="2"/>
      <c r="E1240" s="23"/>
      <c r="F1240" s="24"/>
      <c r="G1240" s="2"/>
      <c r="H1240" s="2"/>
      <c r="I1240" s="2"/>
      <c r="J1240" s="2"/>
      <c r="K1240" s="2"/>
      <c r="L1240" s="2"/>
      <c r="M1240" s="2"/>
      <c r="N1240" s="2"/>
      <c r="O1240" s="2"/>
      <c r="P1240" s="2"/>
      <c r="Q1240" s="2"/>
      <c r="R1240" s="2"/>
      <c r="S1240" s="2"/>
      <c r="U1240" s="2"/>
    </row>
    <row r="1241" spans="1:21" ht="17.25" customHeight="1" x14ac:dyDescent="0.35">
      <c r="A1241" s="2"/>
      <c r="B1241" s="2"/>
      <c r="C1241" s="2"/>
      <c r="D1241" s="2"/>
      <c r="E1241" s="23"/>
      <c r="F1241" s="24"/>
      <c r="G1241" s="2"/>
      <c r="H1241" s="2"/>
      <c r="I1241" s="2"/>
      <c r="J1241" s="2"/>
      <c r="K1241" s="2"/>
      <c r="L1241" s="2"/>
      <c r="M1241" s="2"/>
      <c r="N1241" s="2"/>
      <c r="O1241" s="2"/>
      <c r="P1241" s="2"/>
      <c r="Q1241" s="2"/>
      <c r="R1241" s="2"/>
      <c r="S1241" s="2"/>
      <c r="U1241" s="2"/>
    </row>
    <row r="1242" spans="1:21" ht="17.25" customHeight="1" x14ac:dyDescent="0.35">
      <c r="A1242" s="2"/>
      <c r="B1242" s="2"/>
      <c r="C1242" s="2"/>
      <c r="D1242" s="2"/>
      <c r="E1242" s="23"/>
      <c r="F1242" s="24"/>
      <c r="G1242" s="2"/>
      <c r="H1242" s="2"/>
      <c r="I1242" s="2"/>
      <c r="J1242" s="2"/>
      <c r="K1242" s="2"/>
      <c r="L1242" s="2"/>
      <c r="M1242" s="2"/>
      <c r="N1242" s="2"/>
      <c r="O1242" s="2"/>
      <c r="P1242" s="2"/>
      <c r="Q1242" s="2"/>
      <c r="R1242" s="2"/>
      <c r="S1242" s="2"/>
      <c r="U1242" s="2"/>
    </row>
    <row r="1243" spans="1:21" ht="17.25" customHeight="1" x14ac:dyDescent="0.35">
      <c r="A1243" s="2"/>
      <c r="B1243" s="2"/>
      <c r="C1243" s="2"/>
      <c r="D1243" s="2"/>
      <c r="E1243" s="23"/>
      <c r="F1243" s="24"/>
      <c r="G1243" s="2"/>
      <c r="H1243" s="2"/>
      <c r="I1243" s="2"/>
      <c r="J1243" s="2"/>
      <c r="K1243" s="2"/>
      <c r="L1243" s="2"/>
      <c r="M1243" s="2"/>
      <c r="N1243" s="2"/>
      <c r="O1243" s="2"/>
      <c r="P1243" s="2"/>
      <c r="Q1243" s="2"/>
      <c r="R1243" s="2"/>
      <c r="S1243" s="2"/>
      <c r="U1243" s="2"/>
    </row>
    <row r="1244" spans="1:21" ht="17.25" customHeight="1" x14ac:dyDescent="0.35">
      <c r="A1244" s="2"/>
      <c r="B1244" s="2"/>
      <c r="C1244" s="2"/>
      <c r="D1244" s="2"/>
      <c r="E1244" s="23"/>
      <c r="F1244" s="24"/>
      <c r="G1244" s="2"/>
      <c r="H1244" s="2"/>
      <c r="I1244" s="2"/>
      <c r="J1244" s="2"/>
      <c r="K1244" s="2"/>
      <c r="L1244" s="2"/>
      <c r="M1244" s="2"/>
      <c r="N1244" s="2"/>
      <c r="O1244" s="2"/>
      <c r="P1244" s="2"/>
      <c r="Q1244" s="2"/>
      <c r="R1244" s="2"/>
      <c r="S1244" s="2"/>
      <c r="U1244" s="2"/>
    </row>
    <row r="1245" spans="1:21" ht="17.25" customHeight="1" x14ac:dyDescent="0.35">
      <c r="A1245" s="2"/>
      <c r="B1245" s="2"/>
      <c r="C1245" s="2"/>
      <c r="D1245" s="2"/>
      <c r="E1245" s="23"/>
      <c r="F1245" s="24"/>
      <c r="G1245" s="2"/>
      <c r="H1245" s="2"/>
      <c r="I1245" s="2"/>
      <c r="J1245" s="2"/>
      <c r="K1245" s="2"/>
      <c r="L1245" s="2"/>
      <c r="M1245" s="2"/>
      <c r="N1245" s="2"/>
      <c r="O1245" s="2"/>
      <c r="P1245" s="2"/>
      <c r="Q1245" s="2"/>
      <c r="R1245" s="2"/>
      <c r="S1245" s="2"/>
      <c r="U1245" s="2"/>
    </row>
    <row r="1246" spans="1:21" ht="17.25" customHeight="1" x14ac:dyDescent="0.35">
      <c r="A1246" s="2"/>
      <c r="B1246" s="2"/>
      <c r="C1246" s="2"/>
      <c r="D1246" s="2"/>
      <c r="E1246" s="23"/>
      <c r="F1246" s="24"/>
      <c r="G1246" s="2"/>
      <c r="H1246" s="2"/>
      <c r="I1246" s="2"/>
      <c r="J1246" s="2"/>
      <c r="K1246" s="2"/>
      <c r="L1246" s="2"/>
      <c r="M1246" s="2"/>
      <c r="N1246" s="2"/>
      <c r="O1246" s="2"/>
      <c r="P1246" s="2"/>
      <c r="Q1246" s="2"/>
      <c r="R1246" s="2"/>
      <c r="S1246" s="2"/>
      <c r="U1246" s="2"/>
    </row>
    <row r="1247" spans="1:21" ht="17.25" customHeight="1" x14ac:dyDescent="0.35">
      <c r="A1247" s="2"/>
      <c r="B1247" s="2"/>
      <c r="C1247" s="2"/>
      <c r="D1247" s="2"/>
      <c r="E1247" s="23"/>
      <c r="F1247" s="24"/>
      <c r="G1247" s="2"/>
      <c r="H1247" s="2"/>
      <c r="I1247" s="2"/>
      <c r="J1247" s="2"/>
      <c r="K1247" s="2"/>
      <c r="L1247" s="2"/>
      <c r="M1247" s="2"/>
      <c r="N1247" s="2"/>
      <c r="O1247" s="2"/>
      <c r="P1247" s="2"/>
      <c r="Q1247" s="2"/>
      <c r="R1247" s="2"/>
      <c r="S1247" s="2"/>
      <c r="U1247" s="2"/>
    </row>
    <row r="1248" spans="1:21" ht="17.25" customHeight="1" x14ac:dyDescent="0.35">
      <c r="A1248" s="2"/>
      <c r="B1248" s="2"/>
      <c r="C1248" s="2"/>
      <c r="D1248" s="2"/>
      <c r="E1248" s="23"/>
      <c r="F1248" s="24"/>
      <c r="G1248" s="2"/>
      <c r="H1248" s="2"/>
      <c r="I1248" s="2"/>
      <c r="J1248" s="2"/>
      <c r="K1248" s="2"/>
      <c r="L1248" s="2"/>
      <c r="M1248" s="2"/>
      <c r="N1248" s="2"/>
      <c r="O1248" s="2"/>
      <c r="P1248" s="2"/>
      <c r="Q1248" s="2"/>
      <c r="R1248" s="2"/>
      <c r="S1248" s="2"/>
      <c r="U1248" s="2"/>
    </row>
    <row r="1249" spans="1:21" ht="17.25" customHeight="1" x14ac:dyDescent="0.35">
      <c r="A1249" s="2"/>
      <c r="B1249" s="2"/>
      <c r="C1249" s="2"/>
      <c r="D1249" s="2"/>
      <c r="E1249" s="23"/>
      <c r="F1249" s="24"/>
      <c r="G1249" s="2"/>
      <c r="H1249" s="2"/>
      <c r="I1249" s="2"/>
      <c r="J1249" s="2"/>
      <c r="K1249" s="2"/>
      <c r="L1249" s="2"/>
      <c r="M1249" s="2"/>
      <c r="N1249" s="2"/>
      <c r="O1249" s="2"/>
      <c r="P1249" s="2"/>
      <c r="Q1249" s="2"/>
      <c r="R1249" s="2"/>
      <c r="S1249" s="2"/>
      <c r="U1249" s="2"/>
    </row>
    <row r="1250" spans="1:21" ht="17.25" customHeight="1" x14ac:dyDescent="0.35">
      <c r="A1250" s="2"/>
      <c r="B1250" s="2"/>
      <c r="C1250" s="2"/>
      <c r="D1250" s="2"/>
      <c r="E1250" s="23"/>
      <c r="F1250" s="24"/>
      <c r="G1250" s="2"/>
      <c r="H1250" s="2"/>
      <c r="I1250" s="2"/>
      <c r="J1250" s="2"/>
      <c r="K1250" s="2"/>
      <c r="L1250" s="2"/>
      <c r="M1250" s="2"/>
      <c r="N1250" s="2"/>
      <c r="O1250" s="2"/>
      <c r="P1250" s="2"/>
      <c r="Q1250" s="2"/>
      <c r="R1250" s="2"/>
      <c r="S1250" s="2"/>
      <c r="U1250" s="2"/>
    </row>
    <row r="1251" spans="1:21" ht="17.25" customHeight="1" x14ac:dyDescent="0.35">
      <c r="A1251" s="2"/>
      <c r="B1251" s="2"/>
      <c r="C1251" s="2"/>
      <c r="D1251" s="2"/>
      <c r="E1251" s="23"/>
      <c r="F1251" s="24"/>
      <c r="G1251" s="2"/>
      <c r="H1251" s="2"/>
      <c r="I1251" s="2"/>
      <c r="J1251" s="2"/>
      <c r="K1251" s="2"/>
      <c r="L1251" s="2"/>
      <c r="M1251" s="2"/>
      <c r="N1251" s="2"/>
      <c r="O1251" s="2"/>
      <c r="P1251" s="2"/>
      <c r="Q1251" s="2"/>
      <c r="R1251" s="2"/>
      <c r="S1251" s="2"/>
      <c r="U1251" s="2"/>
    </row>
    <row r="1252" spans="1:21" ht="17.25" customHeight="1" x14ac:dyDescent="0.35">
      <c r="A1252" s="2"/>
      <c r="B1252" s="2"/>
      <c r="C1252" s="2"/>
      <c r="D1252" s="2"/>
      <c r="E1252" s="23"/>
      <c r="F1252" s="24"/>
      <c r="G1252" s="2"/>
      <c r="H1252" s="2"/>
      <c r="I1252" s="2"/>
      <c r="J1252" s="2"/>
      <c r="K1252" s="2"/>
      <c r="L1252" s="2"/>
      <c r="M1252" s="2"/>
      <c r="N1252" s="2"/>
      <c r="O1252" s="2"/>
      <c r="P1252" s="2"/>
      <c r="Q1252" s="2"/>
      <c r="R1252" s="2"/>
      <c r="S1252" s="2"/>
      <c r="U1252" s="2"/>
    </row>
    <row r="1253" spans="1:21" ht="17.25" customHeight="1" x14ac:dyDescent="0.35">
      <c r="A1253" s="2"/>
      <c r="B1253" s="2"/>
      <c r="C1253" s="2"/>
      <c r="D1253" s="2"/>
      <c r="E1253" s="23"/>
      <c r="F1253" s="24"/>
      <c r="G1253" s="2"/>
      <c r="H1253" s="2"/>
      <c r="I1253" s="2"/>
      <c r="J1253" s="2"/>
      <c r="K1253" s="2"/>
      <c r="L1253" s="2"/>
      <c r="M1253" s="2"/>
      <c r="N1253" s="2"/>
      <c r="O1253" s="2"/>
      <c r="P1253" s="2"/>
      <c r="Q1253" s="2"/>
      <c r="R1253" s="2"/>
      <c r="S1253" s="2"/>
      <c r="U1253" s="2"/>
    </row>
    <row r="1254" spans="1:21" ht="17.25" customHeight="1" x14ac:dyDescent="0.35">
      <c r="A1254" s="2"/>
      <c r="B1254" s="2"/>
      <c r="C1254" s="2"/>
      <c r="D1254" s="2"/>
      <c r="E1254" s="23"/>
      <c r="F1254" s="24"/>
      <c r="G1254" s="2"/>
      <c r="H1254" s="2"/>
      <c r="I1254" s="2"/>
      <c r="J1254" s="2"/>
      <c r="K1254" s="2"/>
      <c r="L1254" s="2"/>
      <c r="M1254" s="2"/>
      <c r="N1254" s="2"/>
      <c r="O1254" s="2"/>
      <c r="P1254" s="2"/>
      <c r="Q1254" s="2"/>
      <c r="R1254" s="2"/>
      <c r="S1254" s="2"/>
      <c r="U1254" s="2"/>
    </row>
    <row r="1255" spans="1:21" ht="17.25" customHeight="1" x14ac:dyDescent="0.35">
      <c r="A1255" s="2"/>
      <c r="B1255" s="2"/>
      <c r="C1255" s="2"/>
      <c r="D1255" s="2"/>
      <c r="E1255" s="23"/>
      <c r="F1255" s="24"/>
      <c r="G1255" s="2"/>
      <c r="H1255" s="2"/>
      <c r="I1255" s="2"/>
      <c r="J1255" s="2"/>
      <c r="K1255" s="2"/>
      <c r="L1255" s="2"/>
      <c r="M1255" s="2"/>
      <c r="N1255" s="2"/>
      <c r="O1255" s="2"/>
      <c r="P1255" s="2"/>
      <c r="Q1255" s="2"/>
      <c r="R1255" s="2"/>
      <c r="S1255" s="2"/>
      <c r="U1255" s="2"/>
    </row>
    <row r="1256" spans="1:21" ht="17.25" customHeight="1" x14ac:dyDescent="0.35">
      <c r="A1256" s="2"/>
      <c r="B1256" s="2"/>
      <c r="C1256" s="2"/>
      <c r="D1256" s="2"/>
      <c r="E1256" s="23"/>
      <c r="F1256" s="24"/>
      <c r="G1256" s="2"/>
      <c r="H1256" s="2"/>
      <c r="I1256" s="2"/>
      <c r="J1256" s="2"/>
      <c r="K1256" s="2"/>
      <c r="L1256" s="2"/>
      <c r="M1256" s="2"/>
      <c r="N1256" s="2"/>
      <c r="O1256" s="2"/>
      <c r="P1256" s="2"/>
      <c r="Q1256" s="2"/>
      <c r="R1256" s="2"/>
      <c r="S1256" s="2"/>
      <c r="U1256" s="2"/>
    </row>
    <row r="1257" spans="1:21" ht="17.25" customHeight="1" x14ac:dyDescent="0.35">
      <c r="A1257" s="2"/>
      <c r="B1257" s="2"/>
      <c r="C1257" s="2"/>
      <c r="D1257" s="2"/>
      <c r="E1257" s="23"/>
      <c r="F1257" s="24"/>
      <c r="G1257" s="2"/>
      <c r="H1257" s="2"/>
      <c r="I1257" s="2"/>
      <c r="J1257" s="2"/>
      <c r="K1257" s="2"/>
      <c r="L1257" s="2"/>
      <c r="M1257" s="2"/>
      <c r="N1257" s="2"/>
      <c r="O1257" s="2"/>
      <c r="P1257" s="2"/>
      <c r="Q1257" s="2"/>
      <c r="R1257" s="2"/>
      <c r="S1257" s="2"/>
      <c r="U1257" s="2"/>
    </row>
    <row r="1258" spans="1:21" ht="17.25" customHeight="1" x14ac:dyDescent="0.35">
      <c r="A1258" s="2"/>
      <c r="B1258" s="2"/>
      <c r="C1258" s="2"/>
      <c r="D1258" s="2"/>
      <c r="E1258" s="23"/>
      <c r="F1258" s="24"/>
      <c r="G1258" s="2"/>
      <c r="H1258" s="2"/>
      <c r="I1258" s="2"/>
      <c r="J1258" s="2"/>
      <c r="K1258" s="2"/>
      <c r="L1258" s="2"/>
      <c r="M1258" s="2"/>
      <c r="N1258" s="2"/>
      <c r="O1258" s="2"/>
      <c r="P1258" s="2"/>
      <c r="Q1258" s="2"/>
      <c r="R1258" s="2"/>
      <c r="S1258" s="2"/>
      <c r="U1258" s="2"/>
    </row>
    <row r="1259" spans="1:21" ht="17.25" customHeight="1" x14ac:dyDescent="0.35">
      <c r="A1259" s="2"/>
      <c r="B1259" s="2"/>
      <c r="C1259" s="2"/>
      <c r="D1259" s="2"/>
      <c r="E1259" s="23"/>
      <c r="F1259" s="24"/>
      <c r="G1259" s="2"/>
      <c r="H1259" s="2"/>
      <c r="I1259" s="2"/>
      <c r="J1259" s="2"/>
      <c r="K1259" s="2"/>
      <c r="L1259" s="2"/>
      <c r="M1259" s="2"/>
      <c r="N1259" s="2"/>
      <c r="O1259" s="2"/>
      <c r="P1259" s="2"/>
      <c r="Q1259" s="2"/>
      <c r="R1259" s="2"/>
      <c r="S1259" s="2"/>
      <c r="U1259" s="2"/>
    </row>
    <row r="1260" spans="1:21" ht="17.25" customHeight="1" x14ac:dyDescent="0.35">
      <c r="A1260" s="2"/>
      <c r="B1260" s="2"/>
      <c r="C1260" s="2"/>
      <c r="D1260" s="2"/>
      <c r="E1260" s="23"/>
      <c r="F1260" s="24"/>
      <c r="G1260" s="2"/>
      <c r="H1260" s="2"/>
      <c r="I1260" s="2"/>
      <c r="J1260" s="2"/>
      <c r="K1260" s="2"/>
      <c r="L1260" s="2"/>
      <c r="M1260" s="2"/>
      <c r="N1260" s="2"/>
      <c r="O1260" s="2"/>
      <c r="P1260" s="2"/>
      <c r="Q1260" s="2"/>
      <c r="R1260" s="2"/>
      <c r="S1260" s="2"/>
      <c r="U1260" s="2"/>
    </row>
    <row r="1261" spans="1:21" ht="17.25" customHeight="1" x14ac:dyDescent="0.35">
      <c r="A1261" s="2"/>
      <c r="B1261" s="2"/>
      <c r="C1261" s="2"/>
      <c r="D1261" s="2"/>
      <c r="E1261" s="23"/>
      <c r="F1261" s="24"/>
      <c r="G1261" s="2"/>
      <c r="H1261" s="2"/>
      <c r="I1261" s="2"/>
      <c r="J1261" s="2"/>
      <c r="K1261" s="2"/>
      <c r="L1261" s="2"/>
      <c r="M1261" s="2"/>
      <c r="N1261" s="2"/>
      <c r="O1261" s="2"/>
      <c r="P1261" s="2"/>
      <c r="Q1261" s="2"/>
      <c r="R1261" s="2"/>
      <c r="S1261" s="2"/>
      <c r="U1261" s="2"/>
    </row>
    <row r="1262" spans="1:21" ht="17.25" customHeight="1" x14ac:dyDescent="0.35">
      <c r="A1262" s="2"/>
      <c r="B1262" s="2"/>
      <c r="C1262" s="2"/>
      <c r="D1262" s="2"/>
      <c r="E1262" s="23"/>
      <c r="F1262" s="24"/>
      <c r="G1262" s="2"/>
      <c r="H1262" s="2"/>
      <c r="I1262" s="2"/>
      <c r="J1262" s="2"/>
      <c r="K1262" s="2"/>
      <c r="L1262" s="2"/>
      <c r="M1262" s="2"/>
      <c r="N1262" s="2"/>
      <c r="O1262" s="2"/>
      <c r="P1262" s="2"/>
      <c r="Q1262" s="2"/>
      <c r="R1262" s="2"/>
      <c r="S1262" s="2"/>
      <c r="U1262" s="2"/>
    </row>
    <row r="1263" spans="1:21" ht="17.25" customHeight="1" x14ac:dyDescent="0.35">
      <c r="A1263" s="2"/>
      <c r="B1263" s="2"/>
      <c r="C1263" s="2"/>
      <c r="D1263" s="2"/>
      <c r="E1263" s="23"/>
      <c r="F1263" s="24"/>
      <c r="G1263" s="2"/>
      <c r="H1263" s="2"/>
      <c r="I1263" s="2"/>
      <c r="J1263" s="2"/>
      <c r="K1263" s="2"/>
      <c r="L1263" s="2"/>
      <c r="M1263" s="2"/>
      <c r="N1263" s="2"/>
      <c r="O1263" s="2"/>
      <c r="P1263" s="2"/>
      <c r="Q1263" s="2"/>
      <c r="R1263" s="2"/>
      <c r="S1263" s="2"/>
      <c r="U1263" s="2"/>
    </row>
    <row r="1264" spans="1:21" ht="17.25" customHeight="1" x14ac:dyDescent="0.35">
      <c r="A1264" s="2"/>
      <c r="B1264" s="2"/>
      <c r="C1264" s="2"/>
      <c r="D1264" s="2"/>
      <c r="E1264" s="23"/>
      <c r="F1264" s="24"/>
      <c r="G1264" s="2"/>
      <c r="H1264" s="2"/>
      <c r="I1264" s="2"/>
      <c r="J1264" s="2"/>
      <c r="K1264" s="2"/>
      <c r="L1264" s="2"/>
      <c r="M1264" s="2"/>
      <c r="N1264" s="2"/>
      <c r="O1264" s="2"/>
      <c r="P1264" s="2"/>
      <c r="Q1264" s="2"/>
      <c r="R1264" s="2"/>
      <c r="S1264" s="2"/>
      <c r="U1264" s="2"/>
    </row>
    <row r="1265" spans="1:21" ht="17.25" customHeight="1" x14ac:dyDescent="0.35">
      <c r="A1265" s="2"/>
      <c r="B1265" s="2"/>
      <c r="C1265" s="2"/>
      <c r="D1265" s="2"/>
      <c r="E1265" s="23"/>
      <c r="F1265" s="24"/>
      <c r="G1265" s="2"/>
      <c r="H1265" s="2"/>
      <c r="I1265" s="2"/>
      <c r="J1265" s="2"/>
      <c r="K1265" s="2"/>
      <c r="L1265" s="2"/>
      <c r="M1265" s="2"/>
      <c r="N1265" s="2"/>
      <c r="O1265" s="2"/>
      <c r="P1265" s="2"/>
      <c r="Q1265" s="2"/>
      <c r="R1265" s="2"/>
      <c r="S1265" s="2"/>
      <c r="U1265" s="2"/>
    </row>
    <row r="1266" spans="1:21" ht="17.25" customHeight="1" x14ac:dyDescent="0.35">
      <c r="A1266" s="2"/>
      <c r="B1266" s="2"/>
      <c r="C1266" s="2"/>
      <c r="D1266" s="2"/>
      <c r="E1266" s="23"/>
      <c r="F1266" s="24"/>
      <c r="G1266" s="2"/>
      <c r="H1266" s="2"/>
      <c r="I1266" s="2"/>
      <c r="J1266" s="2"/>
      <c r="K1266" s="2"/>
      <c r="L1266" s="2"/>
      <c r="M1266" s="2"/>
      <c r="N1266" s="2"/>
      <c r="O1266" s="2"/>
      <c r="P1266" s="2"/>
      <c r="Q1266" s="2"/>
      <c r="R1266" s="2"/>
      <c r="S1266" s="2"/>
      <c r="U1266" s="2"/>
    </row>
    <row r="1267" spans="1:21" ht="17.25" customHeight="1" x14ac:dyDescent="0.35">
      <c r="A1267" s="2"/>
      <c r="B1267" s="2"/>
      <c r="C1267" s="2"/>
      <c r="D1267" s="2"/>
      <c r="E1267" s="23"/>
      <c r="F1267" s="24"/>
      <c r="G1267" s="2"/>
      <c r="H1267" s="2"/>
      <c r="I1267" s="2"/>
      <c r="J1267" s="2"/>
      <c r="K1267" s="2"/>
      <c r="L1267" s="2"/>
      <c r="M1267" s="2"/>
      <c r="N1267" s="2"/>
      <c r="O1267" s="2"/>
      <c r="P1267" s="2"/>
      <c r="Q1267" s="2"/>
      <c r="R1267" s="2"/>
      <c r="S1267" s="2"/>
      <c r="U1267" s="2"/>
    </row>
    <row r="1268" spans="1:21" ht="17.25" customHeight="1" x14ac:dyDescent="0.35">
      <c r="A1268" s="2"/>
      <c r="B1268" s="2"/>
      <c r="C1268" s="2"/>
      <c r="D1268" s="2"/>
      <c r="E1268" s="23"/>
      <c r="F1268" s="24"/>
      <c r="G1268" s="2"/>
      <c r="H1268" s="2"/>
      <c r="I1268" s="2"/>
      <c r="J1268" s="2"/>
      <c r="K1268" s="2"/>
      <c r="L1268" s="2"/>
      <c r="M1268" s="2"/>
      <c r="N1268" s="2"/>
      <c r="O1268" s="2"/>
      <c r="P1268" s="2"/>
      <c r="Q1268" s="2"/>
      <c r="R1268" s="2"/>
      <c r="S1268" s="2"/>
      <c r="U1268" s="2"/>
    </row>
    <row r="1269" spans="1:21" ht="17.25" customHeight="1" x14ac:dyDescent="0.35">
      <c r="A1269" s="2"/>
      <c r="B1269" s="2"/>
      <c r="C1269" s="2"/>
      <c r="D1269" s="2"/>
      <c r="E1269" s="23"/>
      <c r="F1269" s="24"/>
      <c r="G1269" s="2"/>
      <c r="H1269" s="2"/>
      <c r="I1269" s="2"/>
      <c r="J1269" s="2"/>
      <c r="K1269" s="2"/>
      <c r="L1269" s="2"/>
      <c r="M1269" s="2"/>
      <c r="N1269" s="2"/>
      <c r="O1269" s="2"/>
      <c r="P1269" s="2"/>
      <c r="Q1269" s="2"/>
      <c r="R1269" s="2"/>
      <c r="S1269" s="2"/>
      <c r="U1269" s="2"/>
    </row>
    <row r="1270" spans="1:21" ht="17.25" customHeight="1" x14ac:dyDescent="0.35">
      <c r="A1270" s="2"/>
      <c r="B1270" s="2"/>
      <c r="C1270" s="2"/>
      <c r="D1270" s="2"/>
      <c r="E1270" s="23"/>
      <c r="F1270" s="24"/>
      <c r="G1270" s="2"/>
      <c r="H1270" s="2"/>
      <c r="I1270" s="2"/>
      <c r="J1270" s="2"/>
      <c r="K1270" s="2"/>
      <c r="L1270" s="2"/>
      <c r="M1270" s="2"/>
      <c r="N1270" s="2"/>
      <c r="O1270" s="2"/>
      <c r="P1270" s="2"/>
      <c r="Q1270" s="2"/>
      <c r="R1270" s="2"/>
      <c r="S1270" s="2"/>
      <c r="U1270" s="2"/>
    </row>
    <row r="1271" spans="1:21" ht="17.25" customHeight="1" x14ac:dyDescent="0.35">
      <c r="A1271" s="2"/>
      <c r="B1271" s="2"/>
      <c r="C1271" s="2"/>
      <c r="D1271" s="2"/>
      <c r="E1271" s="23"/>
      <c r="F1271" s="24"/>
      <c r="G1271" s="2"/>
      <c r="H1271" s="2"/>
      <c r="I1271" s="2"/>
      <c r="J1271" s="2"/>
      <c r="K1271" s="2"/>
      <c r="L1271" s="2"/>
      <c r="M1271" s="2"/>
      <c r="N1271" s="2"/>
      <c r="O1271" s="2"/>
      <c r="P1271" s="2"/>
      <c r="Q1271" s="2"/>
      <c r="R1271" s="2"/>
      <c r="S1271" s="2"/>
      <c r="U1271" s="2"/>
    </row>
    <row r="1272" spans="1:21" ht="17.25" customHeight="1" x14ac:dyDescent="0.35">
      <c r="A1272" s="2"/>
      <c r="B1272" s="2"/>
      <c r="C1272" s="2"/>
      <c r="D1272" s="2"/>
      <c r="E1272" s="23"/>
      <c r="F1272" s="24"/>
      <c r="G1272" s="2"/>
      <c r="H1272" s="2"/>
      <c r="I1272" s="2"/>
      <c r="J1272" s="2"/>
      <c r="K1272" s="2"/>
      <c r="L1272" s="2"/>
      <c r="M1272" s="2"/>
      <c r="N1272" s="2"/>
      <c r="O1272" s="2"/>
      <c r="P1272" s="2"/>
      <c r="Q1272" s="2"/>
      <c r="R1272" s="2"/>
      <c r="S1272" s="2"/>
      <c r="U1272" s="2"/>
    </row>
    <row r="1273" spans="1:21" ht="17.25" customHeight="1" x14ac:dyDescent="0.35">
      <c r="A1273" s="2"/>
      <c r="B1273" s="2"/>
      <c r="C1273" s="2"/>
      <c r="D1273" s="2"/>
      <c r="E1273" s="23"/>
      <c r="F1273" s="24"/>
      <c r="G1273" s="2"/>
      <c r="H1273" s="2"/>
      <c r="I1273" s="2"/>
      <c r="J1273" s="2"/>
      <c r="K1273" s="2"/>
      <c r="L1273" s="2"/>
      <c r="M1273" s="2"/>
      <c r="N1273" s="2"/>
      <c r="O1273" s="2"/>
      <c r="P1273" s="2"/>
      <c r="Q1273" s="2"/>
      <c r="R1273" s="2"/>
      <c r="S1273" s="2"/>
      <c r="U1273" s="2"/>
    </row>
    <row r="1274" spans="1:21" ht="17.25" customHeight="1" x14ac:dyDescent="0.35">
      <c r="A1274" s="2"/>
      <c r="B1274" s="2"/>
      <c r="C1274" s="2"/>
      <c r="D1274" s="2"/>
      <c r="E1274" s="23"/>
      <c r="F1274" s="24"/>
      <c r="G1274" s="2"/>
      <c r="H1274" s="2"/>
      <c r="I1274" s="2"/>
      <c r="J1274" s="2"/>
      <c r="K1274" s="2"/>
      <c r="L1274" s="2"/>
      <c r="M1274" s="2"/>
      <c r="N1274" s="2"/>
      <c r="O1274" s="2"/>
      <c r="P1274" s="2"/>
      <c r="Q1274" s="2"/>
      <c r="R1274" s="2"/>
      <c r="S1274" s="2"/>
      <c r="U1274" s="2"/>
    </row>
    <row r="1275" spans="1:21" ht="17.25" customHeight="1" x14ac:dyDescent="0.35">
      <c r="A1275" s="2"/>
      <c r="B1275" s="2"/>
      <c r="C1275" s="2"/>
      <c r="D1275" s="2"/>
      <c r="E1275" s="23"/>
      <c r="F1275" s="24"/>
      <c r="G1275" s="2"/>
      <c r="H1275" s="2"/>
      <c r="I1275" s="2"/>
      <c r="J1275" s="2"/>
      <c r="K1275" s="2"/>
      <c r="L1275" s="2"/>
      <c r="M1275" s="2"/>
      <c r="N1275" s="2"/>
      <c r="O1275" s="2"/>
      <c r="P1275" s="2"/>
      <c r="Q1275" s="2"/>
      <c r="R1275" s="2"/>
      <c r="S1275" s="2"/>
      <c r="U1275" s="2"/>
    </row>
    <row r="1276" spans="1:21" ht="17.25" customHeight="1" x14ac:dyDescent="0.35">
      <c r="A1276" s="2"/>
      <c r="B1276" s="2"/>
      <c r="C1276" s="2"/>
      <c r="D1276" s="2"/>
      <c r="E1276" s="23"/>
      <c r="F1276" s="24"/>
      <c r="G1276" s="2"/>
      <c r="H1276" s="2"/>
      <c r="I1276" s="2"/>
      <c r="J1276" s="2"/>
      <c r="K1276" s="2"/>
      <c r="L1276" s="2"/>
      <c r="M1276" s="2"/>
      <c r="N1276" s="2"/>
      <c r="O1276" s="2"/>
      <c r="P1276" s="2"/>
      <c r="Q1276" s="2"/>
      <c r="R1276" s="2"/>
      <c r="S1276" s="2"/>
      <c r="U1276" s="2"/>
    </row>
    <row r="1277" spans="1:21" ht="17.25" customHeight="1" x14ac:dyDescent="0.35">
      <c r="A1277" s="2"/>
      <c r="B1277" s="2"/>
      <c r="C1277" s="2"/>
      <c r="D1277" s="2"/>
      <c r="E1277" s="23"/>
      <c r="F1277" s="24"/>
      <c r="G1277" s="2"/>
      <c r="H1277" s="2"/>
      <c r="I1277" s="2"/>
      <c r="J1277" s="2"/>
      <c r="K1277" s="2"/>
      <c r="L1277" s="2"/>
      <c r="M1277" s="2"/>
      <c r="N1277" s="2"/>
      <c r="O1277" s="2"/>
      <c r="P1277" s="2"/>
      <c r="Q1277" s="2"/>
      <c r="R1277" s="2"/>
      <c r="S1277" s="2"/>
      <c r="U1277" s="2"/>
    </row>
    <row r="1278" spans="1:21" ht="17.25" customHeight="1" x14ac:dyDescent="0.35">
      <c r="A1278" s="2"/>
      <c r="B1278" s="2"/>
      <c r="C1278" s="2"/>
      <c r="D1278" s="2"/>
      <c r="E1278" s="23"/>
      <c r="F1278" s="24"/>
      <c r="G1278" s="2"/>
      <c r="H1278" s="2"/>
      <c r="I1278" s="2"/>
      <c r="J1278" s="2"/>
      <c r="K1278" s="2"/>
      <c r="L1278" s="2"/>
      <c r="M1278" s="2"/>
      <c r="N1278" s="2"/>
      <c r="O1278" s="2"/>
      <c r="P1278" s="2"/>
      <c r="Q1278" s="2"/>
      <c r="R1278" s="2"/>
      <c r="S1278" s="2"/>
      <c r="U1278" s="2"/>
    </row>
    <row r="1279" spans="1:21" ht="17.25" customHeight="1" x14ac:dyDescent="0.35">
      <c r="A1279" s="2"/>
      <c r="B1279" s="2"/>
      <c r="C1279" s="2"/>
      <c r="D1279" s="2"/>
      <c r="E1279" s="23"/>
      <c r="F1279" s="24"/>
      <c r="G1279" s="2"/>
      <c r="H1279" s="2"/>
      <c r="I1279" s="2"/>
      <c r="J1279" s="2"/>
      <c r="K1279" s="2"/>
      <c r="L1279" s="2"/>
      <c r="M1279" s="2"/>
      <c r="N1279" s="2"/>
      <c r="O1279" s="2"/>
      <c r="P1279" s="2"/>
      <c r="Q1279" s="2"/>
      <c r="R1279" s="2"/>
      <c r="S1279" s="2"/>
      <c r="U1279" s="2"/>
    </row>
    <row r="1280" spans="1:21" ht="17.25" customHeight="1" x14ac:dyDescent="0.35">
      <c r="A1280" s="2"/>
      <c r="B1280" s="2"/>
      <c r="C1280" s="2"/>
      <c r="D1280" s="2"/>
      <c r="E1280" s="23"/>
      <c r="F1280" s="24"/>
      <c r="G1280" s="2"/>
      <c r="H1280" s="2"/>
      <c r="I1280" s="2"/>
      <c r="J1280" s="2"/>
      <c r="K1280" s="2"/>
      <c r="L1280" s="2"/>
      <c r="M1280" s="2"/>
      <c r="N1280" s="2"/>
      <c r="O1280" s="2"/>
      <c r="P1280" s="2"/>
      <c r="Q1280" s="2"/>
      <c r="R1280" s="2"/>
      <c r="S1280" s="2"/>
      <c r="U1280" s="2"/>
    </row>
    <row r="1281" spans="1:21" ht="17.25" customHeight="1" x14ac:dyDescent="0.35">
      <c r="A1281" s="2"/>
      <c r="B1281" s="2"/>
      <c r="C1281" s="2"/>
      <c r="D1281" s="2"/>
      <c r="E1281" s="23"/>
      <c r="F1281" s="24"/>
      <c r="G1281" s="2"/>
      <c r="H1281" s="2"/>
      <c r="I1281" s="2"/>
      <c r="J1281" s="2"/>
      <c r="K1281" s="2"/>
      <c r="L1281" s="2"/>
      <c r="M1281" s="2"/>
      <c r="N1281" s="2"/>
      <c r="O1281" s="2"/>
      <c r="P1281" s="2"/>
      <c r="Q1281" s="2"/>
      <c r="R1281" s="2"/>
      <c r="S1281" s="2"/>
      <c r="U1281" s="2"/>
    </row>
    <row r="1282" spans="1:21" ht="17.25" customHeight="1" x14ac:dyDescent="0.35">
      <c r="A1282" s="2"/>
      <c r="B1282" s="2"/>
      <c r="C1282" s="2"/>
      <c r="D1282" s="2"/>
      <c r="E1282" s="23"/>
      <c r="F1282" s="24"/>
      <c r="G1282" s="2"/>
      <c r="H1282" s="2"/>
      <c r="I1282" s="2"/>
      <c r="J1282" s="2"/>
      <c r="K1282" s="2"/>
      <c r="L1282" s="2"/>
      <c r="M1282" s="2"/>
      <c r="N1282" s="2"/>
      <c r="O1282" s="2"/>
      <c r="P1282" s="2"/>
      <c r="Q1282" s="2"/>
      <c r="R1282" s="2"/>
      <c r="S1282" s="2"/>
      <c r="U1282" s="2"/>
    </row>
    <row r="1283" spans="1:21" ht="17.25" customHeight="1" x14ac:dyDescent="0.35">
      <c r="A1283" s="2"/>
      <c r="B1283" s="2"/>
      <c r="C1283" s="2"/>
      <c r="D1283" s="2"/>
      <c r="E1283" s="23"/>
      <c r="F1283" s="24"/>
      <c r="G1283" s="2"/>
      <c r="H1283" s="2"/>
      <c r="I1283" s="2"/>
      <c r="J1283" s="2"/>
      <c r="K1283" s="2"/>
      <c r="L1283" s="2"/>
      <c r="M1283" s="2"/>
      <c r="N1283" s="2"/>
      <c r="O1283" s="2"/>
      <c r="P1283" s="2"/>
      <c r="Q1283" s="2"/>
      <c r="R1283" s="2"/>
      <c r="S1283" s="2"/>
      <c r="U1283" s="2"/>
    </row>
    <row r="1284" spans="1:21" ht="17.25" customHeight="1" x14ac:dyDescent="0.35">
      <c r="A1284" s="2"/>
      <c r="B1284" s="2"/>
      <c r="C1284" s="2"/>
      <c r="D1284" s="2"/>
      <c r="E1284" s="23"/>
      <c r="F1284" s="24"/>
      <c r="G1284" s="2"/>
      <c r="H1284" s="2"/>
      <c r="I1284" s="2"/>
      <c r="J1284" s="2"/>
      <c r="K1284" s="2"/>
      <c r="L1284" s="2"/>
      <c r="M1284" s="2"/>
      <c r="N1284" s="2"/>
      <c r="O1284" s="2"/>
      <c r="P1284" s="2"/>
      <c r="Q1284" s="2"/>
      <c r="R1284" s="2"/>
      <c r="S1284" s="2"/>
      <c r="U1284" s="2"/>
    </row>
    <row r="1285" spans="1:21" ht="17.25" customHeight="1" x14ac:dyDescent="0.35">
      <c r="A1285" s="2"/>
      <c r="B1285" s="2"/>
      <c r="C1285" s="2"/>
      <c r="D1285" s="2"/>
      <c r="E1285" s="23"/>
      <c r="F1285" s="24"/>
      <c r="G1285" s="2"/>
      <c r="H1285" s="2"/>
      <c r="I1285" s="2"/>
      <c r="J1285" s="2"/>
      <c r="K1285" s="2"/>
      <c r="L1285" s="2"/>
      <c r="M1285" s="2"/>
      <c r="N1285" s="2"/>
      <c r="O1285" s="2"/>
      <c r="P1285" s="2"/>
      <c r="Q1285" s="2"/>
      <c r="R1285" s="2"/>
      <c r="S1285" s="2"/>
      <c r="U1285" s="2"/>
    </row>
    <row r="1286" spans="1:21" ht="17.25" customHeight="1" x14ac:dyDescent="0.35">
      <c r="A1286" s="2"/>
      <c r="B1286" s="2"/>
      <c r="C1286" s="2"/>
      <c r="D1286" s="2"/>
      <c r="E1286" s="23"/>
      <c r="F1286" s="24"/>
      <c r="G1286" s="2"/>
      <c r="H1286" s="2"/>
      <c r="I1286" s="2"/>
      <c r="J1286" s="2"/>
      <c r="K1286" s="2"/>
      <c r="L1286" s="2"/>
      <c r="M1286" s="2"/>
      <c r="N1286" s="2"/>
      <c r="O1286" s="2"/>
      <c r="P1286" s="2"/>
      <c r="Q1286" s="2"/>
      <c r="R1286" s="2"/>
      <c r="S1286" s="2"/>
      <c r="U1286" s="2"/>
    </row>
    <row r="1287" spans="1:21" ht="17.25" customHeight="1" x14ac:dyDescent="0.35">
      <c r="A1287" s="2"/>
      <c r="B1287" s="2"/>
      <c r="C1287" s="2"/>
      <c r="D1287" s="2"/>
      <c r="E1287" s="23"/>
      <c r="F1287" s="24"/>
      <c r="G1287" s="2"/>
      <c r="H1287" s="2"/>
      <c r="I1287" s="2"/>
      <c r="J1287" s="2"/>
      <c r="K1287" s="2"/>
      <c r="L1287" s="2"/>
      <c r="M1287" s="2"/>
      <c r="N1287" s="2"/>
      <c r="O1287" s="2"/>
      <c r="P1287" s="2"/>
      <c r="Q1287" s="2"/>
      <c r="R1287" s="2"/>
      <c r="S1287" s="2"/>
      <c r="U1287" s="2"/>
    </row>
    <row r="1288" spans="1:21" ht="17.25" customHeight="1" x14ac:dyDescent="0.35">
      <c r="A1288" s="2"/>
      <c r="B1288" s="2"/>
      <c r="C1288" s="2"/>
      <c r="D1288" s="2"/>
      <c r="E1288" s="23"/>
      <c r="F1288" s="24"/>
      <c r="G1288" s="2"/>
      <c r="H1288" s="2"/>
      <c r="I1288" s="2"/>
      <c r="J1288" s="2"/>
      <c r="K1288" s="2"/>
      <c r="L1288" s="2"/>
      <c r="M1288" s="2"/>
      <c r="N1288" s="2"/>
      <c r="O1288" s="2"/>
      <c r="P1288" s="2"/>
      <c r="Q1288" s="2"/>
      <c r="R1288" s="2"/>
      <c r="S1288" s="2"/>
      <c r="U1288" s="2"/>
    </row>
    <row r="1289" spans="1:21" ht="17.25" customHeight="1" x14ac:dyDescent="0.35">
      <c r="A1289" s="2"/>
      <c r="B1289" s="2"/>
      <c r="C1289" s="2"/>
      <c r="D1289" s="2"/>
      <c r="E1289" s="23"/>
      <c r="F1289" s="24"/>
      <c r="G1289" s="2"/>
      <c r="H1289" s="2"/>
      <c r="I1289" s="2"/>
      <c r="J1289" s="2"/>
      <c r="K1289" s="2"/>
      <c r="L1289" s="2"/>
      <c r="M1289" s="2"/>
      <c r="N1289" s="2"/>
      <c r="O1289" s="2"/>
      <c r="P1289" s="2"/>
      <c r="Q1289" s="2"/>
      <c r="R1289" s="2"/>
      <c r="S1289" s="2"/>
      <c r="U1289" s="2"/>
    </row>
    <row r="1290" spans="1:21" ht="17.25" customHeight="1" x14ac:dyDescent="0.35">
      <c r="A1290" s="2"/>
      <c r="B1290" s="2"/>
      <c r="C1290" s="2"/>
      <c r="D1290" s="2"/>
      <c r="E1290" s="23"/>
      <c r="F1290" s="24"/>
      <c r="G1290" s="2"/>
      <c r="H1290" s="2"/>
      <c r="I1290" s="2"/>
      <c r="J1290" s="2"/>
      <c r="K1290" s="2"/>
      <c r="L1290" s="2"/>
      <c r="M1290" s="2"/>
      <c r="N1290" s="2"/>
      <c r="O1290" s="2"/>
      <c r="P1290" s="2"/>
      <c r="Q1290" s="2"/>
      <c r="R1290" s="2"/>
      <c r="S1290" s="2"/>
      <c r="U1290" s="2"/>
    </row>
    <row r="1291" spans="1:21" ht="17.25" customHeight="1" x14ac:dyDescent="0.35">
      <c r="A1291" s="2"/>
      <c r="B1291" s="2"/>
      <c r="C1291" s="2"/>
      <c r="D1291" s="2"/>
      <c r="E1291" s="23"/>
      <c r="F1291" s="24"/>
      <c r="G1291" s="2"/>
      <c r="H1291" s="2"/>
      <c r="I1291" s="2"/>
      <c r="J1291" s="2"/>
      <c r="K1291" s="2"/>
      <c r="L1291" s="2"/>
      <c r="M1291" s="2"/>
      <c r="N1291" s="2"/>
      <c r="O1291" s="2"/>
      <c r="P1291" s="2"/>
      <c r="Q1291" s="2"/>
      <c r="R1291" s="2"/>
      <c r="S1291" s="2"/>
      <c r="U1291" s="2"/>
    </row>
    <row r="1292" spans="1:21" ht="17.25" customHeight="1" x14ac:dyDescent="0.35">
      <c r="A1292" s="2"/>
      <c r="B1292" s="2"/>
      <c r="C1292" s="2"/>
      <c r="D1292" s="2"/>
      <c r="E1292" s="23"/>
      <c r="F1292" s="24"/>
      <c r="G1292" s="2"/>
      <c r="H1292" s="2"/>
      <c r="I1292" s="2"/>
      <c r="J1292" s="2"/>
      <c r="K1292" s="2"/>
      <c r="L1292" s="2"/>
      <c r="M1292" s="2"/>
      <c r="N1292" s="2"/>
      <c r="O1292" s="2"/>
      <c r="P1292" s="2"/>
      <c r="Q1292" s="2"/>
      <c r="R1292" s="2"/>
      <c r="S1292" s="2"/>
      <c r="U1292" s="2"/>
    </row>
    <row r="1293" spans="1:21" ht="17.25" customHeight="1" x14ac:dyDescent="0.35">
      <c r="A1293" s="2"/>
      <c r="B1293" s="2"/>
      <c r="C1293" s="2"/>
      <c r="D1293" s="2"/>
      <c r="E1293" s="23"/>
      <c r="F1293" s="24"/>
      <c r="G1293" s="2"/>
      <c r="H1293" s="2"/>
      <c r="I1293" s="2"/>
      <c r="J1293" s="2"/>
      <c r="K1293" s="2"/>
      <c r="L1293" s="2"/>
      <c r="M1293" s="2"/>
      <c r="N1293" s="2"/>
      <c r="O1293" s="2"/>
      <c r="P1293" s="2"/>
      <c r="Q1293" s="2"/>
      <c r="R1293" s="2"/>
      <c r="S1293" s="2"/>
      <c r="U1293" s="2"/>
    </row>
    <row r="1294" spans="1:21" ht="17.25" customHeight="1" x14ac:dyDescent="0.35">
      <c r="A1294" s="2"/>
      <c r="B1294" s="2"/>
      <c r="C1294" s="2"/>
      <c r="D1294" s="2"/>
      <c r="E1294" s="23"/>
      <c r="F1294" s="24"/>
      <c r="G1294" s="2"/>
      <c r="H1294" s="2"/>
      <c r="I1294" s="2"/>
      <c r="J1294" s="2"/>
      <c r="K1294" s="2"/>
      <c r="L1294" s="2"/>
      <c r="M1294" s="2"/>
      <c r="N1294" s="2"/>
      <c r="O1294" s="2"/>
      <c r="P1294" s="2"/>
      <c r="Q1294" s="2"/>
      <c r="R1294" s="2"/>
      <c r="S1294" s="2"/>
      <c r="U1294" s="2"/>
    </row>
    <row r="1295" spans="1:21" ht="17.25" customHeight="1" x14ac:dyDescent="0.35">
      <c r="A1295" s="2"/>
      <c r="B1295" s="2"/>
      <c r="C1295" s="2"/>
      <c r="D1295" s="2"/>
      <c r="E1295" s="23"/>
      <c r="F1295" s="24"/>
      <c r="G1295" s="2"/>
      <c r="H1295" s="2"/>
      <c r="I1295" s="2"/>
      <c r="J1295" s="2"/>
      <c r="K1295" s="2"/>
      <c r="L1295" s="2"/>
      <c r="M1295" s="2"/>
      <c r="N1295" s="2"/>
      <c r="O1295" s="2"/>
      <c r="P1295" s="2"/>
      <c r="Q1295" s="2"/>
      <c r="R1295" s="2"/>
      <c r="S1295" s="2"/>
      <c r="U1295" s="2"/>
    </row>
    <row r="1296" spans="1:21" ht="17.25" customHeight="1" x14ac:dyDescent="0.35">
      <c r="A1296" s="2"/>
      <c r="B1296" s="2"/>
      <c r="C1296" s="2"/>
      <c r="D1296" s="2"/>
      <c r="E1296" s="23"/>
      <c r="F1296" s="24"/>
      <c r="G1296" s="2"/>
      <c r="H1296" s="2"/>
      <c r="I1296" s="2"/>
      <c r="J1296" s="2"/>
      <c r="K1296" s="2"/>
      <c r="L1296" s="2"/>
      <c r="M1296" s="2"/>
      <c r="N1296" s="2"/>
      <c r="O1296" s="2"/>
      <c r="P1296" s="2"/>
      <c r="Q1296" s="2"/>
      <c r="R1296" s="2"/>
      <c r="S1296" s="2"/>
      <c r="U1296" s="2"/>
    </row>
    <row r="1297" spans="1:21" ht="17.25" customHeight="1" x14ac:dyDescent="0.35">
      <c r="A1297" s="2"/>
      <c r="B1297" s="2"/>
      <c r="C1297" s="2"/>
      <c r="D1297" s="2"/>
      <c r="E1297" s="23"/>
      <c r="F1297" s="24"/>
      <c r="G1297" s="2"/>
      <c r="H1297" s="2"/>
      <c r="I1297" s="2"/>
      <c r="J1297" s="2"/>
      <c r="K1297" s="2"/>
      <c r="L1297" s="2"/>
      <c r="M1297" s="2"/>
      <c r="N1297" s="2"/>
      <c r="O1297" s="2"/>
      <c r="P1297" s="2"/>
      <c r="Q1297" s="2"/>
      <c r="R1297" s="2"/>
      <c r="S1297" s="2"/>
      <c r="U1297" s="2"/>
    </row>
    <row r="1298" spans="1:21" ht="17.25" customHeight="1" x14ac:dyDescent="0.35">
      <c r="A1298" s="2"/>
      <c r="B1298" s="2"/>
      <c r="C1298" s="2"/>
      <c r="D1298" s="2"/>
      <c r="E1298" s="23"/>
      <c r="F1298" s="24"/>
      <c r="G1298" s="2"/>
      <c r="H1298" s="2"/>
      <c r="I1298" s="2"/>
      <c r="J1298" s="2"/>
      <c r="K1298" s="2"/>
      <c r="L1298" s="2"/>
      <c r="M1298" s="2"/>
      <c r="N1298" s="2"/>
      <c r="O1298" s="2"/>
      <c r="P1298" s="2"/>
      <c r="Q1298" s="2"/>
      <c r="R1298" s="2"/>
      <c r="S1298" s="2"/>
      <c r="U1298" s="2"/>
    </row>
    <row r="1299" spans="1:21" ht="17.25" customHeight="1" x14ac:dyDescent="0.35">
      <c r="A1299" s="2"/>
      <c r="B1299" s="2"/>
      <c r="C1299" s="2"/>
      <c r="D1299" s="2"/>
      <c r="E1299" s="23"/>
      <c r="F1299" s="24"/>
      <c r="G1299" s="2"/>
      <c r="H1299" s="2"/>
      <c r="I1299" s="2"/>
      <c r="J1299" s="2"/>
      <c r="K1299" s="2"/>
      <c r="L1299" s="2"/>
      <c r="M1299" s="2"/>
      <c r="N1299" s="2"/>
      <c r="O1299" s="2"/>
      <c r="P1299" s="2"/>
      <c r="Q1299" s="2"/>
      <c r="R1299" s="2"/>
      <c r="S1299" s="2"/>
      <c r="U1299" s="2"/>
    </row>
    <row r="1300" spans="1:21" ht="17.25" customHeight="1" x14ac:dyDescent="0.35">
      <c r="A1300" s="2"/>
      <c r="B1300" s="2"/>
      <c r="C1300" s="2"/>
      <c r="D1300" s="2"/>
      <c r="E1300" s="23"/>
      <c r="F1300" s="24"/>
      <c r="G1300" s="2"/>
      <c r="H1300" s="2"/>
      <c r="I1300" s="2"/>
      <c r="J1300" s="2"/>
      <c r="K1300" s="2"/>
      <c r="L1300" s="2"/>
      <c r="M1300" s="2"/>
      <c r="N1300" s="2"/>
      <c r="O1300" s="2"/>
      <c r="P1300" s="2"/>
      <c r="Q1300" s="2"/>
      <c r="R1300" s="2"/>
      <c r="S1300" s="2"/>
      <c r="U1300" s="2"/>
    </row>
    <row r="1301" spans="1:21" ht="17.25" customHeight="1" x14ac:dyDescent="0.35">
      <c r="A1301" s="2"/>
      <c r="B1301" s="2"/>
      <c r="C1301" s="2"/>
      <c r="D1301" s="2"/>
      <c r="E1301" s="23"/>
      <c r="F1301" s="24"/>
      <c r="G1301" s="2"/>
      <c r="H1301" s="2"/>
      <c r="I1301" s="2"/>
      <c r="J1301" s="2"/>
      <c r="K1301" s="2"/>
      <c r="L1301" s="2"/>
      <c r="M1301" s="2"/>
      <c r="N1301" s="2"/>
      <c r="O1301" s="2"/>
      <c r="P1301" s="2"/>
      <c r="Q1301" s="2"/>
      <c r="R1301" s="2"/>
      <c r="S1301" s="2"/>
      <c r="U1301" s="2"/>
    </row>
    <row r="1302" spans="1:21" ht="17.25" customHeight="1" x14ac:dyDescent="0.35">
      <c r="A1302" s="2"/>
      <c r="B1302" s="2"/>
      <c r="C1302" s="2"/>
      <c r="D1302" s="2"/>
      <c r="E1302" s="23"/>
      <c r="F1302" s="24"/>
      <c r="G1302" s="2"/>
      <c r="H1302" s="2"/>
      <c r="I1302" s="2"/>
      <c r="J1302" s="2"/>
      <c r="K1302" s="2"/>
      <c r="L1302" s="2"/>
      <c r="M1302" s="2"/>
      <c r="N1302" s="2"/>
      <c r="O1302" s="2"/>
      <c r="P1302" s="2"/>
      <c r="Q1302" s="2"/>
      <c r="R1302" s="2"/>
      <c r="S1302" s="2"/>
      <c r="U1302" s="2"/>
    </row>
    <row r="1303" spans="1:21" ht="17.25" customHeight="1" x14ac:dyDescent="0.35">
      <c r="A1303" s="2"/>
      <c r="B1303" s="2"/>
      <c r="C1303" s="2"/>
      <c r="D1303" s="2"/>
      <c r="E1303" s="23"/>
      <c r="F1303" s="24"/>
      <c r="G1303" s="2"/>
      <c r="H1303" s="2"/>
      <c r="I1303" s="2"/>
      <c r="J1303" s="2"/>
      <c r="K1303" s="2"/>
      <c r="L1303" s="2"/>
      <c r="M1303" s="2"/>
      <c r="N1303" s="2"/>
      <c r="O1303" s="2"/>
      <c r="P1303" s="2"/>
      <c r="Q1303" s="2"/>
      <c r="R1303" s="2"/>
      <c r="S1303" s="2"/>
      <c r="U1303" s="2"/>
    </row>
    <row r="1304" spans="1:21" ht="17.25" customHeight="1" x14ac:dyDescent="0.35">
      <c r="A1304" s="2"/>
      <c r="B1304" s="2"/>
      <c r="C1304" s="2"/>
      <c r="D1304" s="2"/>
      <c r="E1304" s="23"/>
      <c r="F1304" s="24"/>
      <c r="G1304" s="2"/>
      <c r="H1304" s="2"/>
      <c r="I1304" s="2"/>
      <c r="J1304" s="2"/>
      <c r="K1304" s="2"/>
      <c r="L1304" s="2"/>
      <c r="M1304" s="2"/>
      <c r="N1304" s="2"/>
      <c r="O1304" s="2"/>
      <c r="P1304" s="2"/>
      <c r="Q1304" s="2"/>
      <c r="R1304" s="2"/>
      <c r="S1304" s="2"/>
      <c r="U1304" s="2"/>
    </row>
    <row r="1305" spans="1:21" ht="17.25" customHeight="1" x14ac:dyDescent="0.35">
      <c r="A1305" s="2"/>
      <c r="B1305" s="2"/>
      <c r="C1305" s="2"/>
      <c r="D1305" s="2"/>
      <c r="E1305" s="23"/>
      <c r="F1305" s="24"/>
      <c r="G1305" s="2"/>
      <c r="H1305" s="2"/>
      <c r="I1305" s="2"/>
      <c r="J1305" s="2"/>
      <c r="K1305" s="2"/>
      <c r="L1305" s="2"/>
      <c r="M1305" s="2"/>
      <c r="N1305" s="2"/>
      <c r="O1305" s="2"/>
      <c r="P1305" s="2"/>
      <c r="Q1305" s="2"/>
      <c r="R1305" s="2"/>
      <c r="S1305" s="2"/>
      <c r="U1305" s="2"/>
    </row>
    <row r="1306" spans="1:21" ht="17.25" customHeight="1" x14ac:dyDescent="0.35">
      <c r="A1306" s="2"/>
      <c r="B1306" s="2"/>
      <c r="C1306" s="2"/>
      <c r="D1306" s="2"/>
      <c r="E1306" s="23"/>
      <c r="F1306" s="24"/>
      <c r="G1306" s="2"/>
      <c r="H1306" s="2"/>
      <c r="I1306" s="2"/>
      <c r="J1306" s="2"/>
      <c r="K1306" s="2"/>
      <c r="L1306" s="2"/>
      <c r="M1306" s="2"/>
      <c r="N1306" s="2"/>
      <c r="O1306" s="2"/>
      <c r="P1306" s="2"/>
      <c r="Q1306" s="2"/>
      <c r="R1306" s="2"/>
      <c r="S1306" s="2"/>
      <c r="U1306" s="2"/>
    </row>
    <row r="1307" spans="1:21" ht="17.25" customHeight="1" x14ac:dyDescent="0.35">
      <c r="A1307" s="2"/>
      <c r="B1307" s="2"/>
      <c r="C1307" s="2"/>
      <c r="D1307" s="2"/>
      <c r="E1307" s="23"/>
      <c r="F1307" s="24"/>
      <c r="G1307" s="2"/>
      <c r="H1307" s="2"/>
      <c r="I1307" s="2"/>
      <c r="J1307" s="2"/>
      <c r="K1307" s="2"/>
      <c r="L1307" s="2"/>
      <c r="M1307" s="2"/>
      <c r="N1307" s="2"/>
      <c r="O1307" s="2"/>
      <c r="P1307" s="2"/>
      <c r="Q1307" s="2"/>
      <c r="R1307" s="2"/>
      <c r="S1307" s="2"/>
      <c r="U1307" s="2"/>
    </row>
    <row r="1308" spans="1:21" ht="17.25" customHeight="1" x14ac:dyDescent="0.35">
      <c r="A1308" s="2"/>
      <c r="B1308" s="2"/>
      <c r="C1308" s="2"/>
      <c r="D1308" s="2"/>
      <c r="E1308" s="23"/>
      <c r="F1308" s="24"/>
      <c r="G1308" s="2"/>
      <c r="H1308" s="2"/>
      <c r="I1308" s="2"/>
      <c r="J1308" s="2"/>
      <c r="K1308" s="2"/>
      <c r="L1308" s="2"/>
      <c r="M1308" s="2"/>
      <c r="N1308" s="2"/>
      <c r="O1308" s="2"/>
      <c r="P1308" s="2"/>
      <c r="Q1308" s="2"/>
      <c r="R1308" s="2"/>
      <c r="S1308" s="2"/>
      <c r="U1308" s="2"/>
    </row>
    <row r="1309" spans="1:21" ht="17.25" customHeight="1" x14ac:dyDescent="0.35">
      <c r="A1309" s="2"/>
      <c r="B1309" s="2"/>
      <c r="C1309" s="2"/>
      <c r="D1309" s="2"/>
      <c r="E1309" s="23"/>
      <c r="F1309" s="24"/>
      <c r="G1309" s="2"/>
      <c r="H1309" s="2"/>
      <c r="I1309" s="2"/>
      <c r="J1309" s="2"/>
      <c r="K1309" s="2"/>
      <c r="L1309" s="2"/>
      <c r="M1309" s="2"/>
      <c r="N1309" s="2"/>
      <c r="O1309" s="2"/>
      <c r="P1309" s="2"/>
      <c r="Q1309" s="2"/>
      <c r="R1309" s="2"/>
      <c r="S1309" s="2"/>
      <c r="U1309" s="2"/>
    </row>
    <row r="1310" spans="1:21" ht="17.25" customHeight="1" x14ac:dyDescent="0.35">
      <c r="A1310" s="2"/>
      <c r="B1310" s="2"/>
      <c r="C1310" s="2"/>
      <c r="D1310" s="2"/>
      <c r="E1310" s="23"/>
      <c r="F1310" s="24"/>
      <c r="G1310" s="2"/>
      <c r="H1310" s="2"/>
      <c r="I1310" s="2"/>
      <c r="J1310" s="2"/>
      <c r="K1310" s="2"/>
      <c r="L1310" s="2"/>
      <c r="M1310" s="2"/>
      <c r="N1310" s="2"/>
      <c r="O1310" s="2"/>
      <c r="P1310" s="2"/>
      <c r="Q1310" s="2"/>
      <c r="R1310" s="2"/>
      <c r="S1310" s="2"/>
      <c r="U1310" s="2"/>
    </row>
    <row r="1311" spans="1:21" ht="17.25" customHeight="1" x14ac:dyDescent="0.35">
      <c r="A1311" s="2"/>
      <c r="B1311" s="2"/>
      <c r="C1311" s="2"/>
      <c r="D1311" s="2"/>
      <c r="E1311" s="23"/>
      <c r="F1311" s="24"/>
      <c r="G1311" s="2"/>
      <c r="H1311" s="2"/>
      <c r="I1311" s="2"/>
      <c r="J1311" s="2"/>
      <c r="K1311" s="2"/>
      <c r="L1311" s="2"/>
      <c r="M1311" s="2"/>
      <c r="N1311" s="2"/>
      <c r="O1311" s="2"/>
      <c r="P1311" s="2"/>
      <c r="Q1311" s="2"/>
      <c r="R1311" s="2"/>
      <c r="S1311" s="2"/>
      <c r="U1311" s="2"/>
    </row>
    <row r="1312" spans="1:21" ht="17.25" customHeight="1" x14ac:dyDescent="0.35">
      <c r="A1312" s="2"/>
      <c r="B1312" s="2"/>
      <c r="C1312" s="2"/>
      <c r="D1312" s="2"/>
      <c r="E1312" s="23"/>
      <c r="F1312" s="24"/>
      <c r="G1312" s="2"/>
      <c r="H1312" s="2"/>
      <c r="I1312" s="2"/>
      <c r="J1312" s="2"/>
      <c r="K1312" s="2"/>
      <c r="L1312" s="2"/>
      <c r="M1312" s="2"/>
      <c r="N1312" s="2"/>
      <c r="O1312" s="2"/>
      <c r="P1312" s="2"/>
      <c r="Q1312" s="2"/>
      <c r="R1312" s="2"/>
      <c r="S1312" s="2"/>
      <c r="U1312" s="2"/>
    </row>
    <row r="1313" spans="1:21" ht="17.25" customHeight="1" x14ac:dyDescent="0.35">
      <c r="A1313" s="2"/>
      <c r="B1313" s="2"/>
      <c r="C1313" s="2"/>
      <c r="D1313" s="2"/>
      <c r="E1313" s="23"/>
      <c r="F1313" s="24"/>
      <c r="G1313" s="2"/>
      <c r="H1313" s="2"/>
      <c r="I1313" s="2"/>
      <c r="J1313" s="2"/>
      <c r="K1313" s="2"/>
      <c r="L1313" s="2"/>
      <c r="M1313" s="2"/>
      <c r="N1313" s="2"/>
      <c r="O1313" s="2"/>
      <c r="P1313" s="2"/>
      <c r="Q1313" s="2"/>
      <c r="R1313" s="2"/>
      <c r="S1313" s="2"/>
      <c r="U1313" s="2"/>
    </row>
    <row r="1314" spans="1:21" ht="17.25" customHeight="1" x14ac:dyDescent="0.35">
      <c r="A1314" s="2"/>
      <c r="B1314" s="2"/>
      <c r="C1314" s="2"/>
      <c r="D1314" s="2"/>
      <c r="E1314" s="23"/>
      <c r="F1314" s="24"/>
      <c r="G1314" s="2"/>
      <c r="H1314" s="2"/>
      <c r="I1314" s="2"/>
      <c r="J1314" s="2"/>
      <c r="K1314" s="2"/>
      <c r="L1314" s="2"/>
      <c r="M1314" s="2"/>
      <c r="N1314" s="2"/>
      <c r="O1314" s="2"/>
      <c r="P1314" s="2"/>
      <c r="Q1314" s="2"/>
      <c r="R1314" s="2"/>
      <c r="S1314" s="2"/>
      <c r="U1314" s="2"/>
    </row>
    <row r="1315" spans="1:21" ht="17.25" customHeight="1" x14ac:dyDescent="0.35">
      <c r="A1315" s="2"/>
      <c r="B1315" s="2"/>
      <c r="C1315" s="2"/>
      <c r="D1315" s="2"/>
      <c r="E1315" s="23"/>
      <c r="F1315" s="24"/>
      <c r="G1315" s="2"/>
      <c r="H1315" s="2"/>
      <c r="I1315" s="2"/>
      <c r="J1315" s="2"/>
      <c r="K1315" s="2"/>
      <c r="L1315" s="2"/>
      <c r="M1315" s="2"/>
      <c r="N1315" s="2"/>
      <c r="O1315" s="2"/>
      <c r="P1315" s="2"/>
      <c r="Q1315" s="2"/>
      <c r="R1315" s="2"/>
      <c r="S1315" s="2"/>
      <c r="U1315" s="2"/>
    </row>
    <row r="1316" spans="1:21" ht="17.25" customHeight="1" x14ac:dyDescent="0.35">
      <c r="A1316" s="2"/>
      <c r="B1316" s="2"/>
      <c r="C1316" s="2"/>
      <c r="D1316" s="2"/>
      <c r="E1316" s="23"/>
      <c r="F1316" s="24"/>
      <c r="G1316" s="2"/>
      <c r="H1316" s="2"/>
      <c r="I1316" s="2"/>
      <c r="J1316" s="2"/>
      <c r="K1316" s="2"/>
      <c r="L1316" s="2"/>
      <c r="M1316" s="2"/>
      <c r="N1316" s="2"/>
      <c r="O1316" s="2"/>
      <c r="P1316" s="2"/>
      <c r="Q1316" s="2"/>
      <c r="R1316" s="2"/>
      <c r="S1316" s="2"/>
      <c r="U1316" s="2"/>
    </row>
    <row r="1317" spans="1:21" ht="17.25" customHeight="1" x14ac:dyDescent="0.35">
      <c r="A1317" s="2"/>
      <c r="B1317" s="2"/>
      <c r="C1317" s="2"/>
      <c r="D1317" s="2"/>
      <c r="E1317" s="23"/>
      <c r="F1317" s="24"/>
      <c r="G1317" s="2"/>
      <c r="H1317" s="2"/>
      <c r="I1317" s="2"/>
      <c r="J1317" s="2"/>
      <c r="K1317" s="2"/>
      <c r="L1317" s="2"/>
      <c r="M1317" s="2"/>
      <c r="N1317" s="2"/>
      <c r="O1317" s="2"/>
      <c r="P1317" s="2"/>
      <c r="Q1317" s="2"/>
      <c r="R1317" s="2"/>
      <c r="S1317" s="2"/>
      <c r="U1317" s="2"/>
    </row>
    <row r="1318" spans="1:21" ht="17.25" customHeight="1" x14ac:dyDescent="0.35">
      <c r="A1318" s="2"/>
      <c r="B1318" s="2"/>
      <c r="C1318" s="2"/>
      <c r="D1318" s="2"/>
      <c r="E1318" s="23"/>
      <c r="F1318" s="24"/>
      <c r="G1318" s="2"/>
      <c r="H1318" s="2"/>
      <c r="I1318" s="2"/>
      <c r="J1318" s="2"/>
      <c r="K1318" s="2"/>
      <c r="L1318" s="2"/>
      <c r="M1318" s="2"/>
      <c r="N1318" s="2"/>
      <c r="O1318" s="2"/>
      <c r="P1318" s="2"/>
      <c r="Q1318" s="2"/>
      <c r="R1318" s="2"/>
      <c r="S1318" s="2"/>
      <c r="U1318" s="2"/>
    </row>
    <row r="1319" spans="1:21" ht="17.25" customHeight="1" x14ac:dyDescent="0.35">
      <c r="A1319" s="2"/>
      <c r="B1319" s="2"/>
      <c r="C1319" s="2"/>
      <c r="D1319" s="2"/>
      <c r="E1319" s="23"/>
      <c r="F1319" s="24"/>
      <c r="G1319" s="2"/>
      <c r="H1319" s="2"/>
      <c r="I1319" s="2"/>
      <c r="J1319" s="2"/>
      <c r="K1319" s="2"/>
      <c r="L1319" s="2"/>
      <c r="M1319" s="2"/>
      <c r="N1319" s="2"/>
      <c r="O1319" s="2"/>
      <c r="P1319" s="2"/>
      <c r="Q1319" s="2"/>
      <c r="R1319" s="2"/>
      <c r="S1319" s="2"/>
      <c r="U1319" s="2"/>
    </row>
    <row r="1320" spans="1:21" ht="17.25" customHeight="1" x14ac:dyDescent="0.35">
      <c r="A1320" s="2"/>
      <c r="B1320" s="2"/>
      <c r="C1320" s="2"/>
      <c r="D1320" s="2"/>
      <c r="E1320" s="23"/>
      <c r="F1320" s="24"/>
      <c r="G1320" s="2"/>
      <c r="H1320" s="2"/>
      <c r="I1320" s="2"/>
      <c r="J1320" s="2"/>
      <c r="K1320" s="2"/>
      <c r="L1320" s="2"/>
      <c r="M1320" s="2"/>
      <c r="N1320" s="2"/>
      <c r="O1320" s="2"/>
      <c r="P1320" s="2"/>
      <c r="Q1320" s="2"/>
      <c r="R1320" s="2"/>
      <c r="S1320" s="2"/>
      <c r="U1320" s="2"/>
    </row>
    <row r="1321" spans="1:21" ht="17.25" customHeight="1" x14ac:dyDescent="0.35">
      <c r="A1321" s="2"/>
      <c r="B1321" s="2"/>
      <c r="C1321" s="2"/>
      <c r="D1321" s="2"/>
      <c r="E1321" s="23"/>
      <c r="F1321" s="24"/>
      <c r="G1321" s="2"/>
      <c r="H1321" s="2"/>
      <c r="I1321" s="2"/>
      <c r="J1321" s="2"/>
      <c r="K1321" s="2"/>
      <c r="L1321" s="2"/>
      <c r="M1321" s="2"/>
      <c r="N1321" s="2"/>
      <c r="O1321" s="2"/>
      <c r="P1321" s="2"/>
      <c r="Q1321" s="2"/>
      <c r="R1321" s="2"/>
      <c r="S1321" s="2"/>
      <c r="U1321" s="2"/>
    </row>
    <row r="1322" spans="1:21" ht="17.25" customHeight="1" x14ac:dyDescent="0.35">
      <c r="A1322" s="2"/>
      <c r="B1322" s="2"/>
      <c r="C1322" s="2"/>
      <c r="D1322" s="2"/>
      <c r="E1322" s="23"/>
      <c r="F1322" s="24"/>
      <c r="G1322" s="2"/>
      <c r="H1322" s="2"/>
      <c r="I1322" s="2"/>
      <c r="J1322" s="2"/>
      <c r="K1322" s="2"/>
      <c r="L1322" s="2"/>
      <c r="M1322" s="2"/>
      <c r="N1322" s="2"/>
      <c r="O1322" s="2"/>
      <c r="P1322" s="2"/>
      <c r="Q1322" s="2"/>
      <c r="R1322" s="2"/>
      <c r="S1322" s="2"/>
      <c r="U1322" s="2"/>
    </row>
    <row r="1323" spans="1:21" ht="17.25" customHeight="1" x14ac:dyDescent="0.35">
      <c r="A1323" s="2"/>
      <c r="B1323" s="2"/>
      <c r="C1323" s="2"/>
      <c r="D1323" s="2"/>
      <c r="E1323" s="23"/>
      <c r="F1323" s="24"/>
      <c r="G1323" s="2"/>
      <c r="H1323" s="2"/>
      <c r="I1323" s="2"/>
      <c r="J1323" s="2"/>
      <c r="K1323" s="2"/>
      <c r="L1323" s="2"/>
      <c r="M1323" s="2"/>
      <c r="N1323" s="2"/>
      <c r="O1323" s="2"/>
      <c r="P1323" s="2"/>
      <c r="Q1323" s="2"/>
      <c r="R1323" s="2"/>
      <c r="S1323" s="2"/>
      <c r="U1323" s="2"/>
    </row>
    <row r="1324" spans="1:21" ht="17.25" customHeight="1" x14ac:dyDescent="0.35">
      <c r="A1324" s="2"/>
      <c r="B1324" s="2"/>
      <c r="C1324" s="2"/>
      <c r="D1324" s="2"/>
      <c r="E1324" s="23"/>
      <c r="F1324" s="24"/>
      <c r="G1324" s="2"/>
      <c r="H1324" s="2"/>
      <c r="I1324" s="2"/>
      <c r="J1324" s="2"/>
      <c r="K1324" s="2"/>
      <c r="L1324" s="2"/>
      <c r="M1324" s="2"/>
      <c r="N1324" s="2"/>
      <c r="O1324" s="2"/>
      <c r="P1324" s="2"/>
      <c r="Q1324" s="2"/>
      <c r="R1324" s="2"/>
      <c r="S1324" s="2"/>
      <c r="U1324" s="2"/>
    </row>
    <row r="1325" spans="1:21" ht="17.25" customHeight="1" x14ac:dyDescent="0.35">
      <c r="A1325" s="2"/>
      <c r="B1325" s="2"/>
      <c r="C1325" s="2"/>
      <c r="D1325" s="2"/>
      <c r="E1325" s="23"/>
      <c r="F1325" s="24"/>
      <c r="G1325" s="2"/>
      <c r="H1325" s="2"/>
      <c r="I1325" s="2"/>
      <c r="J1325" s="2"/>
      <c r="K1325" s="2"/>
      <c r="L1325" s="2"/>
      <c r="M1325" s="2"/>
      <c r="N1325" s="2"/>
      <c r="O1325" s="2"/>
      <c r="P1325" s="2"/>
      <c r="Q1325" s="2"/>
      <c r="R1325" s="2"/>
      <c r="S1325" s="2"/>
      <c r="U1325" s="2"/>
    </row>
    <row r="1326" spans="1:21" ht="17.25" customHeight="1" x14ac:dyDescent="0.35">
      <c r="A1326" s="2"/>
      <c r="B1326" s="2"/>
      <c r="C1326" s="2"/>
      <c r="D1326" s="2"/>
      <c r="E1326" s="23"/>
      <c r="F1326" s="24"/>
      <c r="G1326" s="2"/>
      <c r="H1326" s="2"/>
      <c r="I1326" s="2"/>
      <c r="J1326" s="2"/>
      <c r="K1326" s="2"/>
      <c r="L1326" s="2"/>
      <c r="M1326" s="2"/>
      <c r="N1326" s="2"/>
      <c r="O1326" s="2"/>
      <c r="P1326" s="2"/>
      <c r="Q1326" s="2"/>
      <c r="R1326" s="2"/>
      <c r="S1326" s="2"/>
      <c r="U1326" s="2"/>
    </row>
    <row r="1327" spans="1:21" ht="17.25" customHeight="1" x14ac:dyDescent="0.35">
      <c r="A1327" s="2"/>
      <c r="B1327" s="2"/>
      <c r="C1327" s="2"/>
      <c r="D1327" s="2"/>
      <c r="E1327" s="23"/>
      <c r="F1327" s="24"/>
      <c r="G1327" s="2"/>
      <c r="H1327" s="2"/>
      <c r="I1327" s="2"/>
      <c r="J1327" s="2"/>
      <c r="K1327" s="2"/>
      <c r="L1327" s="2"/>
      <c r="M1327" s="2"/>
      <c r="N1327" s="2"/>
      <c r="O1327" s="2"/>
      <c r="P1327" s="2"/>
      <c r="Q1327" s="2"/>
      <c r="R1327" s="2"/>
      <c r="S1327" s="2"/>
      <c r="U1327" s="2"/>
    </row>
    <row r="1328" spans="1:21" ht="17.25" customHeight="1" x14ac:dyDescent="0.35">
      <c r="A1328" s="2"/>
      <c r="B1328" s="2"/>
      <c r="C1328" s="2"/>
      <c r="D1328" s="2"/>
      <c r="E1328" s="23"/>
      <c r="F1328" s="24"/>
      <c r="G1328" s="2"/>
      <c r="H1328" s="2"/>
      <c r="I1328" s="2"/>
      <c r="J1328" s="2"/>
      <c r="K1328" s="2"/>
      <c r="L1328" s="2"/>
      <c r="M1328" s="2"/>
      <c r="N1328" s="2"/>
      <c r="O1328" s="2"/>
      <c r="P1328" s="2"/>
      <c r="Q1328" s="2"/>
      <c r="R1328" s="2"/>
      <c r="S1328" s="2"/>
      <c r="U1328" s="2"/>
    </row>
    <row r="1329" spans="1:21" ht="17.25" customHeight="1" x14ac:dyDescent="0.35">
      <c r="A1329" s="2"/>
      <c r="B1329" s="2"/>
      <c r="C1329" s="2"/>
      <c r="D1329" s="2"/>
      <c r="E1329" s="23"/>
      <c r="F1329" s="24"/>
      <c r="G1329" s="2"/>
      <c r="H1329" s="2"/>
      <c r="I1329" s="2"/>
      <c r="J1329" s="2"/>
      <c r="K1329" s="2"/>
      <c r="L1329" s="2"/>
      <c r="M1329" s="2"/>
      <c r="N1329" s="2"/>
      <c r="O1329" s="2"/>
      <c r="P1329" s="2"/>
      <c r="Q1329" s="2"/>
      <c r="R1329" s="2"/>
      <c r="S1329" s="2"/>
      <c r="U1329" s="2"/>
    </row>
    <row r="1330" spans="1:21" ht="17.25" customHeight="1" x14ac:dyDescent="0.35">
      <c r="A1330" s="2"/>
      <c r="B1330" s="2"/>
      <c r="C1330" s="2"/>
      <c r="D1330" s="2"/>
      <c r="E1330" s="23"/>
      <c r="F1330" s="24"/>
      <c r="G1330" s="2"/>
      <c r="H1330" s="2"/>
      <c r="I1330" s="2"/>
      <c r="J1330" s="2"/>
      <c r="K1330" s="2"/>
      <c r="L1330" s="2"/>
      <c r="M1330" s="2"/>
      <c r="N1330" s="2"/>
      <c r="O1330" s="2"/>
      <c r="P1330" s="2"/>
      <c r="Q1330" s="2"/>
      <c r="R1330" s="2"/>
      <c r="S1330" s="2"/>
      <c r="U1330" s="2"/>
    </row>
    <row r="1331" spans="1:21" ht="17.25" customHeight="1" x14ac:dyDescent="0.35">
      <c r="A1331" s="2"/>
      <c r="B1331" s="2"/>
      <c r="C1331" s="2"/>
      <c r="D1331" s="2"/>
      <c r="E1331" s="23"/>
      <c r="F1331" s="24"/>
      <c r="G1331" s="2"/>
      <c r="H1331" s="2"/>
      <c r="I1331" s="2"/>
      <c r="J1331" s="2"/>
      <c r="K1331" s="2"/>
      <c r="L1331" s="2"/>
      <c r="M1331" s="2"/>
      <c r="N1331" s="2"/>
      <c r="O1331" s="2"/>
      <c r="P1331" s="2"/>
      <c r="Q1331" s="2"/>
      <c r="R1331" s="2"/>
      <c r="S1331" s="2"/>
      <c r="U1331" s="2"/>
    </row>
    <row r="1332" spans="1:21" ht="17.25" customHeight="1" x14ac:dyDescent="0.35">
      <c r="A1332" s="2"/>
      <c r="B1332" s="2"/>
      <c r="C1332" s="2"/>
      <c r="D1332" s="2"/>
      <c r="E1332" s="23"/>
      <c r="F1332" s="24"/>
      <c r="G1332" s="2"/>
      <c r="H1332" s="2"/>
      <c r="I1332" s="2"/>
      <c r="J1332" s="2"/>
      <c r="K1332" s="2"/>
      <c r="L1332" s="2"/>
      <c r="M1332" s="2"/>
      <c r="N1332" s="2"/>
      <c r="O1332" s="2"/>
      <c r="P1332" s="2"/>
      <c r="Q1332" s="2"/>
      <c r="R1332" s="2"/>
      <c r="S1332" s="2"/>
      <c r="U1332" s="2"/>
    </row>
    <row r="1333" spans="1:21" ht="17.25" customHeight="1" x14ac:dyDescent="0.35">
      <c r="A1333" s="2"/>
      <c r="B1333" s="2"/>
      <c r="C1333" s="2"/>
      <c r="D1333" s="2"/>
      <c r="E1333" s="23"/>
      <c r="F1333" s="24"/>
      <c r="G1333" s="2"/>
      <c r="H1333" s="2"/>
      <c r="I1333" s="2"/>
      <c r="J1333" s="2"/>
      <c r="K1333" s="2"/>
      <c r="L1333" s="2"/>
      <c r="M1333" s="2"/>
      <c r="N1333" s="2"/>
      <c r="O1333" s="2"/>
      <c r="P1333" s="2"/>
      <c r="Q1333" s="2"/>
      <c r="R1333" s="2"/>
      <c r="S1333" s="2"/>
      <c r="U1333" s="2"/>
    </row>
    <row r="1334" spans="1:21" ht="17.25" customHeight="1" x14ac:dyDescent="0.35">
      <c r="A1334" s="2"/>
      <c r="B1334" s="2"/>
      <c r="C1334" s="2"/>
      <c r="D1334" s="2"/>
      <c r="E1334" s="23"/>
      <c r="F1334" s="24"/>
      <c r="G1334" s="2"/>
      <c r="H1334" s="2"/>
      <c r="I1334" s="2"/>
      <c r="J1334" s="2"/>
      <c r="K1334" s="2"/>
      <c r="L1334" s="2"/>
      <c r="M1334" s="2"/>
      <c r="N1334" s="2"/>
      <c r="O1334" s="2"/>
      <c r="P1334" s="2"/>
      <c r="Q1334" s="2"/>
      <c r="R1334" s="2"/>
      <c r="S1334" s="2"/>
      <c r="U1334" s="2"/>
    </row>
    <row r="1335" spans="1:21" ht="17.25" customHeight="1" x14ac:dyDescent="0.35">
      <c r="A1335" s="2"/>
      <c r="B1335" s="2"/>
      <c r="C1335" s="2"/>
      <c r="D1335" s="2"/>
      <c r="E1335" s="23"/>
      <c r="F1335" s="24"/>
      <c r="G1335" s="2"/>
      <c r="H1335" s="2"/>
      <c r="I1335" s="2"/>
      <c r="J1335" s="2"/>
      <c r="K1335" s="2"/>
      <c r="L1335" s="2"/>
      <c r="M1335" s="2"/>
      <c r="N1335" s="2"/>
      <c r="O1335" s="2"/>
      <c r="P1335" s="2"/>
      <c r="Q1335" s="2"/>
      <c r="R1335" s="2"/>
      <c r="S1335" s="2"/>
      <c r="U1335" s="2"/>
    </row>
    <row r="1336" spans="1:21" ht="17.25" customHeight="1" x14ac:dyDescent="0.35">
      <c r="A1336" s="2"/>
      <c r="B1336" s="2"/>
      <c r="C1336" s="2"/>
      <c r="D1336" s="2"/>
      <c r="E1336" s="23"/>
      <c r="F1336" s="24"/>
      <c r="G1336" s="2"/>
      <c r="H1336" s="2"/>
      <c r="I1336" s="2"/>
      <c r="J1336" s="2"/>
      <c r="K1336" s="2"/>
      <c r="L1336" s="2"/>
      <c r="M1336" s="2"/>
      <c r="N1336" s="2"/>
      <c r="O1336" s="2"/>
      <c r="P1336" s="2"/>
      <c r="Q1336" s="2"/>
      <c r="R1336" s="2"/>
      <c r="S1336" s="2"/>
      <c r="U1336" s="2"/>
    </row>
    <row r="1337" spans="1:21" ht="17.25" customHeight="1" x14ac:dyDescent="0.35">
      <c r="A1337" s="2"/>
      <c r="B1337" s="2"/>
      <c r="C1337" s="2"/>
      <c r="D1337" s="2"/>
      <c r="E1337" s="23"/>
      <c r="F1337" s="24"/>
      <c r="G1337" s="2"/>
      <c r="H1337" s="2"/>
      <c r="I1337" s="2"/>
      <c r="J1337" s="2"/>
      <c r="K1337" s="2"/>
      <c r="L1337" s="2"/>
      <c r="M1337" s="2"/>
      <c r="N1337" s="2"/>
      <c r="O1337" s="2"/>
      <c r="P1337" s="2"/>
      <c r="Q1337" s="2"/>
      <c r="R1337" s="2"/>
      <c r="S1337" s="2"/>
      <c r="U1337" s="2"/>
    </row>
    <row r="1338" spans="1:21" ht="17.25" customHeight="1" x14ac:dyDescent="0.35">
      <c r="A1338" s="2"/>
      <c r="B1338" s="2"/>
      <c r="C1338" s="2"/>
      <c r="D1338" s="2"/>
      <c r="E1338" s="23"/>
      <c r="F1338" s="24"/>
      <c r="G1338" s="2"/>
      <c r="H1338" s="2"/>
      <c r="I1338" s="2"/>
      <c r="J1338" s="2"/>
      <c r="K1338" s="2"/>
      <c r="L1338" s="2"/>
      <c r="M1338" s="2"/>
      <c r="N1338" s="2"/>
      <c r="O1338" s="2"/>
      <c r="P1338" s="2"/>
      <c r="Q1338" s="2"/>
      <c r="R1338" s="2"/>
      <c r="S1338" s="2"/>
      <c r="U1338" s="2"/>
    </row>
    <row r="1339" spans="1:21" ht="17.25" customHeight="1" x14ac:dyDescent="0.35">
      <c r="A1339" s="2"/>
      <c r="B1339" s="2"/>
      <c r="C1339" s="2"/>
      <c r="D1339" s="2"/>
      <c r="E1339" s="23"/>
      <c r="F1339" s="24"/>
      <c r="G1339" s="2"/>
      <c r="H1339" s="2"/>
      <c r="I1339" s="2"/>
      <c r="J1339" s="2"/>
      <c r="K1339" s="2"/>
      <c r="L1339" s="2"/>
      <c r="M1339" s="2"/>
      <c r="N1339" s="2"/>
      <c r="O1339" s="2"/>
      <c r="P1339" s="2"/>
      <c r="Q1339" s="2"/>
      <c r="R1339" s="2"/>
      <c r="S1339" s="2"/>
      <c r="U1339" s="2"/>
    </row>
    <row r="1340" spans="1:21" ht="17.25" customHeight="1" x14ac:dyDescent="0.35">
      <c r="A1340" s="2"/>
      <c r="B1340" s="2"/>
      <c r="C1340" s="2"/>
      <c r="D1340" s="2"/>
      <c r="E1340" s="23"/>
      <c r="F1340" s="24"/>
      <c r="G1340" s="2"/>
      <c r="H1340" s="2"/>
      <c r="I1340" s="2"/>
      <c r="J1340" s="2"/>
      <c r="K1340" s="2"/>
      <c r="L1340" s="2"/>
      <c r="M1340" s="2"/>
      <c r="N1340" s="2"/>
      <c r="O1340" s="2"/>
      <c r="P1340" s="2"/>
      <c r="Q1340" s="2"/>
      <c r="R1340" s="2"/>
      <c r="S1340" s="2"/>
      <c r="U1340" s="2"/>
    </row>
    <row r="1341" spans="1:21" ht="17.25" customHeight="1" x14ac:dyDescent="0.35">
      <c r="A1341" s="2"/>
      <c r="B1341" s="2"/>
      <c r="C1341" s="2"/>
      <c r="D1341" s="2"/>
      <c r="E1341" s="23"/>
      <c r="F1341" s="24"/>
      <c r="G1341" s="2"/>
      <c r="H1341" s="2"/>
      <c r="I1341" s="2"/>
      <c r="J1341" s="2"/>
      <c r="K1341" s="2"/>
      <c r="L1341" s="2"/>
      <c r="M1341" s="2"/>
      <c r="N1341" s="2"/>
      <c r="O1341" s="2"/>
      <c r="P1341" s="2"/>
      <c r="Q1341" s="2"/>
      <c r="R1341" s="2"/>
      <c r="S1341" s="2"/>
      <c r="U1341" s="2"/>
    </row>
    <row r="1342" spans="1:21" ht="17.25" customHeight="1" x14ac:dyDescent="0.35">
      <c r="A1342" s="2"/>
      <c r="B1342" s="2"/>
      <c r="C1342" s="2"/>
      <c r="D1342" s="2"/>
      <c r="E1342" s="23"/>
      <c r="F1342" s="24"/>
      <c r="G1342" s="2"/>
      <c r="H1342" s="2"/>
      <c r="I1342" s="2"/>
      <c r="J1342" s="2"/>
      <c r="K1342" s="2"/>
      <c r="L1342" s="2"/>
      <c r="M1342" s="2"/>
      <c r="N1342" s="2"/>
      <c r="O1342" s="2"/>
      <c r="P1342" s="2"/>
      <c r="Q1342" s="2"/>
      <c r="R1342" s="2"/>
      <c r="S1342" s="2"/>
      <c r="U1342" s="2"/>
    </row>
    <row r="1343" spans="1:21" ht="17.25" customHeight="1" x14ac:dyDescent="0.35">
      <c r="A1343" s="2"/>
      <c r="B1343" s="2"/>
      <c r="C1343" s="2"/>
      <c r="D1343" s="2"/>
      <c r="E1343" s="23"/>
      <c r="F1343" s="24"/>
      <c r="G1343" s="2"/>
      <c r="H1343" s="2"/>
      <c r="I1343" s="2"/>
      <c r="J1343" s="2"/>
      <c r="K1343" s="2"/>
      <c r="L1343" s="2"/>
      <c r="M1343" s="2"/>
      <c r="N1343" s="2"/>
      <c r="O1343" s="2"/>
      <c r="P1343" s="2"/>
      <c r="Q1343" s="2"/>
      <c r="R1343" s="2"/>
      <c r="S1343" s="2"/>
      <c r="U1343" s="2"/>
    </row>
    <row r="1344" spans="1:21" ht="17.25" customHeight="1" x14ac:dyDescent="0.35">
      <c r="A1344" s="2"/>
      <c r="B1344" s="2"/>
      <c r="C1344" s="2"/>
      <c r="D1344" s="2"/>
      <c r="E1344" s="23"/>
      <c r="F1344" s="24"/>
      <c r="G1344" s="2"/>
      <c r="H1344" s="2"/>
      <c r="I1344" s="2"/>
      <c r="J1344" s="2"/>
      <c r="K1344" s="2"/>
      <c r="L1344" s="2"/>
      <c r="M1344" s="2"/>
      <c r="N1344" s="2"/>
      <c r="O1344" s="2"/>
      <c r="P1344" s="2"/>
      <c r="Q1344" s="2"/>
      <c r="R1344" s="2"/>
      <c r="S1344" s="2"/>
      <c r="U1344" s="2"/>
    </row>
    <row r="1345" spans="1:21" ht="17.25" customHeight="1" x14ac:dyDescent="0.35">
      <c r="A1345" s="2"/>
      <c r="B1345" s="2"/>
      <c r="C1345" s="2"/>
      <c r="D1345" s="2"/>
      <c r="E1345" s="23"/>
      <c r="F1345" s="24"/>
      <c r="G1345" s="2"/>
      <c r="H1345" s="2"/>
      <c r="I1345" s="2"/>
      <c r="J1345" s="2"/>
      <c r="K1345" s="2"/>
      <c r="L1345" s="2"/>
      <c r="M1345" s="2"/>
      <c r="N1345" s="2"/>
      <c r="O1345" s="2"/>
      <c r="P1345" s="2"/>
      <c r="Q1345" s="2"/>
      <c r="R1345" s="2"/>
      <c r="S1345" s="2"/>
      <c r="U1345" s="2"/>
    </row>
    <row r="1346" spans="1:21" ht="17.25" customHeight="1" x14ac:dyDescent="0.35">
      <c r="A1346" s="2"/>
      <c r="B1346" s="2"/>
      <c r="C1346" s="2"/>
      <c r="D1346" s="2"/>
      <c r="E1346" s="23"/>
      <c r="F1346" s="24"/>
      <c r="G1346" s="2"/>
      <c r="H1346" s="2"/>
      <c r="I1346" s="2"/>
      <c r="J1346" s="2"/>
      <c r="K1346" s="2"/>
      <c r="L1346" s="2"/>
      <c r="M1346" s="2"/>
      <c r="N1346" s="2"/>
      <c r="O1346" s="2"/>
      <c r="P1346" s="2"/>
      <c r="Q1346" s="2"/>
      <c r="R1346" s="2"/>
      <c r="S1346" s="2"/>
      <c r="U1346" s="2"/>
    </row>
    <row r="1347" spans="1:21" ht="17.25" customHeight="1" x14ac:dyDescent="0.35">
      <c r="A1347" s="2"/>
      <c r="B1347" s="2"/>
      <c r="C1347" s="2"/>
      <c r="D1347" s="2"/>
      <c r="E1347" s="23"/>
      <c r="F1347" s="24"/>
      <c r="G1347" s="2"/>
      <c r="H1347" s="2"/>
      <c r="I1347" s="2"/>
      <c r="J1347" s="2"/>
      <c r="K1347" s="2"/>
      <c r="L1347" s="2"/>
      <c r="M1347" s="2"/>
      <c r="N1347" s="2"/>
      <c r="O1347" s="2"/>
      <c r="P1347" s="2"/>
      <c r="Q1347" s="2"/>
      <c r="R1347" s="2"/>
      <c r="S1347" s="2"/>
      <c r="U1347" s="2"/>
    </row>
    <row r="1348" spans="1:21" ht="17.25" customHeight="1" x14ac:dyDescent="0.35">
      <c r="A1348" s="2"/>
      <c r="B1348" s="2"/>
      <c r="C1348" s="2"/>
      <c r="D1348" s="2"/>
      <c r="E1348" s="23"/>
      <c r="F1348" s="24"/>
      <c r="G1348" s="2"/>
      <c r="H1348" s="2"/>
      <c r="I1348" s="2"/>
      <c r="J1348" s="2"/>
      <c r="K1348" s="2"/>
      <c r="L1348" s="2"/>
      <c r="M1348" s="2"/>
      <c r="N1348" s="2"/>
      <c r="O1348" s="2"/>
      <c r="P1348" s="2"/>
      <c r="Q1348" s="2"/>
      <c r="R1348" s="2"/>
      <c r="S1348" s="2"/>
      <c r="U1348" s="2"/>
    </row>
    <row r="1349" spans="1:21" ht="17.25" customHeight="1" x14ac:dyDescent="0.35">
      <c r="A1349" s="2"/>
      <c r="B1349" s="2"/>
      <c r="C1349" s="2"/>
      <c r="D1349" s="2"/>
      <c r="E1349" s="23"/>
      <c r="F1349" s="24"/>
      <c r="G1349" s="2"/>
      <c r="H1349" s="2"/>
      <c r="I1349" s="2"/>
      <c r="J1349" s="2"/>
      <c r="K1349" s="2"/>
      <c r="L1349" s="2"/>
      <c r="M1349" s="2"/>
      <c r="N1349" s="2"/>
      <c r="O1349" s="2"/>
      <c r="P1349" s="2"/>
      <c r="Q1349" s="2"/>
      <c r="R1349" s="2"/>
      <c r="S1349" s="2"/>
      <c r="U1349" s="2"/>
    </row>
    <row r="1350" spans="1:21" ht="17.25" customHeight="1" x14ac:dyDescent="0.35">
      <c r="A1350" s="2"/>
      <c r="B1350" s="2"/>
      <c r="C1350" s="2"/>
      <c r="D1350" s="2"/>
      <c r="E1350" s="23"/>
      <c r="F1350" s="24"/>
      <c r="G1350" s="2"/>
      <c r="H1350" s="2"/>
      <c r="I1350" s="2"/>
      <c r="J1350" s="2"/>
      <c r="K1350" s="2"/>
      <c r="L1350" s="2"/>
      <c r="M1350" s="2"/>
      <c r="N1350" s="2"/>
      <c r="O1350" s="2"/>
      <c r="P1350" s="2"/>
      <c r="Q1350" s="2"/>
      <c r="R1350" s="2"/>
      <c r="S1350" s="2"/>
      <c r="U1350" s="2"/>
    </row>
    <row r="1351" spans="1:21" ht="17.25" customHeight="1" x14ac:dyDescent="0.35">
      <c r="A1351" s="2"/>
      <c r="B1351" s="2"/>
      <c r="C1351" s="2"/>
      <c r="D1351" s="2"/>
      <c r="E1351" s="23"/>
      <c r="F1351" s="24"/>
      <c r="G1351" s="2"/>
      <c r="H1351" s="2"/>
      <c r="I1351" s="2"/>
      <c r="J1351" s="2"/>
      <c r="K1351" s="2"/>
      <c r="L1351" s="2"/>
      <c r="M1351" s="2"/>
      <c r="N1351" s="2"/>
      <c r="O1351" s="2"/>
      <c r="P1351" s="2"/>
      <c r="Q1351" s="2"/>
      <c r="R1351" s="2"/>
      <c r="S1351" s="2"/>
      <c r="U1351" s="2"/>
    </row>
    <row r="1352" spans="1:21" ht="17.25" customHeight="1" x14ac:dyDescent="0.35">
      <c r="A1352" s="2"/>
      <c r="B1352" s="2"/>
      <c r="C1352" s="2"/>
      <c r="D1352" s="2"/>
      <c r="E1352" s="23"/>
      <c r="F1352" s="24"/>
      <c r="G1352" s="2"/>
      <c r="H1352" s="2"/>
      <c r="I1352" s="2"/>
      <c r="J1352" s="2"/>
      <c r="K1352" s="2"/>
      <c r="L1352" s="2"/>
      <c r="M1352" s="2"/>
      <c r="N1352" s="2"/>
      <c r="O1352" s="2"/>
      <c r="P1352" s="2"/>
      <c r="Q1352" s="2"/>
      <c r="R1352" s="2"/>
      <c r="S1352" s="2"/>
      <c r="U1352" s="2"/>
    </row>
    <row r="1353" spans="1:21" ht="17.25" customHeight="1" x14ac:dyDescent="0.35">
      <c r="A1353" s="2"/>
      <c r="B1353" s="2"/>
      <c r="C1353" s="2"/>
      <c r="D1353" s="2"/>
      <c r="E1353" s="23"/>
      <c r="F1353" s="24"/>
      <c r="G1353" s="2"/>
      <c r="H1353" s="2"/>
      <c r="I1353" s="2"/>
      <c r="J1353" s="2"/>
      <c r="K1353" s="2"/>
      <c r="L1353" s="2"/>
      <c r="M1353" s="2"/>
      <c r="N1353" s="2"/>
      <c r="O1353" s="2"/>
      <c r="P1353" s="2"/>
      <c r="Q1353" s="2"/>
      <c r="R1353" s="2"/>
      <c r="S1353" s="2"/>
      <c r="U1353" s="2"/>
    </row>
    <row r="1354" spans="1:21" ht="17.25" customHeight="1" x14ac:dyDescent="0.35">
      <c r="A1354" s="2"/>
      <c r="B1354" s="2"/>
      <c r="C1354" s="2"/>
      <c r="D1354" s="2"/>
      <c r="E1354" s="23"/>
      <c r="F1354" s="24"/>
      <c r="G1354" s="2"/>
      <c r="H1354" s="2"/>
      <c r="I1354" s="2"/>
      <c r="J1354" s="2"/>
      <c r="K1354" s="2"/>
      <c r="L1354" s="2"/>
      <c r="M1354" s="2"/>
      <c r="N1354" s="2"/>
      <c r="O1354" s="2"/>
      <c r="P1354" s="2"/>
      <c r="Q1354" s="2"/>
      <c r="R1354" s="2"/>
      <c r="S1354" s="2"/>
      <c r="U1354" s="2"/>
    </row>
    <row r="1355" spans="1:21" ht="17.25" customHeight="1" x14ac:dyDescent="0.35">
      <c r="A1355" s="2"/>
      <c r="B1355" s="2"/>
      <c r="C1355" s="2"/>
      <c r="D1355" s="2"/>
      <c r="E1355" s="23"/>
      <c r="F1355" s="24"/>
      <c r="G1355" s="2"/>
      <c r="H1355" s="2"/>
      <c r="I1355" s="2"/>
      <c r="J1355" s="2"/>
      <c r="K1355" s="2"/>
      <c r="L1355" s="2"/>
      <c r="M1355" s="2"/>
      <c r="N1355" s="2"/>
      <c r="O1355" s="2"/>
      <c r="P1355" s="2"/>
      <c r="Q1355" s="2"/>
      <c r="R1355" s="2"/>
      <c r="S1355" s="2"/>
      <c r="U1355" s="2"/>
    </row>
    <row r="1356" spans="1:21" ht="17.25" customHeight="1" x14ac:dyDescent="0.35">
      <c r="A1356" s="2"/>
      <c r="B1356" s="2"/>
      <c r="C1356" s="2"/>
      <c r="D1356" s="2"/>
      <c r="E1356" s="23"/>
      <c r="F1356" s="24"/>
      <c r="G1356" s="2"/>
      <c r="H1356" s="2"/>
      <c r="I1356" s="2"/>
      <c r="J1356" s="2"/>
      <c r="K1356" s="2"/>
      <c r="L1356" s="2"/>
      <c r="M1356" s="2"/>
      <c r="N1356" s="2"/>
      <c r="O1356" s="2"/>
      <c r="P1356" s="2"/>
      <c r="Q1356" s="2"/>
      <c r="R1356" s="2"/>
      <c r="S1356" s="2"/>
      <c r="U1356" s="2"/>
    </row>
    <row r="1357" spans="1:21" ht="17.25" customHeight="1" x14ac:dyDescent="0.35">
      <c r="A1357" s="2"/>
      <c r="B1357" s="2"/>
      <c r="C1357" s="2"/>
      <c r="D1357" s="2"/>
      <c r="E1357" s="23"/>
      <c r="F1357" s="24"/>
      <c r="G1357" s="2"/>
      <c r="H1357" s="2"/>
      <c r="I1357" s="2"/>
      <c r="J1357" s="2"/>
      <c r="K1357" s="2"/>
      <c r="L1357" s="2"/>
      <c r="M1357" s="2"/>
      <c r="N1357" s="2"/>
      <c r="O1357" s="2"/>
      <c r="P1357" s="2"/>
      <c r="Q1357" s="2"/>
      <c r="R1357" s="2"/>
      <c r="S1357" s="2"/>
      <c r="U1357" s="2"/>
    </row>
    <row r="1358" spans="1:21" ht="17.25" customHeight="1" x14ac:dyDescent="0.35">
      <c r="A1358" s="2"/>
      <c r="B1358" s="2"/>
      <c r="C1358" s="2"/>
      <c r="D1358" s="2"/>
      <c r="E1358" s="23"/>
      <c r="F1358" s="24"/>
      <c r="G1358" s="2"/>
      <c r="H1358" s="2"/>
      <c r="I1358" s="2"/>
      <c r="J1358" s="2"/>
      <c r="K1358" s="2"/>
      <c r="L1358" s="2"/>
      <c r="M1358" s="2"/>
      <c r="N1358" s="2"/>
      <c r="O1358" s="2"/>
      <c r="P1358" s="2"/>
      <c r="Q1358" s="2"/>
      <c r="R1358" s="2"/>
      <c r="S1358" s="2"/>
      <c r="U1358" s="2"/>
    </row>
    <row r="1359" spans="1:21" ht="17.25" customHeight="1" x14ac:dyDescent="0.35">
      <c r="A1359" s="2"/>
      <c r="B1359" s="2"/>
      <c r="C1359" s="2"/>
      <c r="D1359" s="2"/>
      <c r="E1359" s="23"/>
      <c r="F1359" s="24"/>
      <c r="G1359" s="2"/>
      <c r="H1359" s="2"/>
      <c r="I1359" s="2"/>
      <c r="J1359" s="2"/>
      <c r="K1359" s="2"/>
      <c r="L1359" s="2"/>
      <c r="M1359" s="2"/>
      <c r="N1359" s="2"/>
      <c r="O1359" s="2"/>
      <c r="P1359" s="2"/>
      <c r="Q1359" s="2"/>
      <c r="R1359" s="2"/>
      <c r="S1359" s="2"/>
      <c r="U1359" s="2"/>
    </row>
    <row r="1360" spans="1:21" ht="17.25" customHeight="1" x14ac:dyDescent="0.35">
      <c r="A1360" s="2"/>
      <c r="B1360" s="2"/>
      <c r="C1360" s="2"/>
      <c r="D1360" s="2"/>
      <c r="E1360" s="23"/>
      <c r="F1360" s="24"/>
      <c r="G1360" s="2"/>
      <c r="H1360" s="2"/>
      <c r="I1360" s="2"/>
      <c r="J1360" s="2"/>
      <c r="K1360" s="2"/>
      <c r="L1360" s="2"/>
      <c r="M1360" s="2"/>
      <c r="N1360" s="2"/>
      <c r="O1360" s="2"/>
      <c r="P1360" s="2"/>
      <c r="Q1360" s="2"/>
      <c r="R1360" s="2"/>
      <c r="S1360" s="2"/>
      <c r="U1360" s="2"/>
    </row>
    <row r="1361" spans="1:21" ht="17.25" customHeight="1" x14ac:dyDescent="0.35">
      <c r="A1361" s="2"/>
      <c r="B1361" s="2"/>
      <c r="C1361" s="2"/>
      <c r="D1361" s="2"/>
      <c r="E1361" s="23"/>
      <c r="F1361" s="24"/>
      <c r="G1361" s="2"/>
      <c r="H1361" s="2"/>
      <c r="I1361" s="2"/>
      <c r="J1361" s="2"/>
      <c r="K1361" s="2"/>
      <c r="L1361" s="2"/>
      <c r="M1361" s="2"/>
      <c r="N1361" s="2"/>
      <c r="O1361" s="2"/>
      <c r="P1361" s="2"/>
      <c r="Q1361" s="2"/>
      <c r="R1361" s="2"/>
      <c r="S1361" s="2"/>
      <c r="U1361" s="2"/>
    </row>
    <row r="1362" spans="1:21" ht="17.25" customHeight="1" x14ac:dyDescent="0.35">
      <c r="A1362" s="2"/>
      <c r="B1362" s="2"/>
      <c r="C1362" s="2"/>
      <c r="D1362" s="2"/>
      <c r="E1362" s="23"/>
      <c r="F1362" s="24"/>
      <c r="G1362" s="2"/>
      <c r="H1362" s="2"/>
      <c r="I1362" s="2"/>
      <c r="J1362" s="2"/>
      <c r="K1362" s="2"/>
      <c r="L1362" s="2"/>
      <c r="M1362" s="2"/>
      <c r="N1362" s="2"/>
      <c r="O1362" s="2"/>
      <c r="P1362" s="2"/>
      <c r="Q1362" s="2"/>
      <c r="R1362" s="2"/>
      <c r="S1362" s="2"/>
      <c r="U1362" s="2"/>
    </row>
    <row r="1363" spans="1:21" ht="17.25" customHeight="1" x14ac:dyDescent="0.35">
      <c r="A1363" s="2"/>
      <c r="B1363" s="2"/>
      <c r="C1363" s="2"/>
      <c r="D1363" s="2"/>
      <c r="E1363" s="23"/>
      <c r="F1363" s="24"/>
      <c r="G1363" s="2"/>
      <c r="H1363" s="2"/>
      <c r="I1363" s="2"/>
      <c r="J1363" s="2"/>
      <c r="K1363" s="2"/>
      <c r="L1363" s="2"/>
      <c r="M1363" s="2"/>
      <c r="N1363" s="2"/>
      <c r="O1363" s="2"/>
      <c r="P1363" s="2"/>
      <c r="Q1363" s="2"/>
      <c r="R1363" s="2"/>
      <c r="S1363" s="2"/>
      <c r="U1363" s="2"/>
    </row>
    <row r="1364" spans="1:21" ht="17.25" customHeight="1" x14ac:dyDescent="0.35">
      <c r="A1364" s="2"/>
      <c r="B1364" s="2"/>
      <c r="C1364" s="2"/>
      <c r="D1364" s="2"/>
      <c r="E1364" s="23"/>
      <c r="F1364" s="24"/>
      <c r="G1364" s="2"/>
      <c r="H1364" s="2"/>
      <c r="I1364" s="2"/>
      <c r="J1364" s="2"/>
      <c r="K1364" s="2"/>
      <c r="L1364" s="2"/>
      <c r="M1364" s="2"/>
      <c r="N1364" s="2"/>
      <c r="O1364" s="2"/>
      <c r="P1364" s="2"/>
      <c r="Q1364" s="2"/>
      <c r="R1364" s="2"/>
      <c r="S1364" s="2"/>
      <c r="U1364" s="2"/>
    </row>
    <row r="1365" spans="1:21" ht="17.25" customHeight="1" x14ac:dyDescent="0.35">
      <c r="A1365" s="2"/>
      <c r="B1365" s="2"/>
      <c r="C1365" s="2"/>
      <c r="D1365" s="2"/>
      <c r="E1365" s="23"/>
      <c r="F1365" s="24"/>
      <c r="G1365" s="2"/>
      <c r="H1365" s="2"/>
      <c r="I1365" s="2"/>
      <c r="J1365" s="2"/>
      <c r="K1365" s="2"/>
      <c r="L1365" s="2"/>
      <c r="M1365" s="2"/>
      <c r="N1365" s="2"/>
      <c r="O1365" s="2"/>
      <c r="P1365" s="2"/>
      <c r="Q1365" s="2"/>
      <c r="R1365" s="2"/>
      <c r="S1365" s="2"/>
      <c r="U1365" s="2"/>
    </row>
    <row r="1366" spans="1:21" ht="17.25" customHeight="1" x14ac:dyDescent="0.35">
      <c r="A1366" s="2"/>
      <c r="B1366" s="2"/>
      <c r="C1366" s="2"/>
      <c r="D1366" s="2"/>
      <c r="E1366" s="23"/>
      <c r="F1366" s="24"/>
      <c r="G1366" s="2"/>
      <c r="H1366" s="2"/>
      <c r="I1366" s="2"/>
      <c r="J1366" s="2"/>
      <c r="K1366" s="2"/>
      <c r="L1366" s="2"/>
      <c r="M1366" s="2"/>
      <c r="N1366" s="2"/>
      <c r="O1366" s="2"/>
      <c r="P1366" s="2"/>
      <c r="Q1366" s="2"/>
      <c r="R1366" s="2"/>
      <c r="S1366" s="2"/>
      <c r="U1366" s="2"/>
    </row>
    <row r="1367" spans="1:21" ht="17.25" customHeight="1" x14ac:dyDescent="0.35">
      <c r="A1367" s="2"/>
      <c r="B1367" s="2"/>
      <c r="C1367" s="2"/>
      <c r="D1367" s="2"/>
      <c r="E1367" s="23"/>
      <c r="F1367" s="24"/>
      <c r="G1367" s="2"/>
      <c r="H1367" s="2"/>
      <c r="I1367" s="2"/>
      <c r="J1367" s="2"/>
      <c r="K1367" s="2"/>
      <c r="L1367" s="2"/>
      <c r="M1367" s="2"/>
      <c r="N1367" s="2"/>
      <c r="O1367" s="2"/>
      <c r="P1367" s="2"/>
      <c r="Q1367" s="2"/>
      <c r="R1367" s="2"/>
      <c r="S1367" s="2"/>
      <c r="U1367" s="2"/>
    </row>
    <row r="1368" spans="1:21" ht="17.25" customHeight="1" x14ac:dyDescent="0.35">
      <c r="A1368" s="2"/>
      <c r="B1368" s="2"/>
      <c r="C1368" s="2"/>
      <c r="D1368" s="2"/>
      <c r="E1368" s="23"/>
      <c r="F1368" s="24"/>
      <c r="G1368" s="2"/>
      <c r="H1368" s="2"/>
      <c r="I1368" s="2"/>
      <c r="J1368" s="2"/>
      <c r="K1368" s="2"/>
      <c r="L1368" s="2"/>
      <c r="M1368" s="2"/>
      <c r="N1368" s="2"/>
      <c r="O1368" s="2"/>
      <c r="P1368" s="2"/>
      <c r="Q1368" s="2"/>
      <c r="R1368" s="2"/>
      <c r="S1368" s="2"/>
      <c r="U1368" s="2"/>
    </row>
    <row r="1369" spans="1:21" ht="17.25" customHeight="1" x14ac:dyDescent="0.35">
      <c r="A1369" s="2"/>
      <c r="B1369" s="2"/>
      <c r="C1369" s="2"/>
      <c r="D1369" s="2"/>
      <c r="E1369" s="23"/>
      <c r="F1369" s="24"/>
      <c r="G1369" s="2"/>
      <c r="H1369" s="2"/>
      <c r="I1369" s="2"/>
      <c r="J1369" s="2"/>
      <c r="K1369" s="2"/>
      <c r="L1369" s="2"/>
      <c r="M1369" s="2"/>
      <c r="N1369" s="2"/>
      <c r="O1369" s="2"/>
      <c r="P1369" s="2"/>
      <c r="Q1369" s="2"/>
      <c r="R1369" s="2"/>
      <c r="S1369" s="2"/>
      <c r="U1369" s="2"/>
    </row>
    <row r="1370" spans="1:21" ht="17.25" customHeight="1" x14ac:dyDescent="0.35">
      <c r="A1370" s="2"/>
      <c r="B1370" s="2"/>
      <c r="C1370" s="2"/>
      <c r="D1370" s="2"/>
      <c r="E1370" s="23"/>
      <c r="F1370" s="24"/>
      <c r="G1370" s="2"/>
      <c r="H1370" s="2"/>
      <c r="I1370" s="2"/>
      <c r="J1370" s="2"/>
      <c r="K1370" s="2"/>
      <c r="L1370" s="2"/>
      <c r="M1370" s="2"/>
      <c r="N1370" s="2"/>
      <c r="O1370" s="2"/>
      <c r="P1370" s="2"/>
      <c r="Q1370" s="2"/>
      <c r="R1370" s="2"/>
      <c r="S1370" s="2"/>
      <c r="U1370" s="2"/>
    </row>
    <row r="1371" spans="1:21" ht="17.25" customHeight="1" x14ac:dyDescent="0.35">
      <c r="A1371" s="2"/>
      <c r="B1371" s="2"/>
      <c r="C1371" s="2"/>
      <c r="D1371" s="2"/>
      <c r="E1371" s="23"/>
      <c r="F1371" s="24"/>
      <c r="G1371" s="2"/>
      <c r="H1371" s="2"/>
      <c r="I1371" s="2"/>
      <c r="J1371" s="2"/>
      <c r="K1371" s="2"/>
      <c r="L1371" s="2"/>
      <c r="M1371" s="2"/>
      <c r="N1371" s="2"/>
      <c r="O1371" s="2"/>
      <c r="P1371" s="2"/>
      <c r="Q1371" s="2"/>
      <c r="R1371" s="2"/>
      <c r="S1371" s="2"/>
      <c r="U1371" s="2"/>
    </row>
    <row r="1372" spans="1:21" ht="17.25" customHeight="1" x14ac:dyDescent="0.35">
      <c r="A1372" s="2"/>
      <c r="B1372" s="2"/>
      <c r="C1372" s="2"/>
      <c r="D1372" s="2"/>
      <c r="E1372" s="23"/>
      <c r="F1372" s="24"/>
      <c r="G1372" s="2"/>
      <c r="H1372" s="2"/>
      <c r="I1372" s="2"/>
      <c r="J1372" s="2"/>
      <c r="K1372" s="2"/>
      <c r="L1372" s="2"/>
      <c r="M1372" s="2"/>
      <c r="N1372" s="2"/>
      <c r="O1372" s="2"/>
      <c r="P1372" s="2"/>
      <c r="Q1372" s="2"/>
      <c r="R1372" s="2"/>
      <c r="S1372" s="2"/>
      <c r="U1372" s="2"/>
    </row>
    <row r="1373" spans="1:21" ht="17.25" customHeight="1" x14ac:dyDescent="0.35">
      <c r="A1373" s="2"/>
      <c r="B1373" s="2"/>
      <c r="C1373" s="2"/>
      <c r="D1373" s="2"/>
      <c r="E1373" s="23"/>
      <c r="F1373" s="24"/>
      <c r="G1373" s="2"/>
      <c r="H1373" s="2"/>
      <c r="I1373" s="2"/>
      <c r="J1373" s="2"/>
      <c r="K1373" s="2"/>
      <c r="L1373" s="2"/>
      <c r="M1373" s="2"/>
      <c r="N1373" s="2"/>
      <c r="O1373" s="2"/>
      <c r="P1373" s="2"/>
      <c r="Q1373" s="2"/>
      <c r="R1373" s="2"/>
      <c r="S1373" s="2"/>
      <c r="U1373" s="2"/>
    </row>
    <row r="1374" spans="1:21" ht="17.25" customHeight="1" x14ac:dyDescent="0.35">
      <c r="A1374" s="2"/>
      <c r="B1374" s="2"/>
      <c r="C1374" s="2"/>
      <c r="D1374" s="2"/>
      <c r="E1374" s="23"/>
      <c r="F1374" s="24"/>
      <c r="G1374" s="2"/>
      <c r="H1374" s="2"/>
      <c r="I1374" s="2"/>
      <c r="J1374" s="2"/>
      <c r="K1374" s="2"/>
      <c r="L1374" s="2"/>
      <c r="M1374" s="2"/>
      <c r="N1374" s="2"/>
      <c r="O1374" s="2"/>
      <c r="P1374" s="2"/>
      <c r="Q1374" s="2"/>
      <c r="R1374" s="2"/>
      <c r="S1374" s="2"/>
      <c r="U1374" s="2"/>
    </row>
    <row r="1375" spans="1:21" ht="17.25" customHeight="1" x14ac:dyDescent="0.35">
      <c r="A1375" s="2"/>
      <c r="B1375" s="2"/>
      <c r="C1375" s="2"/>
      <c r="D1375" s="2"/>
      <c r="E1375" s="23"/>
      <c r="F1375" s="24"/>
      <c r="G1375" s="2"/>
      <c r="H1375" s="2"/>
      <c r="I1375" s="2"/>
      <c r="J1375" s="2"/>
      <c r="K1375" s="2"/>
      <c r="L1375" s="2"/>
      <c r="M1375" s="2"/>
      <c r="N1375" s="2"/>
      <c r="O1375" s="2"/>
      <c r="P1375" s="2"/>
      <c r="Q1375" s="2"/>
      <c r="R1375" s="2"/>
      <c r="S1375" s="2"/>
      <c r="U1375" s="2"/>
    </row>
    <row r="1376" spans="1:21" ht="17.25" customHeight="1" x14ac:dyDescent="0.35">
      <c r="A1376" s="2"/>
      <c r="B1376" s="2"/>
      <c r="C1376" s="2"/>
      <c r="D1376" s="2"/>
      <c r="E1376" s="23"/>
      <c r="F1376" s="24"/>
      <c r="G1376" s="2"/>
      <c r="H1376" s="2"/>
      <c r="I1376" s="2"/>
      <c r="J1376" s="2"/>
      <c r="K1376" s="2"/>
      <c r="L1376" s="2"/>
      <c r="M1376" s="2"/>
      <c r="N1376" s="2"/>
      <c r="O1376" s="2"/>
      <c r="P1376" s="2"/>
      <c r="Q1376" s="2"/>
      <c r="R1376" s="2"/>
      <c r="S1376" s="2"/>
      <c r="U1376" s="2"/>
    </row>
    <row r="1377" spans="1:21" ht="17.25" customHeight="1" x14ac:dyDescent="0.35">
      <c r="A1377" s="2"/>
      <c r="B1377" s="2"/>
      <c r="C1377" s="2"/>
      <c r="D1377" s="2"/>
      <c r="E1377" s="23"/>
      <c r="F1377" s="24"/>
      <c r="G1377" s="2"/>
      <c r="H1377" s="2"/>
      <c r="I1377" s="2"/>
      <c r="J1377" s="2"/>
      <c r="K1377" s="2"/>
      <c r="L1377" s="2"/>
      <c r="M1377" s="2"/>
      <c r="N1377" s="2"/>
      <c r="O1377" s="2"/>
      <c r="P1377" s="2"/>
      <c r="Q1377" s="2"/>
      <c r="R1377" s="2"/>
      <c r="S1377" s="2"/>
      <c r="U1377" s="2"/>
    </row>
    <row r="1378" spans="1:21" ht="17.25" customHeight="1" x14ac:dyDescent="0.35">
      <c r="A1378" s="2"/>
      <c r="B1378" s="2"/>
      <c r="C1378" s="2"/>
      <c r="D1378" s="2"/>
      <c r="E1378" s="23"/>
      <c r="F1378" s="24"/>
      <c r="G1378" s="2"/>
      <c r="H1378" s="2"/>
      <c r="I1378" s="2"/>
      <c r="J1378" s="2"/>
      <c r="K1378" s="2"/>
      <c r="L1378" s="2"/>
      <c r="M1378" s="2"/>
      <c r="N1378" s="2"/>
      <c r="O1378" s="2"/>
      <c r="P1378" s="2"/>
      <c r="Q1378" s="2"/>
      <c r="R1378" s="2"/>
      <c r="S1378" s="2"/>
      <c r="U1378" s="2"/>
    </row>
    <row r="1379" spans="1:21" ht="17.25" customHeight="1" x14ac:dyDescent="0.35">
      <c r="A1379" s="2"/>
      <c r="B1379" s="2"/>
      <c r="C1379" s="2"/>
      <c r="D1379" s="2"/>
      <c r="E1379" s="23"/>
      <c r="F1379" s="24"/>
      <c r="G1379" s="2"/>
      <c r="H1379" s="2"/>
      <c r="I1379" s="2"/>
      <c r="J1379" s="2"/>
      <c r="K1379" s="2"/>
      <c r="L1379" s="2"/>
      <c r="M1379" s="2"/>
      <c r="N1379" s="2"/>
      <c r="O1379" s="2"/>
      <c r="P1379" s="2"/>
      <c r="Q1379" s="2"/>
      <c r="R1379" s="2"/>
      <c r="S1379" s="2"/>
      <c r="U1379" s="2"/>
    </row>
    <row r="1380" spans="1:21" ht="17.25" customHeight="1" x14ac:dyDescent="0.35">
      <c r="A1380" s="2"/>
      <c r="B1380" s="2"/>
      <c r="C1380" s="2"/>
      <c r="D1380" s="2"/>
      <c r="E1380" s="23"/>
      <c r="F1380" s="24"/>
      <c r="G1380" s="2"/>
      <c r="H1380" s="2"/>
      <c r="I1380" s="2"/>
      <c r="J1380" s="2"/>
      <c r="K1380" s="2"/>
      <c r="L1380" s="2"/>
      <c r="M1380" s="2"/>
      <c r="N1380" s="2"/>
      <c r="O1380" s="2"/>
      <c r="P1380" s="2"/>
      <c r="Q1380" s="2"/>
      <c r="R1380" s="2"/>
      <c r="S1380" s="2"/>
      <c r="U1380" s="2"/>
    </row>
    <row r="1381" spans="1:21" ht="17.25" customHeight="1" x14ac:dyDescent="0.35">
      <c r="A1381" s="2"/>
      <c r="B1381" s="2"/>
      <c r="C1381" s="2"/>
      <c r="D1381" s="2"/>
      <c r="E1381" s="23"/>
      <c r="F1381" s="24"/>
      <c r="G1381" s="2"/>
      <c r="H1381" s="2"/>
      <c r="I1381" s="2"/>
      <c r="J1381" s="2"/>
      <c r="K1381" s="2"/>
      <c r="L1381" s="2"/>
      <c r="M1381" s="2"/>
      <c r="N1381" s="2"/>
      <c r="O1381" s="2"/>
      <c r="P1381" s="2"/>
      <c r="Q1381" s="2"/>
      <c r="R1381" s="2"/>
      <c r="S1381" s="2"/>
      <c r="U1381" s="2"/>
    </row>
    <row r="1382" spans="1:21" ht="17.25" customHeight="1" x14ac:dyDescent="0.35">
      <c r="A1382" s="2"/>
      <c r="B1382" s="2"/>
      <c r="C1382" s="2"/>
      <c r="D1382" s="2"/>
      <c r="E1382" s="23"/>
      <c r="F1382" s="24"/>
      <c r="G1382" s="2"/>
      <c r="H1382" s="2"/>
      <c r="I1382" s="2"/>
      <c r="J1382" s="2"/>
      <c r="K1382" s="2"/>
      <c r="L1382" s="2"/>
      <c r="M1382" s="2"/>
      <c r="N1382" s="2"/>
      <c r="O1382" s="2"/>
      <c r="P1382" s="2"/>
      <c r="Q1382" s="2"/>
      <c r="R1382" s="2"/>
      <c r="S1382" s="2"/>
      <c r="U1382" s="2"/>
    </row>
    <row r="1383" spans="1:21" ht="17.25" customHeight="1" x14ac:dyDescent="0.35">
      <c r="A1383" s="2"/>
      <c r="B1383" s="2"/>
      <c r="C1383" s="2"/>
      <c r="D1383" s="2"/>
      <c r="E1383" s="23"/>
      <c r="F1383" s="24"/>
      <c r="G1383" s="2"/>
      <c r="H1383" s="2"/>
      <c r="I1383" s="2"/>
      <c r="J1383" s="2"/>
      <c r="K1383" s="2"/>
      <c r="L1383" s="2"/>
      <c r="M1383" s="2"/>
      <c r="N1383" s="2"/>
      <c r="O1383" s="2"/>
      <c r="P1383" s="2"/>
      <c r="Q1383" s="2"/>
      <c r="R1383" s="2"/>
      <c r="S1383" s="2"/>
      <c r="U1383" s="2"/>
    </row>
    <row r="1384" spans="1:21" ht="17.25" customHeight="1" x14ac:dyDescent="0.35">
      <c r="A1384" s="2"/>
      <c r="B1384" s="2"/>
      <c r="C1384" s="2"/>
      <c r="D1384" s="2"/>
      <c r="E1384" s="23"/>
      <c r="F1384" s="24"/>
      <c r="G1384" s="2"/>
      <c r="H1384" s="2"/>
      <c r="I1384" s="2"/>
      <c r="J1384" s="2"/>
      <c r="K1384" s="2"/>
      <c r="L1384" s="2"/>
      <c r="M1384" s="2"/>
      <c r="N1384" s="2"/>
      <c r="O1384" s="2"/>
      <c r="P1384" s="2"/>
      <c r="Q1384" s="2"/>
      <c r="R1384" s="2"/>
      <c r="S1384" s="2"/>
      <c r="U1384" s="2"/>
    </row>
    <row r="1385" spans="1:21" ht="17.25" customHeight="1" x14ac:dyDescent="0.35">
      <c r="A1385" s="2"/>
      <c r="B1385" s="2"/>
      <c r="C1385" s="2"/>
      <c r="D1385" s="2"/>
      <c r="E1385" s="23"/>
      <c r="F1385" s="24"/>
      <c r="G1385" s="2"/>
      <c r="H1385" s="2"/>
      <c r="I1385" s="2"/>
      <c r="J1385" s="2"/>
      <c r="K1385" s="2"/>
      <c r="L1385" s="2"/>
      <c r="M1385" s="2"/>
      <c r="N1385" s="2"/>
      <c r="O1385" s="2"/>
      <c r="P1385" s="2"/>
      <c r="Q1385" s="2"/>
      <c r="R1385" s="2"/>
      <c r="S1385" s="2"/>
      <c r="U1385" s="2"/>
    </row>
    <row r="1386" spans="1:21" ht="17.25" customHeight="1" x14ac:dyDescent="0.35">
      <c r="A1386" s="2"/>
      <c r="B1386" s="2"/>
      <c r="C1386" s="2"/>
      <c r="D1386" s="2"/>
      <c r="E1386" s="23"/>
      <c r="F1386" s="24"/>
      <c r="G1386" s="2"/>
      <c r="H1386" s="2"/>
      <c r="I1386" s="2"/>
      <c r="J1386" s="2"/>
      <c r="K1386" s="2"/>
      <c r="L1386" s="2"/>
      <c r="M1386" s="2"/>
      <c r="N1386" s="2"/>
      <c r="O1386" s="2"/>
      <c r="P1386" s="2"/>
      <c r="Q1386" s="2"/>
      <c r="R1386" s="2"/>
      <c r="S1386" s="2"/>
      <c r="U1386" s="2"/>
    </row>
    <row r="1387" spans="1:21" ht="17.25" customHeight="1" x14ac:dyDescent="0.35">
      <c r="A1387" s="2"/>
      <c r="B1387" s="2"/>
      <c r="C1387" s="2"/>
      <c r="D1387" s="2"/>
      <c r="E1387" s="23"/>
      <c r="F1387" s="24"/>
      <c r="G1387" s="2"/>
      <c r="H1387" s="2"/>
      <c r="I1387" s="2"/>
      <c r="J1387" s="2"/>
      <c r="K1387" s="2"/>
      <c r="L1387" s="2"/>
      <c r="M1387" s="2"/>
      <c r="N1387" s="2"/>
      <c r="O1387" s="2"/>
      <c r="P1387" s="2"/>
      <c r="Q1387" s="2"/>
      <c r="R1387" s="2"/>
      <c r="S1387" s="2"/>
      <c r="U1387" s="2"/>
    </row>
    <row r="1388" spans="1:21" ht="17.25" customHeight="1" x14ac:dyDescent="0.35">
      <c r="A1388" s="2"/>
      <c r="B1388" s="2"/>
      <c r="C1388" s="2"/>
      <c r="D1388" s="2"/>
      <c r="E1388" s="23"/>
      <c r="F1388" s="24"/>
      <c r="G1388" s="2"/>
      <c r="H1388" s="2"/>
      <c r="I1388" s="2"/>
      <c r="J1388" s="2"/>
      <c r="K1388" s="2"/>
      <c r="L1388" s="2"/>
      <c r="M1388" s="2"/>
      <c r="N1388" s="2"/>
      <c r="O1388" s="2"/>
      <c r="P1388" s="2"/>
      <c r="Q1388" s="2"/>
      <c r="R1388" s="2"/>
      <c r="S1388" s="2"/>
      <c r="U1388" s="2"/>
    </row>
    <row r="1389" spans="1:21" ht="17.25" customHeight="1" x14ac:dyDescent="0.35">
      <c r="A1389" s="2"/>
      <c r="B1389" s="2"/>
      <c r="C1389" s="2"/>
      <c r="D1389" s="2"/>
      <c r="E1389" s="23"/>
      <c r="F1389" s="24"/>
      <c r="G1389" s="2"/>
      <c r="H1389" s="2"/>
      <c r="I1389" s="2"/>
      <c r="J1389" s="2"/>
      <c r="K1389" s="2"/>
      <c r="L1389" s="2"/>
      <c r="M1389" s="2"/>
      <c r="N1389" s="2"/>
      <c r="O1389" s="2"/>
      <c r="P1389" s="2"/>
      <c r="Q1389" s="2"/>
      <c r="R1389" s="2"/>
      <c r="S1389" s="2"/>
      <c r="U1389" s="2"/>
    </row>
    <row r="1390" spans="1:21" ht="17.25" customHeight="1" x14ac:dyDescent="0.35">
      <c r="A1390" s="2"/>
      <c r="B1390" s="2"/>
      <c r="C1390" s="2"/>
      <c r="D1390" s="2"/>
      <c r="E1390" s="23"/>
      <c r="F1390" s="24"/>
      <c r="G1390" s="2"/>
      <c r="H1390" s="2"/>
      <c r="I1390" s="2"/>
      <c r="J1390" s="2"/>
      <c r="K1390" s="2"/>
      <c r="L1390" s="2"/>
      <c r="M1390" s="2"/>
      <c r="N1390" s="2"/>
      <c r="O1390" s="2"/>
      <c r="P1390" s="2"/>
      <c r="Q1390" s="2"/>
      <c r="R1390" s="2"/>
      <c r="S1390" s="2"/>
      <c r="U1390" s="2"/>
    </row>
    <row r="1391" spans="1:21" ht="17.25" customHeight="1" x14ac:dyDescent="0.35">
      <c r="A1391" s="2"/>
      <c r="B1391" s="2"/>
      <c r="C1391" s="2"/>
      <c r="D1391" s="2"/>
      <c r="E1391" s="23"/>
      <c r="F1391" s="24"/>
      <c r="G1391" s="2"/>
      <c r="H1391" s="2"/>
      <c r="I1391" s="2"/>
      <c r="J1391" s="2"/>
      <c r="K1391" s="2"/>
      <c r="L1391" s="2"/>
      <c r="M1391" s="2"/>
      <c r="N1391" s="2"/>
      <c r="O1391" s="2"/>
      <c r="P1391" s="2"/>
      <c r="Q1391" s="2"/>
      <c r="R1391" s="2"/>
      <c r="S1391" s="2"/>
      <c r="U1391" s="2"/>
    </row>
    <row r="1392" spans="1:21" ht="17.25" customHeight="1" x14ac:dyDescent="0.35">
      <c r="A1392" s="2"/>
      <c r="B1392" s="2"/>
      <c r="C1392" s="2"/>
      <c r="D1392" s="2"/>
      <c r="E1392" s="23"/>
      <c r="F1392" s="24"/>
      <c r="G1392" s="2"/>
      <c r="H1392" s="2"/>
      <c r="I1392" s="2"/>
      <c r="J1392" s="2"/>
      <c r="K1392" s="2"/>
      <c r="L1392" s="2"/>
      <c r="M1392" s="2"/>
      <c r="N1392" s="2"/>
      <c r="O1392" s="2"/>
      <c r="P1392" s="2"/>
      <c r="Q1392" s="2"/>
      <c r="R1392" s="2"/>
      <c r="S1392" s="2"/>
      <c r="U1392" s="2"/>
    </row>
    <row r="1393" spans="1:21" ht="17.25" customHeight="1" x14ac:dyDescent="0.35">
      <c r="A1393" s="2"/>
      <c r="B1393" s="2"/>
      <c r="C1393" s="2"/>
      <c r="D1393" s="2"/>
      <c r="E1393" s="23"/>
      <c r="F1393" s="24"/>
      <c r="G1393" s="2"/>
      <c r="H1393" s="2"/>
      <c r="I1393" s="2"/>
      <c r="J1393" s="2"/>
      <c r="K1393" s="2"/>
      <c r="L1393" s="2"/>
      <c r="M1393" s="2"/>
      <c r="N1393" s="2"/>
      <c r="O1393" s="2"/>
      <c r="P1393" s="2"/>
      <c r="Q1393" s="2"/>
      <c r="R1393" s="2"/>
      <c r="S1393" s="2"/>
      <c r="U1393" s="2"/>
    </row>
    <row r="1394" spans="1:21" ht="17.25" customHeight="1" x14ac:dyDescent="0.35">
      <c r="A1394" s="2"/>
      <c r="B1394" s="2"/>
      <c r="C1394" s="2"/>
      <c r="D1394" s="2"/>
      <c r="E1394" s="23"/>
      <c r="F1394" s="24"/>
      <c r="G1394" s="2"/>
      <c r="H1394" s="2"/>
      <c r="I1394" s="2"/>
      <c r="J1394" s="2"/>
      <c r="K1394" s="2"/>
      <c r="L1394" s="2"/>
      <c r="M1394" s="2"/>
      <c r="N1394" s="2"/>
      <c r="O1394" s="2"/>
      <c r="P1394" s="2"/>
      <c r="Q1394" s="2"/>
      <c r="R1394" s="2"/>
      <c r="S1394" s="2"/>
      <c r="U1394" s="2"/>
    </row>
    <row r="1395" spans="1:21" ht="17.25" customHeight="1" x14ac:dyDescent="0.35">
      <c r="A1395" s="2"/>
      <c r="B1395" s="2"/>
      <c r="C1395" s="2"/>
      <c r="D1395" s="2"/>
      <c r="E1395" s="23"/>
      <c r="F1395" s="24"/>
      <c r="G1395" s="2"/>
      <c r="H1395" s="2"/>
      <c r="I1395" s="2"/>
      <c r="J1395" s="2"/>
      <c r="K1395" s="2"/>
      <c r="L1395" s="2"/>
      <c r="M1395" s="2"/>
      <c r="N1395" s="2"/>
      <c r="O1395" s="2"/>
      <c r="P1395" s="2"/>
      <c r="Q1395" s="2"/>
      <c r="R1395" s="2"/>
      <c r="S1395" s="2"/>
      <c r="U1395" s="2"/>
    </row>
    <row r="1396" spans="1:21" ht="17.25" customHeight="1" x14ac:dyDescent="0.35">
      <c r="A1396" s="2"/>
      <c r="B1396" s="2"/>
      <c r="C1396" s="2"/>
      <c r="D1396" s="2"/>
      <c r="E1396" s="23"/>
      <c r="F1396" s="24"/>
      <c r="G1396" s="2"/>
      <c r="H1396" s="2"/>
      <c r="I1396" s="2"/>
      <c r="J1396" s="2"/>
      <c r="K1396" s="2"/>
      <c r="L1396" s="2"/>
      <c r="M1396" s="2"/>
      <c r="N1396" s="2"/>
      <c r="O1396" s="2"/>
      <c r="P1396" s="2"/>
      <c r="Q1396" s="2"/>
      <c r="R1396" s="2"/>
      <c r="S1396" s="2"/>
      <c r="U1396" s="2"/>
    </row>
    <row r="1397" spans="1:21" ht="17.25" customHeight="1" x14ac:dyDescent="0.35">
      <c r="A1397" s="2"/>
      <c r="B1397" s="2"/>
      <c r="C1397" s="2"/>
      <c r="D1397" s="2"/>
      <c r="E1397" s="23"/>
      <c r="F1397" s="24"/>
      <c r="G1397" s="2"/>
      <c r="H1397" s="2"/>
      <c r="I1397" s="2"/>
      <c r="J1397" s="2"/>
      <c r="K1397" s="2"/>
      <c r="L1397" s="2"/>
      <c r="M1397" s="2"/>
      <c r="N1397" s="2"/>
      <c r="O1397" s="2"/>
      <c r="P1397" s="2"/>
      <c r="Q1397" s="2"/>
      <c r="R1397" s="2"/>
      <c r="S1397" s="2"/>
      <c r="U1397" s="2"/>
    </row>
    <row r="1398" spans="1:21" ht="17.25" customHeight="1" x14ac:dyDescent="0.35">
      <c r="A1398" s="2"/>
      <c r="B1398" s="2"/>
      <c r="C1398" s="2"/>
      <c r="D1398" s="2"/>
      <c r="E1398" s="23"/>
      <c r="F1398" s="24"/>
      <c r="G1398" s="2"/>
      <c r="H1398" s="2"/>
      <c r="I1398" s="2"/>
      <c r="J1398" s="2"/>
      <c r="K1398" s="2"/>
      <c r="L1398" s="2"/>
      <c r="M1398" s="2"/>
      <c r="N1398" s="2"/>
      <c r="O1398" s="2"/>
      <c r="P1398" s="2"/>
      <c r="Q1398" s="2"/>
      <c r="R1398" s="2"/>
      <c r="S1398" s="2"/>
      <c r="U1398" s="2"/>
    </row>
    <row r="1399" spans="1:21" ht="17.25" customHeight="1" x14ac:dyDescent="0.35">
      <c r="A1399" s="2"/>
      <c r="B1399" s="2"/>
      <c r="C1399" s="2"/>
      <c r="D1399" s="2"/>
      <c r="E1399" s="23"/>
      <c r="F1399" s="24"/>
      <c r="G1399" s="2"/>
      <c r="H1399" s="2"/>
      <c r="I1399" s="2"/>
      <c r="J1399" s="2"/>
      <c r="K1399" s="2"/>
      <c r="L1399" s="2"/>
      <c r="M1399" s="2"/>
      <c r="N1399" s="2"/>
      <c r="O1399" s="2"/>
      <c r="P1399" s="2"/>
      <c r="Q1399" s="2"/>
      <c r="R1399" s="2"/>
      <c r="S1399" s="2"/>
      <c r="U1399" s="2"/>
    </row>
    <row r="1400" spans="1:21" ht="17.25" customHeight="1" x14ac:dyDescent="0.35">
      <c r="A1400" s="2"/>
      <c r="B1400" s="2"/>
      <c r="C1400" s="2"/>
      <c r="D1400" s="2"/>
      <c r="E1400" s="23"/>
      <c r="F1400" s="24"/>
      <c r="G1400" s="2"/>
      <c r="H1400" s="2"/>
      <c r="I1400" s="2"/>
      <c r="J1400" s="2"/>
      <c r="K1400" s="2"/>
      <c r="L1400" s="2"/>
      <c r="M1400" s="2"/>
      <c r="N1400" s="2"/>
      <c r="O1400" s="2"/>
      <c r="P1400" s="2"/>
      <c r="Q1400" s="2"/>
      <c r="R1400" s="2"/>
      <c r="S1400" s="2"/>
      <c r="U1400" s="2"/>
    </row>
    <row r="1401" spans="1:21" ht="17.25" customHeight="1" x14ac:dyDescent="0.35">
      <c r="A1401" s="2"/>
      <c r="B1401" s="2"/>
      <c r="C1401" s="2"/>
      <c r="D1401" s="2"/>
      <c r="E1401" s="23"/>
      <c r="F1401" s="24"/>
      <c r="G1401" s="2"/>
      <c r="H1401" s="2"/>
      <c r="I1401" s="2"/>
      <c r="J1401" s="2"/>
      <c r="K1401" s="2"/>
      <c r="L1401" s="2"/>
      <c r="M1401" s="2"/>
      <c r="N1401" s="2"/>
      <c r="O1401" s="2"/>
      <c r="P1401" s="2"/>
      <c r="Q1401" s="2"/>
      <c r="R1401" s="2"/>
      <c r="S1401" s="2"/>
      <c r="U1401" s="2"/>
    </row>
    <row r="1402" spans="1:21" ht="17.25" customHeight="1" x14ac:dyDescent="0.35">
      <c r="A1402" s="2"/>
      <c r="B1402" s="2"/>
      <c r="C1402" s="2"/>
      <c r="D1402" s="2"/>
      <c r="E1402" s="23"/>
      <c r="F1402" s="24"/>
      <c r="G1402" s="2"/>
      <c r="H1402" s="2"/>
      <c r="I1402" s="2"/>
      <c r="J1402" s="2"/>
      <c r="K1402" s="2"/>
      <c r="L1402" s="2"/>
      <c r="M1402" s="2"/>
      <c r="N1402" s="2"/>
      <c r="O1402" s="2"/>
      <c r="P1402" s="2"/>
      <c r="Q1402" s="2"/>
      <c r="R1402" s="2"/>
      <c r="S1402" s="2"/>
      <c r="U1402" s="2"/>
    </row>
    <row r="1403" spans="1:21" ht="17.25" customHeight="1" x14ac:dyDescent="0.35">
      <c r="A1403" s="2"/>
      <c r="B1403" s="2"/>
      <c r="C1403" s="2"/>
      <c r="D1403" s="2"/>
      <c r="E1403" s="23"/>
      <c r="F1403" s="24"/>
      <c r="G1403" s="2"/>
      <c r="H1403" s="2"/>
      <c r="I1403" s="2"/>
      <c r="J1403" s="2"/>
      <c r="K1403" s="2"/>
      <c r="L1403" s="2"/>
      <c r="M1403" s="2"/>
      <c r="N1403" s="2"/>
      <c r="O1403" s="2"/>
      <c r="P1403" s="2"/>
      <c r="Q1403" s="2"/>
      <c r="R1403" s="2"/>
      <c r="S1403" s="2"/>
      <c r="U1403" s="2"/>
    </row>
    <row r="1404" spans="1:21" ht="17.25" customHeight="1" x14ac:dyDescent="0.35">
      <c r="A1404" s="2"/>
      <c r="B1404" s="2"/>
      <c r="C1404" s="2"/>
      <c r="D1404" s="2"/>
      <c r="E1404" s="23"/>
      <c r="F1404" s="24"/>
      <c r="G1404" s="2"/>
      <c r="H1404" s="2"/>
      <c r="I1404" s="2"/>
      <c r="J1404" s="2"/>
      <c r="K1404" s="2"/>
      <c r="L1404" s="2"/>
      <c r="M1404" s="2"/>
      <c r="N1404" s="2"/>
      <c r="O1404" s="2"/>
      <c r="P1404" s="2"/>
      <c r="Q1404" s="2"/>
      <c r="R1404" s="2"/>
      <c r="S1404" s="2"/>
      <c r="U1404" s="2"/>
    </row>
    <row r="1405" spans="1:21" ht="17.25" customHeight="1" x14ac:dyDescent="0.35">
      <c r="A1405" s="2"/>
      <c r="B1405" s="2"/>
      <c r="C1405" s="2"/>
      <c r="D1405" s="2"/>
      <c r="E1405" s="23"/>
      <c r="F1405" s="24"/>
      <c r="G1405" s="2"/>
      <c r="H1405" s="2"/>
      <c r="I1405" s="2"/>
      <c r="J1405" s="2"/>
      <c r="K1405" s="2"/>
      <c r="L1405" s="2"/>
      <c r="M1405" s="2"/>
      <c r="N1405" s="2"/>
      <c r="O1405" s="2"/>
      <c r="P1405" s="2"/>
      <c r="Q1405" s="2"/>
      <c r="R1405" s="2"/>
      <c r="S1405" s="2"/>
      <c r="U1405" s="2"/>
    </row>
    <row r="1406" spans="1:21" ht="17.25" customHeight="1" x14ac:dyDescent="0.35">
      <c r="A1406" s="2"/>
      <c r="B1406" s="2"/>
      <c r="C1406" s="2"/>
      <c r="D1406" s="2"/>
      <c r="E1406" s="23"/>
      <c r="F1406" s="24"/>
      <c r="G1406" s="2"/>
      <c r="H1406" s="2"/>
      <c r="I1406" s="2"/>
      <c r="J1406" s="2"/>
      <c r="K1406" s="2"/>
      <c r="L1406" s="2"/>
      <c r="M1406" s="2"/>
      <c r="N1406" s="2"/>
      <c r="O1406" s="2"/>
      <c r="P1406" s="2"/>
      <c r="Q1406" s="2"/>
      <c r="R1406" s="2"/>
      <c r="S1406" s="2"/>
      <c r="U1406" s="2"/>
    </row>
    <row r="1407" spans="1:21" ht="17.25" customHeight="1" x14ac:dyDescent="0.35">
      <c r="A1407" s="2"/>
      <c r="B1407" s="2"/>
      <c r="C1407" s="2"/>
      <c r="D1407" s="2"/>
      <c r="E1407" s="23"/>
      <c r="F1407" s="24"/>
      <c r="G1407" s="2"/>
      <c r="H1407" s="2"/>
      <c r="I1407" s="2"/>
      <c r="J1407" s="2"/>
      <c r="K1407" s="2"/>
      <c r="L1407" s="2"/>
      <c r="M1407" s="2"/>
      <c r="N1407" s="2"/>
      <c r="O1407" s="2"/>
      <c r="P1407" s="2"/>
      <c r="Q1407" s="2"/>
      <c r="R1407" s="2"/>
      <c r="S1407" s="2"/>
      <c r="U1407" s="2"/>
    </row>
    <row r="1408" spans="1:21" ht="17.25" customHeight="1" x14ac:dyDescent="0.35">
      <c r="A1408" s="2"/>
      <c r="B1408" s="2"/>
      <c r="C1408" s="2"/>
      <c r="D1408" s="2"/>
      <c r="E1408" s="23"/>
      <c r="F1408" s="24"/>
      <c r="G1408" s="2"/>
      <c r="H1408" s="2"/>
      <c r="I1408" s="2"/>
      <c r="J1408" s="2"/>
      <c r="K1408" s="2"/>
      <c r="L1408" s="2"/>
      <c r="M1408" s="2"/>
      <c r="N1408" s="2"/>
      <c r="O1408" s="2"/>
      <c r="P1408" s="2"/>
      <c r="Q1408" s="2"/>
      <c r="R1408" s="2"/>
      <c r="S1408" s="2"/>
      <c r="U1408" s="2"/>
    </row>
    <row r="1409" spans="1:21" ht="17.25" customHeight="1" x14ac:dyDescent="0.35">
      <c r="A1409" s="2"/>
      <c r="B1409" s="2"/>
      <c r="C1409" s="2"/>
      <c r="D1409" s="2"/>
      <c r="E1409" s="23"/>
      <c r="F1409" s="24"/>
      <c r="G1409" s="2"/>
      <c r="H1409" s="2"/>
      <c r="I1409" s="2"/>
      <c r="J1409" s="2"/>
      <c r="K1409" s="2"/>
      <c r="L1409" s="2"/>
      <c r="M1409" s="2"/>
      <c r="N1409" s="2"/>
      <c r="O1409" s="2"/>
      <c r="P1409" s="2"/>
      <c r="Q1409" s="2"/>
      <c r="R1409" s="2"/>
      <c r="S1409" s="2"/>
      <c r="U1409" s="2"/>
    </row>
    <row r="1410" spans="1:21" ht="17.25" customHeight="1" x14ac:dyDescent="0.35">
      <c r="A1410" s="2"/>
      <c r="B1410" s="2"/>
      <c r="C1410" s="2"/>
      <c r="D1410" s="2"/>
      <c r="E1410" s="23"/>
      <c r="F1410" s="24"/>
      <c r="G1410" s="2"/>
      <c r="H1410" s="2"/>
      <c r="I1410" s="2"/>
      <c r="J1410" s="2"/>
      <c r="K1410" s="2"/>
      <c r="L1410" s="2"/>
      <c r="M1410" s="2"/>
      <c r="N1410" s="2"/>
      <c r="O1410" s="2"/>
      <c r="P1410" s="2"/>
      <c r="Q1410" s="2"/>
      <c r="R1410" s="2"/>
      <c r="S1410" s="2"/>
      <c r="U1410" s="2"/>
    </row>
    <row r="1411" spans="1:21" ht="17.25" customHeight="1" x14ac:dyDescent="0.35">
      <c r="A1411" s="2"/>
      <c r="B1411" s="2"/>
      <c r="C1411" s="2"/>
      <c r="D1411" s="2"/>
      <c r="E1411" s="23"/>
      <c r="F1411" s="24"/>
      <c r="G1411" s="2"/>
      <c r="H1411" s="2"/>
      <c r="I1411" s="2"/>
      <c r="J1411" s="2"/>
      <c r="K1411" s="2"/>
      <c r="L1411" s="2"/>
      <c r="M1411" s="2"/>
      <c r="N1411" s="2"/>
      <c r="O1411" s="2"/>
      <c r="P1411" s="2"/>
      <c r="Q1411" s="2"/>
      <c r="R1411" s="2"/>
      <c r="S1411" s="2"/>
      <c r="U1411" s="2"/>
    </row>
    <row r="1412" spans="1:21" ht="17.25" customHeight="1" x14ac:dyDescent="0.35">
      <c r="A1412" s="2"/>
      <c r="B1412" s="2"/>
      <c r="C1412" s="2"/>
      <c r="D1412" s="2"/>
      <c r="E1412" s="23"/>
      <c r="F1412" s="24"/>
      <c r="G1412" s="2"/>
      <c r="H1412" s="2"/>
      <c r="I1412" s="2"/>
      <c r="J1412" s="2"/>
      <c r="K1412" s="2"/>
      <c r="L1412" s="2"/>
      <c r="M1412" s="2"/>
      <c r="N1412" s="2"/>
      <c r="O1412" s="2"/>
      <c r="P1412" s="2"/>
      <c r="Q1412" s="2"/>
      <c r="R1412" s="2"/>
      <c r="S1412" s="2"/>
      <c r="U1412" s="2"/>
    </row>
    <row r="1413" spans="1:21" ht="17.25" customHeight="1" x14ac:dyDescent="0.35">
      <c r="A1413" s="2"/>
      <c r="B1413" s="2"/>
      <c r="C1413" s="2"/>
      <c r="D1413" s="2"/>
      <c r="E1413" s="23"/>
      <c r="F1413" s="24"/>
      <c r="G1413" s="2"/>
      <c r="H1413" s="2"/>
      <c r="I1413" s="2"/>
      <c r="J1413" s="2"/>
      <c r="K1413" s="2"/>
      <c r="L1413" s="2"/>
      <c r="M1413" s="2"/>
      <c r="N1413" s="2"/>
      <c r="O1413" s="2"/>
      <c r="P1413" s="2"/>
      <c r="Q1413" s="2"/>
      <c r="R1413" s="2"/>
      <c r="S1413" s="2"/>
      <c r="U1413" s="2"/>
    </row>
    <row r="1414" spans="1:21" ht="17.25" customHeight="1" x14ac:dyDescent="0.35">
      <c r="A1414" s="2"/>
      <c r="B1414" s="2"/>
      <c r="C1414" s="2"/>
      <c r="D1414" s="2"/>
      <c r="E1414" s="23"/>
      <c r="F1414" s="24"/>
      <c r="G1414" s="2"/>
      <c r="H1414" s="2"/>
      <c r="I1414" s="2"/>
      <c r="J1414" s="2"/>
      <c r="K1414" s="2"/>
      <c r="L1414" s="2"/>
      <c r="M1414" s="2"/>
      <c r="N1414" s="2"/>
      <c r="O1414" s="2"/>
      <c r="P1414" s="2"/>
      <c r="Q1414" s="2"/>
      <c r="R1414" s="2"/>
      <c r="S1414" s="2"/>
      <c r="U1414" s="2"/>
    </row>
    <row r="1415" spans="1:21" ht="17.25" customHeight="1" x14ac:dyDescent="0.35">
      <c r="A1415" s="2"/>
      <c r="B1415" s="2"/>
      <c r="C1415" s="2"/>
      <c r="D1415" s="2"/>
      <c r="E1415" s="23"/>
      <c r="F1415" s="24"/>
      <c r="G1415" s="2"/>
      <c r="H1415" s="2"/>
      <c r="I1415" s="2"/>
      <c r="J1415" s="2"/>
      <c r="K1415" s="2"/>
      <c r="L1415" s="2"/>
      <c r="M1415" s="2"/>
      <c r="N1415" s="2"/>
      <c r="O1415" s="2"/>
      <c r="P1415" s="2"/>
      <c r="Q1415" s="2"/>
      <c r="R1415" s="2"/>
      <c r="S1415" s="2"/>
      <c r="U1415" s="2"/>
    </row>
    <row r="1416" spans="1:21" ht="17.25" customHeight="1" x14ac:dyDescent="0.35">
      <c r="A1416" s="2"/>
      <c r="B1416" s="2"/>
      <c r="C1416" s="2"/>
      <c r="D1416" s="2"/>
      <c r="E1416" s="23"/>
      <c r="F1416" s="24"/>
      <c r="G1416" s="2"/>
      <c r="H1416" s="2"/>
      <c r="I1416" s="2"/>
      <c r="J1416" s="2"/>
      <c r="K1416" s="2"/>
      <c r="L1416" s="2"/>
      <c r="M1416" s="2"/>
      <c r="N1416" s="2"/>
      <c r="O1416" s="2"/>
      <c r="P1416" s="2"/>
      <c r="Q1416" s="2"/>
      <c r="R1416" s="2"/>
      <c r="S1416" s="2"/>
      <c r="U1416" s="2"/>
    </row>
    <row r="1417" spans="1:21" ht="17.25" customHeight="1" x14ac:dyDescent="0.35">
      <c r="A1417" s="2"/>
      <c r="B1417" s="2"/>
      <c r="C1417" s="2"/>
      <c r="D1417" s="2"/>
      <c r="E1417" s="23"/>
      <c r="F1417" s="24"/>
      <c r="G1417" s="2"/>
      <c r="H1417" s="2"/>
      <c r="I1417" s="2"/>
      <c r="J1417" s="2"/>
      <c r="K1417" s="2"/>
      <c r="L1417" s="2"/>
      <c r="M1417" s="2"/>
      <c r="N1417" s="2"/>
      <c r="O1417" s="2"/>
      <c r="P1417" s="2"/>
      <c r="Q1417" s="2"/>
      <c r="R1417" s="2"/>
      <c r="S1417" s="2"/>
      <c r="U1417" s="2"/>
    </row>
    <row r="1418" spans="1:21" ht="17.25" customHeight="1" x14ac:dyDescent="0.35">
      <c r="A1418" s="2"/>
      <c r="B1418" s="2"/>
      <c r="C1418" s="2"/>
      <c r="D1418" s="2"/>
      <c r="E1418" s="23"/>
      <c r="F1418" s="24"/>
      <c r="G1418" s="2"/>
      <c r="H1418" s="2"/>
      <c r="I1418" s="2"/>
      <c r="J1418" s="2"/>
      <c r="K1418" s="2"/>
      <c r="L1418" s="2"/>
      <c r="M1418" s="2"/>
      <c r="N1418" s="2"/>
      <c r="O1418" s="2"/>
      <c r="P1418" s="2"/>
      <c r="Q1418" s="2"/>
      <c r="R1418" s="2"/>
      <c r="S1418" s="2"/>
      <c r="U1418" s="2"/>
    </row>
    <row r="1419" spans="1:21" ht="17.25" customHeight="1" x14ac:dyDescent="0.35">
      <c r="A1419" s="2"/>
      <c r="B1419" s="2"/>
      <c r="C1419" s="2"/>
      <c r="D1419" s="2"/>
      <c r="E1419" s="23"/>
      <c r="F1419" s="24"/>
      <c r="G1419" s="2"/>
      <c r="H1419" s="2"/>
      <c r="I1419" s="2"/>
      <c r="J1419" s="2"/>
      <c r="K1419" s="2"/>
      <c r="L1419" s="2"/>
      <c r="M1419" s="2"/>
      <c r="N1419" s="2"/>
      <c r="O1419" s="2"/>
      <c r="P1419" s="2"/>
      <c r="Q1419" s="2"/>
      <c r="R1419" s="2"/>
      <c r="S1419" s="2"/>
      <c r="U1419" s="2"/>
    </row>
    <row r="1420" spans="1:21" ht="17.25" customHeight="1" x14ac:dyDescent="0.35">
      <c r="A1420" s="2"/>
      <c r="B1420" s="2"/>
      <c r="C1420" s="2"/>
      <c r="D1420" s="2"/>
      <c r="E1420" s="23"/>
      <c r="F1420" s="24"/>
      <c r="G1420" s="2"/>
      <c r="H1420" s="2"/>
      <c r="I1420" s="2"/>
      <c r="J1420" s="2"/>
      <c r="K1420" s="2"/>
      <c r="L1420" s="2"/>
      <c r="M1420" s="2"/>
      <c r="N1420" s="2"/>
      <c r="O1420" s="2"/>
      <c r="P1420" s="2"/>
      <c r="Q1420" s="2"/>
      <c r="R1420" s="2"/>
      <c r="S1420" s="2"/>
      <c r="U1420" s="2"/>
    </row>
    <row r="1421" spans="1:21" ht="17.25" customHeight="1" x14ac:dyDescent="0.35">
      <c r="A1421" s="2"/>
      <c r="B1421" s="2"/>
      <c r="C1421" s="2"/>
      <c r="D1421" s="2"/>
      <c r="E1421" s="23"/>
      <c r="F1421" s="24"/>
      <c r="G1421" s="2"/>
      <c r="H1421" s="2"/>
      <c r="I1421" s="2"/>
      <c r="J1421" s="2"/>
      <c r="K1421" s="2"/>
      <c r="L1421" s="2"/>
      <c r="M1421" s="2"/>
      <c r="N1421" s="2"/>
      <c r="O1421" s="2"/>
      <c r="P1421" s="2"/>
      <c r="Q1421" s="2"/>
      <c r="R1421" s="2"/>
      <c r="S1421" s="2"/>
      <c r="U1421" s="2"/>
    </row>
    <row r="1422" spans="1:21" ht="17.25" customHeight="1" x14ac:dyDescent="0.35">
      <c r="A1422" s="2"/>
      <c r="B1422" s="2"/>
      <c r="C1422" s="2"/>
      <c r="D1422" s="2"/>
      <c r="E1422" s="23"/>
      <c r="F1422" s="24"/>
      <c r="G1422" s="2"/>
      <c r="H1422" s="2"/>
      <c r="I1422" s="2"/>
      <c r="J1422" s="2"/>
      <c r="K1422" s="2"/>
      <c r="L1422" s="2"/>
      <c r="M1422" s="2"/>
      <c r="N1422" s="2"/>
      <c r="O1422" s="2"/>
      <c r="P1422" s="2"/>
      <c r="Q1422" s="2"/>
      <c r="R1422" s="2"/>
      <c r="S1422" s="2"/>
      <c r="U1422" s="2"/>
    </row>
    <row r="1423" spans="1:21" ht="17.25" customHeight="1" x14ac:dyDescent="0.35">
      <c r="A1423" s="2"/>
      <c r="B1423" s="2"/>
      <c r="C1423" s="2"/>
      <c r="D1423" s="2"/>
      <c r="E1423" s="23"/>
      <c r="F1423" s="24"/>
      <c r="G1423" s="2"/>
      <c r="H1423" s="2"/>
      <c r="I1423" s="2"/>
      <c r="J1423" s="2"/>
      <c r="K1423" s="2"/>
      <c r="L1423" s="2"/>
      <c r="M1423" s="2"/>
      <c r="N1423" s="2"/>
      <c r="O1423" s="2"/>
      <c r="P1423" s="2"/>
      <c r="Q1423" s="2"/>
      <c r="R1423" s="2"/>
      <c r="S1423" s="2"/>
      <c r="U1423" s="2"/>
    </row>
    <row r="1424" spans="1:21" ht="17.25" customHeight="1" x14ac:dyDescent="0.35">
      <c r="A1424" s="2"/>
      <c r="B1424" s="2"/>
      <c r="C1424" s="2"/>
      <c r="D1424" s="2"/>
      <c r="E1424" s="23"/>
      <c r="F1424" s="24"/>
      <c r="G1424" s="2"/>
      <c r="H1424" s="2"/>
      <c r="I1424" s="2"/>
      <c r="J1424" s="2"/>
      <c r="K1424" s="2"/>
      <c r="L1424" s="2"/>
      <c r="M1424" s="2"/>
      <c r="N1424" s="2"/>
      <c r="O1424" s="2"/>
      <c r="P1424" s="2"/>
      <c r="Q1424" s="2"/>
      <c r="R1424" s="2"/>
      <c r="S1424" s="2"/>
      <c r="U1424" s="2"/>
    </row>
    <row r="1425" spans="1:21" ht="17.25" customHeight="1" x14ac:dyDescent="0.35">
      <c r="A1425" s="2"/>
      <c r="B1425" s="2"/>
      <c r="C1425" s="2"/>
      <c r="D1425" s="2"/>
      <c r="E1425" s="23"/>
      <c r="F1425" s="24"/>
      <c r="G1425" s="2"/>
      <c r="H1425" s="2"/>
      <c r="I1425" s="2"/>
      <c r="J1425" s="2"/>
      <c r="K1425" s="2"/>
      <c r="L1425" s="2"/>
      <c r="M1425" s="2"/>
      <c r="N1425" s="2"/>
      <c r="O1425" s="2"/>
      <c r="P1425" s="2"/>
      <c r="Q1425" s="2"/>
      <c r="R1425" s="2"/>
      <c r="S1425" s="2"/>
      <c r="U1425" s="2"/>
    </row>
    <row r="1426" spans="1:21" ht="17.25" customHeight="1" x14ac:dyDescent="0.35">
      <c r="A1426" s="2"/>
      <c r="B1426" s="2"/>
      <c r="C1426" s="2"/>
      <c r="D1426" s="2"/>
      <c r="E1426" s="23"/>
      <c r="F1426" s="24"/>
      <c r="G1426" s="2"/>
      <c r="H1426" s="2"/>
      <c r="I1426" s="2"/>
      <c r="J1426" s="2"/>
      <c r="K1426" s="2"/>
      <c r="L1426" s="2"/>
      <c r="M1426" s="2"/>
      <c r="N1426" s="2"/>
      <c r="O1426" s="2"/>
      <c r="P1426" s="2"/>
      <c r="Q1426" s="2"/>
      <c r="R1426" s="2"/>
      <c r="S1426" s="2"/>
      <c r="U1426" s="2"/>
    </row>
    <row r="1427" spans="1:21" ht="17.25" customHeight="1" x14ac:dyDescent="0.35">
      <c r="A1427" s="2"/>
      <c r="B1427" s="2"/>
      <c r="C1427" s="2"/>
      <c r="D1427" s="2"/>
      <c r="E1427" s="23"/>
      <c r="F1427" s="24"/>
      <c r="G1427" s="2"/>
      <c r="H1427" s="2"/>
      <c r="I1427" s="2"/>
      <c r="J1427" s="2"/>
      <c r="K1427" s="2"/>
      <c r="L1427" s="2"/>
      <c r="M1427" s="2"/>
      <c r="N1427" s="2"/>
      <c r="O1427" s="2"/>
      <c r="P1427" s="2"/>
      <c r="Q1427" s="2"/>
      <c r="R1427" s="2"/>
      <c r="S1427" s="2"/>
      <c r="U1427" s="2"/>
    </row>
    <row r="1428" spans="1:21" ht="17.25" customHeight="1" x14ac:dyDescent="0.35">
      <c r="A1428" s="2"/>
      <c r="B1428" s="2"/>
      <c r="C1428" s="2"/>
      <c r="D1428" s="2"/>
      <c r="E1428" s="23"/>
      <c r="F1428" s="24"/>
      <c r="G1428" s="2"/>
      <c r="H1428" s="2"/>
      <c r="I1428" s="2"/>
      <c r="J1428" s="2"/>
      <c r="K1428" s="2"/>
      <c r="L1428" s="2"/>
      <c r="M1428" s="2"/>
      <c r="N1428" s="2"/>
      <c r="O1428" s="2"/>
      <c r="P1428" s="2"/>
      <c r="Q1428" s="2"/>
      <c r="R1428" s="2"/>
      <c r="S1428" s="2"/>
      <c r="U1428" s="2"/>
    </row>
    <row r="1429" spans="1:21" ht="17.25" customHeight="1" x14ac:dyDescent="0.35">
      <c r="A1429" s="2"/>
      <c r="B1429" s="2"/>
      <c r="C1429" s="2"/>
      <c r="D1429" s="2"/>
      <c r="E1429" s="23"/>
      <c r="F1429" s="24"/>
      <c r="G1429" s="2"/>
      <c r="H1429" s="2"/>
      <c r="I1429" s="2"/>
      <c r="J1429" s="2"/>
      <c r="K1429" s="2"/>
      <c r="L1429" s="2"/>
      <c r="M1429" s="2"/>
      <c r="N1429" s="2"/>
      <c r="O1429" s="2"/>
      <c r="P1429" s="2"/>
      <c r="Q1429" s="2"/>
      <c r="R1429" s="2"/>
      <c r="S1429" s="2"/>
      <c r="U1429" s="2"/>
    </row>
    <row r="1430" spans="1:21" ht="17.25" customHeight="1" x14ac:dyDescent="0.35">
      <c r="A1430" s="2"/>
      <c r="B1430" s="2"/>
      <c r="C1430" s="2"/>
      <c r="D1430" s="2"/>
      <c r="E1430" s="23"/>
      <c r="F1430" s="24"/>
      <c r="G1430" s="2"/>
      <c r="H1430" s="2"/>
      <c r="I1430" s="2"/>
      <c r="J1430" s="2"/>
      <c r="K1430" s="2"/>
      <c r="L1430" s="2"/>
      <c r="M1430" s="2"/>
      <c r="N1430" s="2"/>
      <c r="O1430" s="2"/>
      <c r="P1430" s="2"/>
      <c r="Q1430" s="2"/>
      <c r="R1430" s="2"/>
      <c r="S1430" s="2"/>
      <c r="U1430" s="2"/>
    </row>
    <row r="1431" spans="1:21" ht="17.25" customHeight="1" x14ac:dyDescent="0.35">
      <c r="A1431" s="2"/>
      <c r="B1431" s="2"/>
      <c r="C1431" s="2"/>
      <c r="D1431" s="2"/>
      <c r="E1431" s="23"/>
      <c r="F1431" s="24"/>
      <c r="G1431" s="2"/>
      <c r="H1431" s="2"/>
      <c r="I1431" s="2"/>
      <c r="J1431" s="2"/>
      <c r="K1431" s="2"/>
      <c r="L1431" s="2"/>
      <c r="M1431" s="2"/>
      <c r="N1431" s="2"/>
      <c r="O1431" s="2"/>
      <c r="P1431" s="2"/>
      <c r="Q1431" s="2"/>
      <c r="R1431" s="2"/>
      <c r="S1431" s="2"/>
      <c r="U1431" s="2"/>
    </row>
    <row r="1432" spans="1:21" ht="17.25" customHeight="1" x14ac:dyDescent="0.35">
      <c r="A1432" s="2"/>
      <c r="B1432" s="2"/>
      <c r="C1432" s="2"/>
      <c r="D1432" s="2"/>
      <c r="E1432" s="23"/>
      <c r="F1432" s="24"/>
      <c r="G1432" s="2"/>
      <c r="H1432" s="2"/>
      <c r="I1432" s="2"/>
      <c r="J1432" s="2"/>
      <c r="K1432" s="2"/>
      <c r="L1432" s="2"/>
      <c r="M1432" s="2"/>
      <c r="N1432" s="2"/>
      <c r="O1432" s="2"/>
      <c r="P1432" s="2"/>
      <c r="Q1432" s="2"/>
      <c r="R1432" s="2"/>
      <c r="S1432" s="2"/>
      <c r="U1432" s="2"/>
    </row>
    <row r="1433" spans="1:21" ht="17.25" customHeight="1" x14ac:dyDescent="0.35">
      <c r="A1433" s="2"/>
      <c r="B1433" s="2"/>
      <c r="C1433" s="2"/>
      <c r="D1433" s="2"/>
      <c r="E1433" s="23"/>
      <c r="F1433" s="24"/>
      <c r="G1433" s="2"/>
      <c r="H1433" s="2"/>
      <c r="I1433" s="2"/>
      <c r="J1433" s="2"/>
      <c r="K1433" s="2"/>
      <c r="L1433" s="2"/>
      <c r="M1433" s="2"/>
      <c r="N1433" s="2"/>
      <c r="O1433" s="2"/>
      <c r="P1433" s="2"/>
      <c r="Q1433" s="2"/>
      <c r="R1433" s="2"/>
      <c r="S1433" s="2"/>
      <c r="U1433" s="2"/>
    </row>
    <row r="1434" spans="1:21" ht="17.25" customHeight="1" x14ac:dyDescent="0.35">
      <c r="A1434" s="2"/>
      <c r="B1434" s="2"/>
      <c r="C1434" s="2"/>
      <c r="D1434" s="2"/>
      <c r="E1434" s="23"/>
      <c r="F1434" s="24"/>
      <c r="G1434" s="2"/>
      <c r="H1434" s="2"/>
      <c r="I1434" s="2"/>
      <c r="J1434" s="2"/>
      <c r="K1434" s="2"/>
      <c r="L1434" s="2"/>
      <c r="M1434" s="2"/>
      <c r="N1434" s="2"/>
      <c r="O1434" s="2"/>
      <c r="P1434" s="2"/>
      <c r="Q1434" s="2"/>
      <c r="R1434" s="2"/>
      <c r="S1434" s="2"/>
      <c r="U1434" s="2"/>
    </row>
    <row r="1435" spans="1:21" ht="17.25" customHeight="1" x14ac:dyDescent="0.35">
      <c r="A1435" s="2"/>
      <c r="B1435" s="2"/>
      <c r="C1435" s="2"/>
      <c r="D1435" s="2"/>
      <c r="E1435" s="23"/>
      <c r="F1435" s="24"/>
      <c r="G1435" s="2"/>
      <c r="H1435" s="2"/>
      <c r="I1435" s="2"/>
      <c r="J1435" s="2"/>
      <c r="K1435" s="2"/>
      <c r="L1435" s="2"/>
      <c r="M1435" s="2"/>
      <c r="N1435" s="2"/>
      <c r="O1435" s="2"/>
      <c r="P1435" s="2"/>
      <c r="Q1435" s="2"/>
      <c r="R1435" s="2"/>
      <c r="S1435" s="2"/>
      <c r="U1435" s="2"/>
    </row>
    <row r="1436" spans="1:21" ht="17.25" customHeight="1" x14ac:dyDescent="0.35">
      <c r="A1436" s="2"/>
      <c r="B1436" s="2"/>
      <c r="C1436" s="2"/>
      <c r="D1436" s="2"/>
      <c r="E1436" s="23"/>
      <c r="F1436" s="24"/>
      <c r="G1436" s="2"/>
      <c r="H1436" s="2"/>
      <c r="I1436" s="2"/>
      <c r="J1436" s="2"/>
      <c r="K1436" s="2"/>
      <c r="L1436" s="2"/>
      <c r="M1436" s="2"/>
      <c r="N1436" s="2"/>
      <c r="O1436" s="2"/>
      <c r="P1436" s="2"/>
      <c r="Q1436" s="2"/>
      <c r="R1436" s="2"/>
      <c r="S1436" s="2"/>
      <c r="U1436" s="2"/>
    </row>
    <row r="1437" spans="1:21" ht="17.25" customHeight="1" x14ac:dyDescent="0.35">
      <c r="A1437" s="2"/>
      <c r="B1437" s="2"/>
      <c r="C1437" s="2"/>
      <c r="D1437" s="2"/>
      <c r="E1437" s="23"/>
      <c r="F1437" s="24"/>
      <c r="G1437" s="2"/>
      <c r="H1437" s="2"/>
      <c r="I1437" s="2"/>
      <c r="J1437" s="2"/>
      <c r="K1437" s="2"/>
      <c r="L1437" s="2"/>
      <c r="M1437" s="2"/>
      <c r="N1437" s="2"/>
      <c r="O1437" s="2"/>
      <c r="P1437" s="2"/>
      <c r="Q1437" s="2"/>
      <c r="R1437" s="2"/>
      <c r="S1437" s="2"/>
      <c r="U1437" s="2"/>
    </row>
    <row r="1438" spans="1:21" ht="17.25" customHeight="1" x14ac:dyDescent="0.35">
      <c r="A1438" s="2"/>
      <c r="B1438" s="2"/>
      <c r="C1438" s="2"/>
      <c r="D1438" s="2"/>
      <c r="E1438" s="23"/>
      <c r="F1438" s="24"/>
      <c r="G1438" s="2"/>
      <c r="H1438" s="2"/>
      <c r="I1438" s="2"/>
      <c r="J1438" s="2"/>
      <c r="K1438" s="2"/>
      <c r="L1438" s="2"/>
      <c r="M1438" s="2"/>
      <c r="N1438" s="2"/>
      <c r="O1438" s="2"/>
      <c r="P1438" s="2"/>
      <c r="Q1438" s="2"/>
      <c r="R1438" s="2"/>
      <c r="S1438" s="2"/>
      <c r="U1438" s="2"/>
    </row>
    <row r="1439" spans="1:21" ht="17.25" customHeight="1" x14ac:dyDescent="0.35">
      <c r="A1439" s="2"/>
      <c r="B1439" s="2"/>
      <c r="C1439" s="2"/>
      <c r="D1439" s="2"/>
      <c r="E1439" s="23"/>
      <c r="F1439" s="24"/>
      <c r="G1439" s="2"/>
      <c r="H1439" s="2"/>
      <c r="I1439" s="2"/>
      <c r="J1439" s="2"/>
      <c r="K1439" s="2"/>
      <c r="L1439" s="2"/>
      <c r="M1439" s="2"/>
      <c r="N1439" s="2"/>
      <c r="O1439" s="2"/>
      <c r="P1439" s="2"/>
      <c r="Q1439" s="2"/>
      <c r="R1439" s="2"/>
      <c r="S1439" s="2"/>
      <c r="U1439" s="2"/>
    </row>
    <row r="1440" spans="1:21" ht="17.25" customHeight="1" x14ac:dyDescent="0.35">
      <c r="A1440" s="2"/>
      <c r="B1440" s="2"/>
      <c r="C1440" s="2"/>
      <c r="D1440" s="2"/>
      <c r="E1440" s="23"/>
      <c r="F1440" s="24"/>
      <c r="G1440" s="2"/>
      <c r="H1440" s="2"/>
      <c r="I1440" s="2"/>
      <c r="J1440" s="2"/>
      <c r="K1440" s="2"/>
      <c r="L1440" s="2"/>
      <c r="M1440" s="2"/>
      <c r="N1440" s="2"/>
      <c r="O1440" s="2"/>
      <c r="P1440" s="2"/>
      <c r="Q1440" s="2"/>
      <c r="R1440" s="2"/>
      <c r="S1440" s="2"/>
      <c r="U1440" s="2"/>
    </row>
    <row r="1441" spans="1:21" ht="17.25" customHeight="1" x14ac:dyDescent="0.35">
      <c r="A1441" s="2"/>
      <c r="B1441" s="2"/>
      <c r="C1441" s="2"/>
      <c r="D1441" s="2"/>
      <c r="E1441" s="23"/>
      <c r="F1441" s="24"/>
      <c r="G1441" s="2"/>
      <c r="H1441" s="2"/>
      <c r="I1441" s="2"/>
      <c r="J1441" s="2"/>
      <c r="K1441" s="2"/>
      <c r="L1441" s="2"/>
      <c r="M1441" s="2"/>
      <c r="N1441" s="2"/>
      <c r="O1441" s="2"/>
      <c r="P1441" s="2"/>
      <c r="Q1441" s="2"/>
      <c r="R1441" s="2"/>
      <c r="S1441" s="2"/>
      <c r="U1441" s="2"/>
    </row>
    <row r="1442" spans="1:21" ht="17.25" customHeight="1" x14ac:dyDescent="0.35">
      <c r="A1442" s="2"/>
      <c r="B1442" s="2"/>
      <c r="C1442" s="2"/>
      <c r="D1442" s="2"/>
      <c r="E1442" s="23"/>
      <c r="F1442" s="24"/>
      <c r="G1442" s="2"/>
      <c r="H1442" s="2"/>
      <c r="I1442" s="2"/>
      <c r="J1442" s="2"/>
      <c r="K1442" s="2"/>
      <c r="L1442" s="2"/>
      <c r="M1442" s="2"/>
      <c r="N1442" s="2"/>
      <c r="O1442" s="2"/>
      <c r="P1442" s="2"/>
      <c r="Q1442" s="2"/>
      <c r="R1442" s="2"/>
      <c r="S1442" s="2"/>
      <c r="U1442" s="2"/>
    </row>
    <row r="1443" spans="1:21" ht="17.25" customHeight="1" x14ac:dyDescent="0.35">
      <c r="A1443" s="2"/>
      <c r="B1443" s="2"/>
      <c r="C1443" s="2"/>
      <c r="D1443" s="2"/>
      <c r="E1443" s="23"/>
      <c r="F1443" s="24"/>
      <c r="G1443" s="2"/>
      <c r="H1443" s="2"/>
      <c r="I1443" s="2"/>
      <c r="J1443" s="2"/>
      <c r="K1443" s="2"/>
      <c r="L1443" s="2"/>
      <c r="M1443" s="2"/>
      <c r="N1443" s="2"/>
      <c r="O1443" s="2"/>
      <c r="P1443" s="2"/>
      <c r="Q1443" s="2"/>
      <c r="R1443" s="2"/>
      <c r="S1443" s="2"/>
      <c r="U1443" s="2"/>
    </row>
    <row r="1444" spans="1:21" ht="17.25" customHeight="1" x14ac:dyDescent="0.35">
      <c r="A1444" s="2"/>
      <c r="B1444" s="2"/>
      <c r="C1444" s="2"/>
      <c r="D1444" s="2"/>
      <c r="E1444" s="23"/>
      <c r="F1444" s="24"/>
      <c r="G1444" s="2"/>
      <c r="H1444" s="2"/>
      <c r="I1444" s="2"/>
      <c r="J1444" s="2"/>
      <c r="K1444" s="2"/>
      <c r="L1444" s="2"/>
      <c r="M1444" s="2"/>
      <c r="N1444" s="2"/>
      <c r="O1444" s="2"/>
      <c r="P1444" s="2"/>
      <c r="Q1444" s="2"/>
      <c r="R1444" s="2"/>
      <c r="S1444" s="2"/>
      <c r="U1444" s="2"/>
    </row>
    <row r="1445" spans="1:21" ht="17.25" customHeight="1" x14ac:dyDescent="0.35">
      <c r="A1445" s="2"/>
      <c r="B1445" s="2"/>
      <c r="C1445" s="2"/>
      <c r="D1445" s="2"/>
      <c r="E1445" s="23"/>
      <c r="F1445" s="24"/>
      <c r="G1445" s="2"/>
      <c r="H1445" s="2"/>
      <c r="I1445" s="2"/>
      <c r="J1445" s="2"/>
      <c r="K1445" s="2"/>
      <c r="L1445" s="2"/>
      <c r="M1445" s="2"/>
      <c r="N1445" s="2"/>
      <c r="O1445" s="2"/>
      <c r="P1445" s="2"/>
      <c r="Q1445" s="2"/>
      <c r="R1445" s="2"/>
      <c r="S1445" s="2"/>
      <c r="U1445" s="2"/>
    </row>
    <row r="1446" spans="1:21" ht="17.25" customHeight="1" x14ac:dyDescent="0.35">
      <c r="A1446" s="2"/>
      <c r="B1446" s="2"/>
      <c r="C1446" s="2"/>
      <c r="D1446" s="2"/>
      <c r="E1446" s="23"/>
      <c r="F1446" s="24"/>
      <c r="G1446" s="2"/>
      <c r="H1446" s="2"/>
      <c r="I1446" s="2"/>
      <c r="J1446" s="2"/>
      <c r="K1446" s="2"/>
      <c r="L1446" s="2"/>
      <c r="M1446" s="2"/>
      <c r="N1446" s="2"/>
      <c r="O1446" s="2"/>
      <c r="P1446" s="2"/>
      <c r="Q1446" s="2"/>
      <c r="R1446" s="2"/>
      <c r="S1446" s="2"/>
      <c r="U1446" s="2"/>
    </row>
    <row r="1447" spans="1:21" ht="17.25" customHeight="1" x14ac:dyDescent="0.35">
      <c r="A1447" s="2"/>
      <c r="B1447" s="2"/>
      <c r="C1447" s="2"/>
      <c r="D1447" s="2"/>
      <c r="E1447" s="23"/>
      <c r="F1447" s="24"/>
      <c r="G1447" s="2"/>
      <c r="H1447" s="2"/>
      <c r="I1447" s="2"/>
      <c r="J1447" s="2"/>
      <c r="K1447" s="2"/>
      <c r="L1447" s="2"/>
      <c r="M1447" s="2"/>
      <c r="N1447" s="2"/>
      <c r="O1447" s="2"/>
      <c r="P1447" s="2"/>
      <c r="Q1447" s="2"/>
      <c r="R1447" s="2"/>
      <c r="S1447" s="2"/>
      <c r="U1447" s="2"/>
    </row>
    <row r="1448" spans="1:21" ht="17.25" customHeight="1" x14ac:dyDescent="0.35">
      <c r="A1448" s="2"/>
      <c r="B1448" s="2"/>
      <c r="C1448" s="2"/>
      <c r="D1448" s="2"/>
      <c r="E1448" s="23"/>
      <c r="F1448" s="24"/>
      <c r="G1448" s="2"/>
      <c r="H1448" s="2"/>
      <c r="I1448" s="2"/>
      <c r="J1448" s="2"/>
      <c r="K1448" s="2"/>
      <c r="L1448" s="2"/>
      <c r="M1448" s="2"/>
      <c r="N1448" s="2"/>
      <c r="O1448" s="2"/>
      <c r="P1448" s="2"/>
      <c r="Q1448" s="2"/>
      <c r="R1448" s="2"/>
      <c r="S1448" s="2"/>
      <c r="U1448" s="2"/>
    </row>
    <row r="1449" spans="1:21" ht="17.25" customHeight="1" x14ac:dyDescent="0.35">
      <c r="A1449" s="2"/>
      <c r="B1449" s="2"/>
      <c r="C1449" s="2"/>
      <c r="D1449" s="2"/>
      <c r="E1449" s="23"/>
      <c r="F1449" s="24"/>
      <c r="G1449" s="2"/>
      <c r="H1449" s="2"/>
      <c r="I1449" s="2"/>
      <c r="J1449" s="2"/>
      <c r="K1449" s="2"/>
      <c r="L1449" s="2"/>
      <c r="M1449" s="2"/>
      <c r="N1449" s="2"/>
      <c r="O1449" s="2"/>
      <c r="P1449" s="2"/>
      <c r="Q1449" s="2"/>
      <c r="R1449" s="2"/>
      <c r="S1449" s="2"/>
      <c r="U1449" s="2"/>
    </row>
    <row r="1450" spans="1:21" ht="17.25" customHeight="1" x14ac:dyDescent="0.35">
      <c r="A1450" s="2"/>
      <c r="B1450" s="2"/>
      <c r="C1450" s="2"/>
      <c r="D1450" s="2"/>
      <c r="E1450" s="23"/>
      <c r="F1450" s="24"/>
      <c r="G1450" s="2"/>
      <c r="H1450" s="2"/>
      <c r="I1450" s="2"/>
      <c r="J1450" s="2"/>
      <c r="K1450" s="2"/>
      <c r="L1450" s="2"/>
      <c r="M1450" s="2"/>
      <c r="N1450" s="2"/>
      <c r="O1450" s="2"/>
      <c r="P1450" s="2"/>
      <c r="Q1450" s="2"/>
      <c r="R1450" s="2"/>
      <c r="S1450" s="2"/>
      <c r="U1450" s="2"/>
    </row>
    <row r="1451" spans="1:21" ht="17.25" customHeight="1" x14ac:dyDescent="0.35">
      <c r="A1451" s="2"/>
      <c r="B1451" s="2"/>
      <c r="C1451" s="2"/>
      <c r="D1451" s="2"/>
      <c r="E1451" s="23"/>
      <c r="F1451" s="24"/>
      <c r="G1451" s="2"/>
      <c r="H1451" s="2"/>
      <c r="I1451" s="2"/>
      <c r="J1451" s="2"/>
      <c r="K1451" s="2"/>
      <c r="L1451" s="2"/>
      <c r="M1451" s="2"/>
      <c r="N1451" s="2"/>
      <c r="O1451" s="2"/>
      <c r="P1451" s="2"/>
      <c r="Q1451" s="2"/>
      <c r="R1451" s="2"/>
      <c r="S1451" s="2"/>
      <c r="U1451" s="2"/>
    </row>
    <row r="1452" spans="1:21" ht="17.25" customHeight="1" x14ac:dyDescent="0.35">
      <c r="A1452" s="2"/>
      <c r="B1452" s="2"/>
      <c r="C1452" s="2"/>
      <c r="D1452" s="2"/>
      <c r="E1452" s="23"/>
      <c r="F1452" s="24"/>
      <c r="G1452" s="2"/>
      <c r="H1452" s="2"/>
      <c r="I1452" s="2"/>
      <c r="J1452" s="2"/>
      <c r="K1452" s="2"/>
      <c r="L1452" s="2"/>
      <c r="M1452" s="2"/>
      <c r="N1452" s="2"/>
      <c r="O1452" s="2"/>
      <c r="P1452" s="2"/>
      <c r="Q1452" s="2"/>
      <c r="R1452" s="2"/>
      <c r="S1452" s="2"/>
      <c r="U1452" s="2"/>
    </row>
    <row r="1453" spans="1:21" ht="17.25" customHeight="1" x14ac:dyDescent="0.35">
      <c r="A1453" s="2"/>
      <c r="B1453" s="2"/>
      <c r="C1453" s="2"/>
      <c r="D1453" s="2"/>
      <c r="E1453" s="23"/>
      <c r="F1453" s="24"/>
      <c r="G1453" s="2"/>
      <c r="H1453" s="2"/>
      <c r="I1453" s="2"/>
      <c r="J1453" s="2"/>
      <c r="K1453" s="2"/>
      <c r="L1453" s="2"/>
      <c r="M1453" s="2"/>
      <c r="N1453" s="2"/>
      <c r="O1453" s="2"/>
      <c r="P1453" s="2"/>
      <c r="Q1453" s="2"/>
      <c r="R1453" s="2"/>
      <c r="S1453" s="2"/>
      <c r="U1453" s="2"/>
    </row>
    <row r="1454" spans="1:21" ht="17.25" customHeight="1" x14ac:dyDescent="0.35">
      <c r="A1454" s="2"/>
      <c r="B1454" s="2"/>
      <c r="C1454" s="2"/>
      <c r="D1454" s="2"/>
      <c r="E1454" s="23"/>
      <c r="F1454" s="24"/>
      <c r="G1454" s="2"/>
      <c r="H1454" s="2"/>
      <c r="I1454" s="2"/>
      <c r="J1454" s="2"/>
      <c r="K1454" s="2"/>
      <c r="L1454" s="2"/>
      <c r="M1454" s="2"/>
      <c r="N1454" s="2"/>
      <c r="O1454" s="2"/>
      <c r="P1454" s="2"/>
      <c r="Q1454" s="2"/>
      <c r="R1454" s="2"/>
      <c r="S1454" s="2"/>
      <c r="U1454" s="2"/>
    </row>
    <row r="1455" spans="1:21" ht="17.25" customHeight="1" x14ac:dyDescent="0.35">
      <c r="A1455" s="2"/>
      <c r="B1455" s="2"/>
      <c r="C1455" s="2"/>
      <c r="D1455" s="2"/>
      <c r="E1455" s="23"/>
      <c r="F1455" s="24"/>
      <c r="G1455" s="2"/>
      <c r="H1455" s="2"/>
      <c r="I1455" s="2"/>
      <c r="J1455" s="2"/>
      <c r="K1455" s="2"/>
      <c r="L1455" s="2"/>
      <c r="M1455" s="2"/>
      <c r="N1455" s="2"/>
      <c r="O1455" s="2"/>
      <c r="P1455" s="2"/>
      <c r="Q1455" s="2"/>
      <c r="R1455" s="2"/>
      <c r="S1455" s="2"/>
      <c r="U1455" s="2"/>
    </row>
    <row r="1456" spans="1:21" ht="17.25" customHeight="1" x14ac:dyDescent="0.35">
      <c r="A1456" s="2"/>
      <c r="B1456" s="2"/>
      <c r="C1456" s="2"/>
      <c r="D1456" s="2"/>
      <c r="E1456" s="23"/>
      <c r="F1456" s="24"/>
      <c r="G1456" s="2"/>
      <c r="H1456" s="2"/>
      <c r="I1456" s="2"/>
      <c r="J1456" s="2"/>
      <c r="K1456" s="2"/>
      <c r="L1456" s="2"/>
      <c r="M1456" s="2"/>
      <c r="N1456" s="2"/>
      <c r="O1456" s="2"/>
      <c r="P1456" s="2"/>
      <c r="Q1456" s="2"/>
      <c r="R1456" s="2"/>
      <c r="S1456" s="2"/>
      <c r="U1456" s="2"/>
    </row>
    <row r="1457" spans="1:21" ht="17.25" customHeight="1" x14ac:dyDescent="0.35">
      <c r="A1457" s="2"/>
      <c r="B1457" s="2"/>
      <c r="C1457" s="2"/>
      <c r="D1457" s="2"/>
      <c r="E1457" s="23"/>
      <c r="F1457" s="24"/>
      <c r="G1457" s="2"/>
      <c r="H1457" s="2"/>
      <c r="I1457" s="2"/>
      <c r="J1457" s="2"/>
      <c r="K1457" s="2"/>
      <c r="L1457" s="2"/>
      <c r="M1457" s="2"/>
      <c r="N1457" s="2"/>
      <c r="O1457" s="2"/>
      <c r="P1457" s="2"/>
      <c r="Q1457" s="2"/>
      <c r="R1457" s="2"/>
      <c r="S1457" s="2"/>
      <c r="U1457" s="2"/>
    </row>
    <row r="1458" spans="1:21" ht="17.25" customHeight="1" x14ac:dyDescent="0.35">
      <c r="A1458" s="2"/>
      <c r="B1458" s="2"/>
      <c r="C1458" s="2"/>
      <c r="D1458" s="2"/>
      <c r="E1458" s="23"/>
      <c r="F1458" s="24"/>
      <c r="G1458" s="2"/>
      <c r="H1458" s="2"/>
      <c r="I1458" s="2"/>
      <c r="J1458" s="2"/>
      <c r="K1458" s="2"/>
      <c r="L1458" s="2"/>
      <c r="M1458" s="2"/>
      <c r="N1458" s="2"/>
      <c r="O1458" s="2"/>
      <c r="P1458" s="2"/>
      <c r="Q1458" s="2"/>
      <c r="R1458" s="2"/>
      <c r="S1458" s="2"/>
      <c r="U1458" s="2"/>
    </row>
    <row r="1459" spans="1:21" ht="17.25" customHeight="1" x14ac:dyDescent="0.35">
      <c r="A1459" s="2"/>
      <c r="B1459" s="2"/>
      <c r="C1459" s="2"/>
      <c r="D1459" s="2"/>
      <c r="E1459" s="23"/>
      <c r="F1459" s="24"/>
      <c r="G1459" s="2"/>
      <c r="H1459" s="2"/>
      <c r="I1459" s="2"/>
      <c r="J1459" s="2"/>
      <c r="K1459" s="2"/>
      <c r="L1459" s="2"/>
      <c r="M1459" s="2"/>
      <c r="N1459" s="2"/>
      <c r="O1459" s="2"/>
      <c r="P1459" s="2"/>
      <c r="Q1459" s="2"/>
      <c r="R1459" s="2"/>
      <c r="S1459" s="2"/>
      <c r="U1459" s="2"/>
    </row>
    <row r="1460" spans="1:21" ht="17.25" customHeight="1" x14ac:dyDescent="0.35">
      <c r="A1460" s="2"/>
      <c r="B1460" s="2"/>
      <c r="C1460" s="2"/>
      <c r="D1460" s="2"/>
      <c r="E1460" s="23"/>
      <c r="F1460" s="24"/>
      <c r="G1460" s="2"/>
      <c r="H1460" s="2"/>
      <c r="I1460" s="2"/>
      <c r="J1460" s="2"/>
      <c r="K1460" s="2"/>
      <c r="L1460" s="2"/>
      <c r="M1460" s="2"/>
      <c r="N1460" s="2"/>
      <c r="O1460" s="2"/>
      <c r="P1460" s="2"/>
      <c r="Q1460" s="2"/>
      <c r="R1460" s="2"/>
      <c r="S1460" s="2"/>
      <c r="U1460" s="2"/>
    </row>
    <row r="1461" spans="1:21" ht="17.25" customHeight="1" x14ac:dyDescent="0.35">
      <c r="A1461" s="2"/>
      <c r="B1461" s="2"/>
      <c r="C1461" s="2"/>
      <c r="D1461" s="2"/>
      <c r="E1461" s="23"/>
      <c r="F1461" s="24"/>
      <c r="G1461" s="2"/>
      <c r="H1461" s="2"/>
      <c r="I1461" s="2"/>
      <c r="J1461" s="2"/>
      <c r="K1461" s="2"/>
      <c r="L1461" s="2"/>
      <c r="M1461" s="2"/>
      <c r="N1461" s="2"/>
      <c r="O1461" s="2"/>
      <c r="P1461" s="2"/>
      <c r="Q1461" s="2"/>
      <c r="R1461" s="2"/>
      <c r="S1461" s="2"/>
      <c r="U1461" s="2"/>
    </row>
    <row r="1462" spans="1:21" ht="17.25" customHeight="1" x14ac:dyDescent="0.35">
      <c r="A1462" s="2"/>
      <c r="B1462" s="2"/>
      <c r="C1462" s="2"/>
      <c r="D1462" s="2"/>
      <c r="E1462" s="23"/>
      <c r="F1462" s="24"/>
      <c r="G1462" s="2"/>
      <c r="H1462" s="2"/>
      <c r="I1462" s="2"/>
      <c r="J1462" s="2"/>
      <c r="K1462" s="2"/>
      <c r="L1462" s="2"/>
      <c r="M1462" s="2"/>
      <c r="N1462" s="2"/>
      <c r="O1462" s="2"/>
      <c r="P1462" s="2"/>
      <c r="Q1462" s="2"/>
      <c r="R1462" s="2"/>
      <c r="S1462" s="2"/>
      <c r="U1462" s="2"/>
    </row>
    <row r="1463" spans="1:21" ht="17.25" customHeight="1" x14ac:dyDescent="0.35">
      <c r="A1463" s="2"/>
      <c r="B1463" s="2"/>
      <c r="C1463" s="2"/>
      <c r="D1463" s="2"/>
      <c r="E1463" s="23"/>
      <c r="F1463" s="24"/>
      <c r="G1463" s="2"/>
      <c r="H1463" s="2"/>
      <c r="I1463" s="2"/>
      <c r="J1463" s="2"/>
      <c r="K1463" s="2"/>
      <c r="L1463" s="2"/>
      <c r="M1463" s="2"/>
      <c r="N1463" s="2"/>
      <c r="O1463" s="2"/>
      <c r="P1463" s="2"/>
      <c r="Q1463" s="2"/>
      <c r="R1463" s="2"/>
      <c r="S1463" s="2"/>
      <c r="U1463" s="2"/>
    </row>
    <row r="1464" spans="1:21" ht="17.25" customHeight="1" x14ac:dyDescent="0.35">
      <c r="A1464" s="2"/>
      <c r="B1464" s="2"/>
      <c r="C1464" s="2"/>
      <c r="D1464" s="2"/>
      <c r="E1464" s="23"/>
      <c r="F1464" s="24"/>
      <c r="G1464" s="2"/>
      <c r="H1464" s="2"/>
      <c r="I1464" s="2"/>
      <c r="J1464" s="2"/>
      <c r="K1464" s="2"/>
      <c r="L1464" s="2"/>
      <c r="M1464" s="2"/>
      <c r="N1464" s="2"/>
      <c r="O1464" s="2"/>
      <c r="P1464" s="2"/>
      <c r="Q1464" s="2"/>
      <c r="R1464" s="2"/>
      <c r="S1464" s="2"/>
      <c r="U1464" s="2"/>
    </row>
    <row r="1465" spans="1:21" ht="17.25" customHeight="1" x14ac:dyDescent="0.35">
      <c r="A1465" s="2"/>
      <c r="B1465" s="2"/>
      <c r="C1465" s="2"/>
      <c r="D1465" s="2"/>
      <c r="E1465" s="23"/>
      <c r="F1465" s="24"/>
      <c r="G1465" s="2"/>
      <c r="H1465" s="2"/>
      <c r="I1465" s="2"/>
      <c r="J1465" s="2"/>
      <c r="K1465" s="2"/>
      <c r="L1465" s="2"/>
      <c r="M1465" s="2"/>
      <c r="N1465" s="2"/>
      <c r="O1465" s="2"/>
      <c r="P1465" s="2"/>
      <c r="Q1465" s="2"/>
      <c r="R1465" s="2"/>
      <c r="S1465" s="2"/>
      <c r="U1465" s="2"/>
    </row>
    <row r="1466" spans="1:21" ht="17.25" customHeight="1" x14ac:dyDescent="0.35">
      <c r="A1466" s="2"/>
      <c r="B1466" s="2"/>
      <c r="C1466" s="2"/>
      <c r="D1466" s="2"/>
      <c r="E1466" s="23"/>
      <c r="F1466" s="24"/>
      <c r="G1466" s="2"/>
      <c r="H1466" s="2"/>
      <c r="I1466" s="2"/>
      <c r="J1466" s="2"/>
      <c r="K1466" s="2"/>
      <c r="L1466" s="2"/>
      <c r="M1466" s="2"/>
      <c r="N1466" s="2"/>
      <c r="O1466" s="2"/>
      <c r="P1466" s="2"/>
      <c r="Q1466" s="2"/>
      <c r="R1466" s="2"/>
      <c r="S1466" s="2"/>
      <c r="U1466" s="2"/>
    </row>
    <row r="1467" spans="1:21" ht="17.25" customHeight="1" x14ac:dyDescent="0.35">
      <c r="A1467" s="2"/>
      <c r="B1467" s="2"/>
      <c r="C1467" s="2"/>
      <c r="D1467" s="2"/>
      <c r="E1467" s="23"/>
      <c r="F1467" s="24"/>
      <c r="G1467" s="2"/>
      <c r="H1467" s="2"/>
      <c r="I1467" s="2"/>
      <c r="J1467" s="2"/>
      <c r="K1467" s="2"/>
      <c r="L1467" s="2"/>
      <c r="M1467" s="2"/>
      <c r="N1467" s="2"/>
      <c r="O1467" s="2"/>
      <c r="P1467" s="2"/>
      <c r="Q1467" s="2"/>
      <c r="R1467" s="2"/>
      <c r="S1467" s="2"/>
      <c r="U1467" s="2"/>
    </row>
    <row r="1468" spans="1:21" ht="17.25" customHeight="1" x14ac:dyDescent="0.35">
      <c r="A1468" s="2"/>
      <c r="B1468" s="2"/>
      <c r="C1468" s="2"/>
      <c r="D1468" s="2"/>
      <c r="E1468" s="23"/>
      <c r="F1468" s="24"/>
      <c r="G1468" s="2"/>
      <c r="H1468" s="2"/>
      <c r="I1468" s="2"/>
      <c r="J1468" s="2"/>
      <c r="K1468" s="2"/>
      <c r="L1468" s="2"/>
      <c r="M1468" s="2"/>
      <c r="N1468" s="2"/>
      <c r="O1468" s="2"/>
      <c r="P1468" s="2"/>
      <c r="Q1468" s="2"/>
      <c r="R1468" s="2"/>
      <c r="S1468" s="2"/>
      <c r="U1468" s="2"/>
    </row>
    <row r="1469" spans="1:21" ht="17.25" customHeight="1" x14ac:dyDescent="0.35">
      <c r="A1469" s="2"/>
      <c r="B1469" s="2"/>
      <c r="C1469" s="2"/>
      <c r="D1469" s="2"/>
      <c r="E1469" s="23"/>
      <c r="F1469" s="24"/>
      <c r="G1469" s="2"/>
      <c r="H1469" s="2"/>
      <c r="I1469" s="2"/>
      <c r="J1469" s="2"/>
      <c r="K1469" s="2"/>
      <c r="L1469" s="2"/>
      <c r="M1469" s="2"/>
      <c r="N1469" s="2"/>
      <c r="O1469" s="2"/>
      <c r="P1469" s="2"/>
      <c r="Q1469" s="2"/>
      <c r="R1469" s="2"/>
      <c r="S1469" s="2"/>
      <c r="U1469" s="2"/>
    </row>
    <row r="1470" spans="1:21" ht="17.25" customHeight="1" x14ac:dyDescent="0.35">
      <c r="A1470" s="2"/>
      <c r="B1470" s="2"/>
      <c r="C1470" s="2"/>
      <c r="D1470" s="2"/>
      <c r="E1470" s="23"/>
      <c r="F1470" s="24"/>
      <c r="G1470" s="2"/>
      <c r="H1470" s="2"/>
      <c r="I1470" s="2"/>
      <c r="J1470" s="2"/>
      <c r="K1470" s="2"/>
      <c r="L1470" s="2"/>
      <c r="M1470" s="2"/>
      <c r="N1470" s="2"/>
      <c r="O1470" s="2"/>
      <c r="P1470" s="2"/>
      <c r="Q1470" s="2"/>
      <c r="R1470" s="2"/>
      <c r="S1470" s="2"/>
      <c r="U1470" s="2"/>
    </row>
    <row r="1471" spans="1:21" ht="17.25" customHeight="1" x14ac:dyDescent="0.35">
      <c r="A1471" s="2"/>
      <c r="B1471" s="2"/>
      <c r="C1471" s="2"/>
      <c r="D1471" s="2"/>
      <c r="E1471" s="23"/>
      <c r="F1471" s="24"/>
      <c r="G1471" s="2"/>
      <c r="H1471" s="2"/>
      <c r="I1471" s="2"/>
      <c r="J1471" s="2"/>
      <c r="K1471" s="2"/>
      <c r="L1471" s="2"/>
      <c r="M1471" s="2"/>
      <c r="N1471" s="2"/>
      <c r="O1471" s="2"/>
      <c r="P1471" s="2"/>
      <c r="Q1471" s="2"/>
      <c r="R1471" s="2"/>
      <c r="S1471" s="2"/>
      <c r="U1471" s="2"/>
    </row>
    <row r="1472" spans="1:21" ht="17.25" customHeight="1" x14ac:dyDescent="0.35">
      <c r="A1472" s="2"/>
      <c r="B1472" s="2"/>
      <c r="C1472" s="2"/>
      <c r="D1472" s="2"/>
      <c r="E1472" s="23"/>
      <c r="F1472" s="24"/>
      <c r="G1472" s="2"/>
      <c r="H1472" s="2"/>
      <c r="I1472" s="2"/>
      <c r="J1472" s="2"/>
      <c r="K1472" s="2"/>
      <c r="L1472" s="2"/>
      <c r="M1472" s="2"/>
      <c r="N1472" s="2"/>
      <c r="O1472" s="2"/>
      <c r="P1472" s="2"/>
      <c r="Q1472" s="2"/>
      <c r="R1472" s="2"/>
      <c r="S1472" s="2"/>
      <c r="U1472" s="2"/>
    </row>
    <row r="1473" spans="1:21" ht="17.25" customHeight="1" x14ac:dyDescent="0.35">
      <c r="A1473" s="2"/>
      <c r="B1473" s="2"/>
      <c r="C1473" s="2"/>
      <c r="D1473" s="2"/>
      <c r="E1473" s="23"/>
      <c r="F1473" s="24"/>
      <c r="G1473" s="2"/>
      <c r="H1473" s="2"/>
      <c r="I1473" s="2"/>
      <c r="J1473" s="2"/>
      <c r="K1473" s="2"/>
      <c r="L1473" s="2"/>
      <c r="M1473" s="2"/>
      <c r="N1473" s="2"/>
      <c r="O1473" s="2"/>
      <c r="P1473" s="2"/>
      <c r="Q1473" s="2"/>
      <c r="R1473" s="2"/>
      <c r="S1473" s="2"/>
      <c r="U1473" s="2"/>
    </row>
    <row r="1474" spans="1:21" ht="17.25" customHeight="1" x14ac:dyDescent="0.35">
      <c r="A1474" s="2"/>
      <c r="B1474" s="2"/>
      <c r="C1474" s="2"/>
      <c r="D1474" s="2"/>
      <c r="E1474" s="23"/>
      <c r="F1474" s="24"/>
      <c r="G1474" s="2"/>
      <c r="H1474" s="2"/>
      <c r="I1474" s="2"/>
      <c r="J1474" s="2"/>
      <c r="K1474" s="2"/>
      <c r="L1474" s="2"/>
      <c r="M1474" s="2"/>
      <c r="N1474" s="2"/>
      <c r="O1474" s="2"/>
      <c r="P1474" s="2"/>
      <c r="Q1474" s="2"/>
      <c r="R1474" s="2"/>
      <c r="S1474" s="2"/>
      <c r="U1474" s="2"/>
    </row>
    <row r="1475" spans="1:21" ht="17.25" customHeight="1" x14ac:dyDescent="0.35">
      <c r="A1475" s="2"/>
      <c r="B1475" s="2"/>
      <c r="C1475" s="2"/>
      <c r="D1475" s="2"/>
      <c r="E1475" s="23"/>
      <c r="F1475" s="24"/>
      <c r="G1475" s="2"/>
      <c r="H1475" s="2"/>
      <c r="I1475" s="2"/>
      <c r="J1475" s="2"/>
      <c r="K1475" s="2"/>
      <c r="L1475" s="2"/>
      <c r="M1475" s="2"/>
      <c r="N1475" s="2"/>
      <c r="O1475" s="2"/>
      <c r="P1475" s="2"/>
      <c r="Q1475" s="2"/>
      <c r="R1475" s="2"/>
      <c r="S1475" s="2"/>
      <c r="U1475" s="2"/>
    </row>
    <row r="1476" spans="1:21" ht="17.25" customHeight="1" x14ac:dyDescent="0.35">
      <c r="A1476" s="2"/>
      <c r="B1476" s="2"/>
      <c r="C1476" s="2"/>
      <c r="D1476" s="2"/>
      <c r="E1476" s="23"/>
      <c r="F1476" s="24"/>
      <c r="G1476" s="2"/>
      <c r="H1476" s="2"/>
      <c r="I1476" s="2"/>
      <c r="J1476" s="2"/>
      <c r="K1476" s="2"/>
      <c r="L1476" s="2"/>
      <c r="M1476" s="2"/>
      <c r="N1476" s="2"/>
      <c r="O1476" s="2"/>
      <c r="P1476" s="2"/>
      <c r="Q1476" s="2"/>
      <c r="R1476" s="2"/>
      <c r="S1476" s="2"/>
      <c r="U1476" s="2"/>
    </row>
    <row r="1477" spans="1:21" ht="17.25" customHeight="1" x14ac:dyDescent="0.35">
      <c r="A1477" s="2"/>
      <c r="B1477" s="2"/>
      <c r="C1477" s="2"/>
      <c r="D1477" s="2"/>
      <c r="E1477" s="23"/>
      <c r="F1477" s="24"/>
      <c r="G1477" s="2"/>
      <c r="H1477" s="2"/>
      <c r="I1477" s="2"/>
      <c r="J1477" s="2"/>
      <c r="K1477" s="2"/>
      <c r="L1477" s="2"/>
      <c r="M1477" s="2"/>
      <c r="N1477" s="2"/>
      <c r="O1477" s="2"/>
      <c r="P1477" s="2"/>
      <c r="Q1477" s="2"/>
      <c r="R1477" s="2"/>
      <c r="S1477" s="2"/>
      <c r="U1477" s="2"/>
    </row>
    <row r="1478" spans="1:21" ht="17.25" customHeight="1" x14ac:dyDescent="0.35">
      <c r="A1478" s="2"/>
      <c r="B1478" s="2"/>
      <c r="C1478" s="2"/>
      <c r="D1478" s="2"/>
      <c r="E1478" s="23"/>
      <c r="F1478" s="24"/>
      <c r="G1478" s="2"/>
      <c r="H1478" s="2"/>
      <c r="I1478" s="2"/>
      <c r="J1478" s="2"/>
      <c r="K1478" s="2"/>
      <c r="L1478" s="2"/>
      <c r="M1478" s="2"/>
      <c r="N1478" s="2"/>
      <c r="O1478" s="2"/>
      <c r="P1478" s="2"/>
      <c r="Q1478" s="2"/>
      <c r="R1478" s="2"/>
      <c r="S1478" s="2"/>
      <c r="U1478" s="2"/>
    </row>
    <row r="1479" spans="1:21" ht="17.25" customHeight="1" x14ac:dyDescent="0.35">
      <c r="A1479" s="2"/>
      <c r="B1479" s="2"/>
      <c r="C1479" s="2"/>
      <c r="D1479" s="2"/>
      <c r="E1479" s="23"/>
      <c r="F1479" s="24"/>
      <c r="G1479" s="2"/>
      <c r="H1479" s="2"/>
      <c r="I1479" s="2"/>
      <c r="J1479" s="2"/>
      <c r="K1479" s="2"/>
      <c r="L1479" s="2"/>
      <c r="M1479" s="2"/>
      <c r="N1479" s="2"/>
      <c r="O1479" s="2"/>
      <c r="P1479" s="2"/>
      <c r="Q1479" s="2"/>
      <c r="R1479" s="2"/>
      <c r="S1479" s="2"/>
      <c r="U1479" s="2"/>
    </row>
    <row r="1480" spans="1:21" ht="17.25" customHeight="1" x14ac:dyDescent="0.35">
      <c r="A1480" s="2"/>
      <c r="B1480" s="2"/>
      <c r="C1480" s="2"/>
      <c r="D1480" s="2"/>
      <c r="E1480" s="23"/>
      <c r="F1480" s="24"/>
      <c r="G1480" s="2"/>
      <c r="H1480" s="2"/>
      <c r="I1480" s="2"/>
      <c r="J1480" s="2"/>
      <c r="K1480" s="2"/>
      <c r="L1480" s="2"/>
      <c r="M1480" s="2"/>
      <c r="N1480" s="2"/>
      <c r="O1480" s="2"/>
      <c r="P1480" s="2"/>
      <c r="Q1480" s="2"/>
      <c r="R1480" s="2"/>
      <c r="S1480" s="2"/>
      <c r="U1480" s="2"/>
    </row>
    <row r="1481" spans="1:21" ht="17.25" customHeight="1" x14ac:dyDescent="0.35">
      <c r="A1481" s="2"/>
      <c r="B1481" s="2"/>
      <c r="C1481" s="2"/>
      <c r="D1481" s="2"/>
      <c r="E1481" s="23"/>
      <c r="F1481" s="24"/>
      <c r="G1481" s="2"/>
      <c r="H1481" s="2"/>
      <c r="I1481" s="2"/>
      <c r="J1481" s="2"/>
      <c r="K1481" s="2"/>
      <c r="L1481" s="2"/>
      <c r="M1481" s="2"/>
      <c r="N1481" s="2"/>
      <c r="O1481" s="2"/>
      <c r="P1481" s="2"/>
      <c r="Q1481" s="2"/>
      <c r="R1481" s="2"/>
      <c r="S1481" s="2"/>
      <c r="U1481" s="2"/>
    </row>
    <row r="1482" spans="1:21" ht="17.25" customHeight="1" x14ac:dyDescent="0.35">
      <c r="A1482" s="2"/>
      <c r="B1482" s="2"/>
      <c r="C1482" s="2"/>
      <c r="D1482" s="2"/>
      <c r="E1482" s="23"/>
      <c r="F1482" s="24"/>
      <c r="G1482" s="2"/>
      <c r="H1482" s="2"/>
      <c r="I1482" s="2"/>
      <c r="J1482" s="2"/>
      <c r="K1482" s="2"/>
      <c r="L1482" s="2"/>
      <c r="M1482" s="2"/>
      <c r="N1482" s="2"/>
      <c r="O1482" s="2"/>
      <c r="P1482" s="2"/>
      <c r="Q1482" s="2"/>
      <c r="R1482" s="2"/>
      <c r="S1482" s="2"/>
      <c r="U1482" s="2"/>
    </row>
    <row r="1483" spans="1:21" ht="17.25" customHeight="1" x14ac:dyDescent="0.35">
      <c r="A1483" s="2"/>
      <c r="B1483" s="2"/>
      <c r="C1483" s="2"/>
      <c r="D1483" s="2"/>
      <c r="E1483" s="23"/>
      <c r="F1483" s="24"/>
      <c r="G1483" s="2"/>
      <c r="H1483" s="2"/>
      <c r="I1483" s="2"/>
      <c r="J1483" s="2"/>
      <c r="K1483" s="2"/>
      <c r="L1483" s="2"/>
      <c r="M1483" s="2"/>
      <c r="N1483" s="2"/>
      <c r="O1483" s="2"/>
      <c r="P1483" s="2"/>
      <c r="Q1483" s="2"/>
      <c r="R1483" s="2"/>
      <c r="S1483" s="2"/>
      <c r="U1483" s="2"/>
    </row>
    <row r="1484" spans="1:21" ht="17.25" customHeight="1" x14ac:dyDescent="0.35">
      <c r="A1484" s="2"/>
      <c r="B1484" s="2"/>
      <c r="C1484" s="2"/>
      <c r="D1484" s="2"/>
      <c r="E1484" s="23"/>
      <c r="F1484" s="24"/>
      <c r="G1484" s="2"/>
      <c r="H1484" s="2"/>
      <c r="I1484" s="2"/>
      <c r="J1484" s="2"/>
      <c r="K1484" s="2"/>
      <c r="L1484" s="2"/>
      <c r="M1484" s="2"/>
      <c r="N1484" s="2"/>
      <c r="O1484" s="2"/>
      <c r="P1484" s="2"/>
      <c r="Q1484" s="2"/>
      <c r="R1484" s="2"/>
      <c r="S1484" s="2"/>
      <c r="U1484" s="2"/>
    </row>
    <row r="1485" spans="1:21" ht="17.25" customHeight="1" x14ac:dyDescent="0.35">
      <c r="A1485" s="2"/>
      <c r="B1485" s="2"/>
      <c r="C1485" s="2"/>
      <c r="D1485" s="2"/>
      <c r="E1485" s="23"/>
      <c r="F1485" s="24"/>
      <c r="G1485" s="2"/>
      <c r="H1485" s="2"/>
      <c r="I1485" s="2"/>
      <c r="J1485" s="2"/>
      <c r="K1485" s="2"/>
      <c r="L1485" s="2"/>
      <c r="M1485" s="2"/>
      <c r="N1485" s="2"/>
      <c r="O1485" s="2"/>
      <c r="P1485" s="2"/>
      <c r="Q1485" s="2"/>
      <c r="R1485" s="2"/>
      <c r="S1485" s="2"/>
      <c r="U1485" s="2"/>
    </row>
    <row r="1486" spans="1:21" ht="17.25" customHeight="1" x14ac:dyDescent="0.35">
      <c r="A1486" s="2"/>
      <c r="B1486" s="2"/>
      <c r="C1486" s="2"/>
      <c r="D1486" s="2"/>
      <c r="E1486" s="23"/>
      <c r="F1486" s="24"/>
      <c r="G1486" s="2"/>
      <c r="H1486" s="2"/>
      <c r="I1486" s="2"/>
      <c r="J1486" s="2"/>
      <c r="K1486" s="2"/>
      <c r="L1486" s="2"/>
      <c r="M1486" s="2"/>
      <c r="N1486" s="2"/>
      <c r="O1486" s="2"/>
      <c r="P1486" s="2"/>
      <c r="Q1486" s="2"/>
      <c r="R1486" s="2"/>
      <c r="S1486" s="2"/>
      <c r="U1486" s="2"/>
    </row>
    <row r="1487" spans="1:21" ht="17.25" customHeight="1" x14ac:dyDescent="0.35">
      <c r="A1487" s="2"/>
      <c r="B1487" s="2"/>
      <c r="C1487" s="2"/>
      <c r="D1487" s="2"/>
      <c r="E1487" s="23"/>
      <c r="F1487" s="24"/>
      <c r="G1487" s="2"/>
      <c r="H1487" s="2"/>
      <c r="I1487" s="2"/>
      <c r="J1487" s="2"/>
      <c r="K1487" s="2"/>
      <c r="L1487" s="2"/>
      <c r="M1487" s="2"/>
      <c r="N1487" s="2"/>
      <c r="O1487" s="2"/>
      <c r="P1487" s="2"/>
      <c r="Q1487" s="2"/>
      <c r="R1487" s="2"/>
      <c r="S1487" s="2"/>
      <c r="U1487" s="2"/>
    </row>
    <row r="1488" spans="1:21" ht="17.25" customHeight="1" x14ac:dyDescent="0.35">
      <c r="A1488" s="2"/>
      <c r="B1488" s="2"/>
      <c r="C1488" s="2"/>
      <c r="D1488" s="2"/>
      <c r="E1488" s="23"/>
      <c r="F1488" s="24"/>
      <c r="G1488" s="2"/>
      <c r="H1488" s="2"/>
      <c r="I1488" s="2"/>
      <c r="J1488" s="2"/>
      <c r="K1488" s="2"/>
      <c r="L1488" s="2"/>
      <c r="M1488" s="2"/>
      <c r="N1488" s="2"/>
      <c r="O1488" s="2"/>
      <c r="P1488" s="2"/>
      <c r="Q1488" s="2"/>
      <c r="R1488" s="2"/>
      <c r="S1488" s="2"/>
      <c r="U1488" s="2"/>
    </row>
    <row r="1489" spans="1:21" ht="17.25" customHeight="1" x14ac:dyDescent="0.35">
      <c r="A1489" s="2"/>
      <c r="B1489" s="2"/>
      <c r="C1489" s="2"/>
      <c r="D1489" s="2"/>
      <c r="E1489" s="23"/>
      <c r="F1489" s="24"/>
      <c r="G1489" s="2"/>
      <c r="H1489" s="2"/>
      <c r="I1489" s="2"/>
      <c r="J1489" s="2"/>
      <c r="K1489" s="2"/>
      <c r="L1489" s="2"/>
      <c r="M1489" s="2"/>
      <c r="N1489" s="2"/>
      <c r="O1489" s="2"/>
      <c r="P1489" s="2"/>
      <c r="Q1489" s="2"/>
      <c r="R1489" s="2"/>
      <c r="S1489" s="2"/>
      <c r="U1489" s="2"/>
    </row>
    <row r="1490" spans="1:21" ht="17.25" customHeight="1" x14ac:dyDescent="0.35">
      <c r="A1490" s="2"/>
      <c r="B1490" s="2"/>
      <c r="C1490" s="2"/>
      <c r="D1490" s="2"/>
      <c r="E1490" s="23"/>
      <c r="F1490" s="24"/>
      <c r="G1490" s="2"/>
      <c r="H1490" s="2"/>
      <c r="I1490" s="2"/>
      <c r="J1490" s="2"/>
      <c r="K1490" s="2"/>
      <c r="L1490" s="2"/>
      <c r="M1490" s="2"/>
      <c r="N1490" s="2"/>
      <c r="O1490" s="2"/>
      <c r="P1490" s="2"/>
      <c r="Q1490" s="2"/>
      <c r="R1490" s="2"/>
      <c r="S1490" s="2"/>
      <c r="U1490" s="2"/>
    </row>
    <row r="1491" spans="1:21" ht="17.25" customHeight="1" x14ac:dyDescent="0.35">
      <c r="A1491" s="2"/>
      <c r="B1491" s="2"/>
      <c r="C1491" s="2"/>
      <c r="D1491" s="2"/>
      <c r="E1491" s="23"/>
      <c r="F1491" s="24"/>
      <c r="G1491" s="2"/>
      <c r="H1491" s="2"/>
      <c r="I1491" s="2"/>
      <c r="J1491" s="2"/>
      <c r="K1491" s="2"/>
      <c r="L1491" s="2"/>
      <c r="M1491" s="2"/>
      <c r="N1491" s="2"/>
      <c r="O1491" s="2"/>
      <c r="P1491" s="2"/>
      <c r="Q1491" s="2"/>
      <c r="R1491" s="2"/>
      <c r="S1491" s="2"/>
      <c r="U1491" s="2"/>
    </row>
    <row r="1492" spans="1:21" ht="17.25" customHeight="1" x14ac:dyDescent="0.35">
      <c r="A1492" s="2"/>
      <c r="B1492" s="2"/>
      <c r="C1492" s="2"/>
      <c r="D1492" s="2"/>
      <c r="E1492" s="23"/>
      <c r="F1492" s="24"/>
      <c r="G1492" s="2"/>
      <c r="H1492" s="2"/>
      <c r="I1492" s="2"/>
      <c r="J1492" s="2"/>
      <c r="K1492" s="2"/>
      <c r="L1492" s="2"/>
      <c r="M1492" s="2"/>
      <c r="N1492" s="2"/>
      <c r="O1492" s="2"/>
      <c r="P1492" s="2"/>
      <c r="Q1492" s="2"/>
      <c r="R1492" s="2"/>
      <c r="S1492" s="2"/>
      <c r="U1492" s="2"/>
    </row>
    <row r="1493" spans="1:21" ht="17.25" customHeight="1" x14ac:dyDescent="0.35">
      <c r="A1493" s="2"/>
      <c r="B1493" s="2"/>
      <c r="C1493" s="2"/>
      <c r="D1493" s="2"/>
      <c r="E1493" s="23"/>
      <c r="F1493" s="24"/>
      <c r="G1493" s="2"/>
      <c r="H1493" s="2"/>
      <c r="I1493" s="2"/>
      <c r="J1493" s="2"/>
      <c r="K1493" s="2"/>
      <c r="L1493" s="2"/>
      <c r="M1493" s="2"/>
      <c r="N1493" s="2"/>
      <c r="O1493" s="2"/>
      <c r="P1493" s="2"/>
      <c r="Q1493" s="2"/>
      <c r="R1493" s="2"/>
      <c r="S1493" s="2"/>
      <c r="U1493" s="2"/>
    </row>
    <row r="1494" spans="1:21" ht="17.25" customHeight="1" x14ac:dyDescent="0.35">
      <c r="A1494" s="2"/>
      <c r="B1494" s="2"/>
      <c r="C1494" s="2"/>
      <c r="D1494" s="2"/>
      <c r="E1494" s="23"/>
      <c r="F1494" s="24"/>
      <c r="G1494" s="2"/>
      <c r="H1494" s="2"/>
      <c r="I1494" s="2"/>
      <c r="J1494" s="2"/>
      <c r="K1494" s="2"/>
      <c r="L1494" s="2"/>
      <c r="M1494" s="2"/>
      <c r="N1494" s="2"/>
      <c r="O1494" s="2"/>
      <c r="P1494" s="2"/>
      <c r="Q1494" s="2"/>
      <c r="R1494" s="2"/>
      <c r="S1494" s="2"/>
      <c r="U1494" s="2"/>
    </row>
    <row r="1495" spans="1:21" ht="17.25" customHeight="1" x14ac:dyDescent="0.35">
      <c r="A1495" s="2"/>
      <c r="B1495" s="2"/>
      <c r="C1495" s="2"/>
      <c r="D1495" s="2"/>
      <c r="E1495" s="23"/>
      <c r="F1495" s="24"/>
      <c r="G1495" s="2"/>
      <c r="H1495" s="2"/>
      <c r="I1495" s="2"/>
      <c r="J1495" s="2"/>
      <c r="K1495" s="2"/>
      <c r="L1495" s="2"/>
      <c r="M1495" s="2"/>
      <c r="N1495" s="2"/>
      <c r="O1495" s="2"/>
      <c r="P1495" s="2"/>
      <c r="Q1495" s="2"/>
      <c r="R1495" s="2"/>
      <c r="S1495" s="2"/>
      <c r="U1495" s="2"/>
    </row>
    <row r="1496" spans="1:21" ht="17.25" customHeight="1" x14ac:dyDescent="0.35">
      <c r="A1496" s="2"/>
      <c r="B1496" s="2"/>
      <c r="C1496" s="2"/>
      <c r="D1496" s="2"/>
      <c r="E1496" s="23"/>
      <c r="F1496" s="24"/>
      <c r="G1496" s="2"/>
      <c r="H1496" s="2"/>
      <c r="I1496" s="2"/>
      <c r="J1496" s="2"/>
      <c r="K1496" s="2"/>
      <c r="L1496" s="2"/>
      <c r="M1496" s="2"/>
      <c r="N1496" s="2"/>
      <c r="O1496" s="2"/>
      <c r="P1496" s="2"/>
      <c r="Q1496" s="2"/>
      <c r="R1496" s="2"/>
      <c r="S1496" s="2"/>
      <c r="U1496" s="2"/>
    </row>
    <row r="1497" spans="1:21" ht="17.25" customHeight="1" x14ac:dyDescent="0.35">
      <c r="A1497" s="2"/>
      <c r="B1497" s="2"/>
      <c r="C1497" s="2"/>
      <c r="D1497" s="2"/>
      <c r="E1497" s="23"/>
      <c r="F1497" s="24"/>
      <c r="G1497" s="2"/>
      <c r="H1497" s="2"/>
      <c r="I1497" s="2"/>
      <c r="J1497" s="2"/>
      <c r="K1497" s="2"/>
      <c r="L1497" s="2"/>
      <c r="M1497" s="2"/>
      <c r="N1497" s="2"/>
      <c r="O1497" s="2"/>
      <c r="P1497" s="2"/>
      <c r="Q1497" s="2"/>
      <c r="R1497" s="2"/>
      <c r="S1497" s="2"/>
      <c r="U1497" s="2"/>
    </row>
    <row r="1498" spans="1:21" ht="17.25" customHeight="1" x14ac:dyDescent="0.35">
      <c r="A1498" s="2"/>
      <c r="B1498" s="2"/>
      <c r="C1498" s="2"/>
      <c r="D1498" s="2"/>
      <c r="E1498" s="23"/>
      <c r="F1498" s="24"/>
      <c r="G1498" s="2"/>
      <c r="H1498" s="2"/>
      <c r="I1498" s="2"/>
      <c r="J1498" s="2"/>
      <c r="K1498" s="2"/>
      <c r="L1498" s="2"/>
      <c r="M1498" s="2"/>
      <c r="N1498" s="2"/>
      <c r="O1498" s="2"/>
      <c r="P1498" s="2"/>
      <c r="Q1498" s="2"/>
      <c r="R1498" s="2"/>
      <c r="S1498" s="2"/>
      <c r="U1498" s="2"/>
    </row>
    <row r="1499" spans="1:21" ht="17.25" customHeight="1" x14ac:dyDescent="0.35">
      <c r="A1499" s="2"/>
      <c r="B1499" s="2"/>
      <c r="C1499" s="2"/>
      <c r="D1499" s="2"/>
      <c r="E1499" s="23"/>
      <c r="F1499" s="24"/>
      <c r="G1499" s="2"/>
      <c r="H1499" s="2"/>
      <c r="I1499" s="2"/>
      <c r="J1499" s="2"/>
      <c r="K1499" s="2"/>
      <c r="L1499" s="2"/>
      <c r="M1499" s="2"/>
      <c r="N1499" s="2"/>
      <c r="O1499" s="2"/>
      <c r="P1499" s="2"/>
      <c r="Q1499" s="2"/>
      <c r="R1499" s="2"/>
      <c r="S1499" s="2"/>
      <c r="U1499" s="2"/>
    </row>
    <row r="1500" spans="1:21" ht="17.25" customHeight="1" x14ac:dyDescent="0.35">
      <c r="A1500" s="2"/>
      <c r="B1500" s="2"/>
      <c r="C1500" s="2"/>
      <c r="D1500" s="2"/>
      <c r="E1500" s="23"/>
      <c r="F1500" s="24"/>
      <c r="G1500" s="2"/>
      <c r="H1500" s="2"/>
      <c r="I1500" s="2"/>
      <c r="J1500" s="2"/>
      <c r="K1500" s="2"/>
      <c r="L1500" s="2"/>
      <c r="M1500" s="2"/>
      <c r="N1500" s="2"/>
      <c r="O1500" s="2"/>
      <c r="P1500" s="2"/>
      <c r="Q1500" s="2"/>
      <c r="R1500" s="2"/>
      <c r="S1500" s="2"/>
      <c r="U1500" s="2"/>
    </row>
    <row r="1501" spans="1:21" ht="17.25" customHeight="1" x14ac:dyDescent="0.35">
      <c r="A1501" s="2"/>
      <c r="B1501" s="2"/>
      <c r="C1501" s="2"/>
      <c r="D1501" s="2"/>
      <c r="E1501" s="23"/>
      <c r="F1501" s="24"/>
      <c r="G1501" s="2"/>
      <c r="H1501" s="2"/>
      <c r="I1501" s="2"/>
      <c r="J1501" s="2"/>
      <c r="K1501" s="2"/>
      <c r="L1501" s="2"/>
      <c r="M1501" s="2"/>
      <c r="N1501" s="2"/>
      <c r="O1501" s="2"/>
      <c r="P1501" s="2"/>
      <c r="Q1501" s="2"/>
      <c r="R1501" s="2"/>
      <c r="S1501" s="2"/>
      <c r="U1501" s="2"/>
    </row>
    <row r="1502" spans="1:21" ht="17.25" customHeight="1" x14ac:dyDescent="0.35">
      <c r="A1502" s="2"/>
      <c r="B1502" s="2"/>
      <c r="C1502" s="2"/>
      <c r="D1502" s="2"/>
      <c r="E1502" s="23"/>
      <c r="F1502" s="24"/>
      <c r="G1502" s="2"/>
      <c r="H1502" s="2"/>
      <c r="I1502" s="2"/>
      <c r="J1502" s="2"/>
      <c r="K1502" s="2"/>
      <c r="L1502" s="2"/>
      <c r="M1502" s="2"/>
      <c r="N1502" s="2"/>
      <c r="O1502" s="2"/>
      <c r="P1502" s="2"/>
      <c r="Q1502" s="2"/>
      <c r="R1502" s="2"/>
      <c r="S1502" s="2"/>
      <c r="U1502" s="2"/>
    </row>
    <row r="1503" spans="1:21" ht="17.25" customHeight="1" x14ac:dyDescent="0.35">
      <c r="A1503" s="2"/>
      <c r="B1503" s="2"/>
      <c r="C1503" s="2"/>
      <c r="D1503" s="2"/>
      <c r="E1503" s="23"/>
      <c r="F1503" s="24"/>
      <c r="G1503" s="2"/>
      <c r="H1503" s="2"/>
      <c r="I1503" s="2"/>
      <c r="J1503" s="2"/>
      <c r="K1503" s="2"/>
      <c r="L1503" s="2"/>
      <c r="M1503" s="2"/>
      <c r="N1503" s="2"/>
      <c r="O1503" s="2"/>
      <c r="P1503" s="2"/>
      <c r="Q1503" s="2"/>
      <c r="R1503" s="2"/>
      <c r="S1503" s="2"/>
      <c r="U1503" s="2"/>
    </row>
    <row r="1504" spans="1:21" ht="17.25" customHeight="1" x14ac:dyDescent="0.35">
      <c r="A1504" s="2"/>
      <c r="B1504" s="2"/>
      <c r="C1504" s="2"/>
      <c r="D1504" s="2"/>
      <c r="E1504" s="23"/>
      <c r="F1504" s="24"/>
      <c r="G1504" s="2"/>
      <c r="H1504" s="2"/>
      <c r="I1504" s="2"/>
      <c r="J1504" s="2"/>
      <c r="K1504" s="2"/>
      <c r="L1504" s="2"/>
      <c r="M1504" s="2"/>
      <c r="N1504" s="2"/>
      <c r="O1504" s="2"/>
      <c r="P1504" s="2"/>
      <c r="Q1504" s="2"/>
      <c r="R1504" s="2"/>
      <c r="S1504" s="2"/>
      <c r="U1504" s="2"/>
    </row>
    <row r="1505" spans="1:21" ht="17.25" customHeight="1" x14ac:dyDescent="0.35">
      <c r="A1505" s="2"/>
      <c r="B1505" s="2"/>
      <c r="C1505" s="2"/>
      <c r="D1505" s="2"/>
      <c r="E1505" s="23"/>
      <c r="F1505" s="24"/>
      <c r="G1505" s="2"/>
      <c r="H1505" s="2"/>
      <c r="I1505" s="2"/>
      <c r="J1505" s="2"/>
      <c r="K1505" s="2"/>
      <c r="L1505" s="2"/>
      <c r="M1505" s="2"/>
      <c r="N1505" s="2"/>
      <c r="O1505" s="2"/>
      <c r="P1505" s="2"/>
      <c r="Q1505" s="2"/>
      <c r="R1505" s="2"/>
      <c r="S1505" s="2"/>
      <c r="U1505" s="2"/>
    </row>
    <row r="1506" spans="1:21" ht="17.25" customHeight="1" x14ac:dyDescent="0.35">
      <c r="A1506" s="2"/>
      <c r="B1506" s="2"/>
      <c r="C1506" s="2"/>
      <c r="D1506" s="2"/>
      <c r="E1506" s="23"/>
      <c r="F1506" s="24"/>
      <c r="G1506" s="2"/>
      <c r="H1506" s="2"/>
      <c r="I1506" s="2"/>
      <c r="J1506" s="2"/>
      <c r="K1506" s="2"/>
      <c r="L1506" s="2"/>
      <c r="M1506" s="2"/>
      <c r="N1506" s="2"/>
      <c r="O1506" s="2"/>
      <c r="P1506" s="2"/>
      <c r="Q1506" s="2"/>
      <c r="R1506" s="2"/>
      <c r="S1506" s="2"/>
      <c r="U1506" s="2"/>
    </row>
    <row r="1507" spans="1:21" ht="17.25" customHeight="1" x14ac:dyDescent="0.35">
      <c r="A1507" s="2"/>
      <c r="B1507" s="2"/>
      <c r="C1507" s="2"/>
      <c r="D1507" s="2"/>
      <c r="E1507" s="23"/>
      <c r="F1507" s="24"/>
      <c r="G1507" s="2"/>
      <c r="H1507" s="2"/>
      <c r="I1507" s="2"/>
      <c r="J1507" s="2"/>
      <c r="K1507" s="2"/>
      <c r="L1507" s="2"/>
      <c r="M1507" s="2"/>
      <c r="N1507" s="2"/>
      <c r="O1507" s="2"/>
      <c r="P1507" s="2"/>
      <c r="Q1507" s="2"/>
      <c r="R1507" s="2"/>
      <c r="S1507" s="2"/>
      <c r="U1507" s="2"/>
    </row>
    <row r="1508" spans="1:21" ht="17.25" customHeight="1" x14ac:dyDescent="0.35">
      <c r="A1508" s="2"/>
      <c r="B1508" s="2"/>
      <c r="C1508" s="2"/>
      <c r="D1508" s="2"/>
      <c r="E1508" s="23"/>
      <c r="F1508" s="24"/>
      <c r="G1508" s="2"/>
      <c r="H1508" s="2"/>
      <c r="I1508" s="2"/>
      <c r="J1508" s="2"/>
      <c r="K1508" s="2"/>
      <c r="L1508" s="2"/>
      <c r="M1508" s="2"/>
      <c r="N1508" s="2"/>
      <c r="O1508" s="2"/>
      <c r="P1508" s="2"/>
      <c r="Q1508" s="2"/>
      <c r="R1508" s="2"/>
      <c r="S1508" s="2"/>
      <c r="U1508" s="2"/>
    </row>
    <row r="1509" spans="1:21" ht="17.25" customHeight="1" x14ac:dyDescent="0.35">
      <c r="A1509" s="2"/>
      <c r="B1509" s="2"/>
      <c r="C1509" s="2"/>
      <c r="D1509" s="2"/>
      <c r="E1509" s="23"/>
      <c r="F1509" s="24"/>
      <c r="G1509" s="2"/>
      <c r="H1509" s="2"/>
      <c r="I1509" s="2"/>
      <c r="J1509" s="2"/>
      <c r="K1509" s="2"/>
      <c r="L1509" s="2"/>
      <c r="M1509" s="2"/>
      <c r="N1509" s="2"/>
      <c r="O1509" s="2"/>
      <c r="P1509" s="2"/>
      <c r="Q1509" s="2"/>
      <c r="R1509" s="2"/>
      <c r="S1509" s="2"/>
      <c r="U1509" s="2"/>
    </row>
    <row r="1510" spans="1:21" ht="17.25" customHeight="1" x14ac:dyDescent="0.35">
      <c r="A1510" s="2"/>
      <c r="B1510" s="2"/>
      <c r="C1510" s="2"/>
      <c r="D1510" s="2"/>
      <c r="E1510" s="23"/>
      <c r="F1510" s="24"/>
      <c r="G1510" s="2"/>
      <c r="H1510" s="2"/>
      <c r="I1510" s="2"/>
      <c r="J1510" s="2"/>
      <c r="K1510" s="2"/>
      <c r="L1510" s="2"/>
      <c r="M1510" s="2"/>
      <c r="N1510" s="2"/>
      <c r="O1510" s="2"/>
      <c r="P1510" s="2"/>
      <c r="Q1510" s="2"/>
      <c r="R1510" s="2"/>
      <c r="S1510" s="2"/>
      <c r="U1510" s="2"/>
    </row>
    <row r="1511" spans="1:21" ht="17.25" customHeight="1" x14ac:dyDescent="0.35">
      <c r="A1511" s="2"/>
      <c r="B1511" s="2"/>
      <c r="C1511" s="2"/>
      <c r="D1511" s="2"/>
      <c r="E1511" s="23"/>
      <c r="F1511" s="24"/>
      <c r="G1511" s="2"/>
      <c r="H1511" s="2"/>
      <c r="I1511" s="2"/>
      <c r="J1511" s="2"/>
      <c r="K1511" s="2"/>
      <c r="L1511" s="2"/>
      <c r="M1511" s="2"/>
      <c r="N1511" s="2"/>
      <c r="O1511" s="2"/>
      <c r="P1511" s="2"/>
      <c r="Q1511" s="2"/>
      <c r="R1511" s="2"/>
      <c r="S1511" s="2"/>
      <c r="U1511" s="2"/>
    </row>
    <row r="1512" spans="1:21" ht="17.25" customHeight="1" x14ac:dyDescent="0.35">
      <c r="A1512" s="2"/>
      <c r="B1512" s="2"/>
      <c r="C1512" s="2"/>
      <c r="D1512" s="2"/>
      <c r="E1512" s="23"/>
      <c r="F1512" s="24"/>
      <c r="G1512" s="2"/>
      <c r="H1512" s="2"/>
      <c r="I1512" s="2"/>
      <c r="J1512" s="2"/>
      <c r="K1512" s="2"/>
      <c r="L1512" s="2"/>
      <c r="M1512" s="2"/>
      <c r="N1512" s="2"/>
      <c r="O1512" s="2"/>
      <c r="P1512" s="2"/>
      <c r="Q1512" s="2"/>
      <c r="R1512" s="2"/>
      <c r="S1512" s="2"/>
      <c r="U1512" s="2"/>
    </row>
    <row r="1513" spans="1:21" ht="17.25" customHeight="1" x14ac:dyDescent="0.35">
      <c r="A1513" s="2"/>
      <c r="B1513" s="2"/>
      <c r="C1513" s="2"/>
      <c r="D1513" s="2"/>
      <c r="E1513" s="23"/>
      <c r="F1513" s="24"/>
      <c r="G1513" s="2"/>
      <c r="H1513" s="2"/>
      <c r="I1513" s="2"/>
      <c r="J1513" s="2"/>
      <c r="K1513" s="2"/>
      <c r="L1513" s="2"/>
      <c r="M1513" s="2"/>
      <c r="N1513" s="2"/>
      <c r="O1513" s="2"/>
      <c r="P1513" s="2"/>
      <c r="Q1513" s="2"/>
      <c r="R1513" s="2"/>
      <c r="S1513" s="2"/>
      <c r="U1513" s="2"/>
    </row>
    <row r="1514" spans="1:21" ht="17.25" customHeight="1" x14ac:dyDescent="0.35">
      <c r="A1514" s="2"/>
      <c r="B1514" s="2"/>
      <c r="C1514" s="2"/>
      <c r="D1514" s="2"/>
      <c r="E1514" s="23"/>
      <c r="F1514" s="24"/>
      <c r="G1514" s="2"/>
      <c r="H1514" s="2"/>
      <c r="I1514" s="2"/>
      <c r="J1514" s="2"/>
      <c r="K1514" s="2"/>
      <c r="L1514" s="2"/>
      <c r="M1514" s="2"/>
      <c r="N1514" s="2"/>
      <c r="O1514" s="2"/>
      <c r="P1514" s="2"/>
      <c r="Q1514" s="2"/>
      <c r="R1514" s="2"/>
      <c r="S1514" s="2"/>
      <c r="U1514" s="2"/>
    </row>
    <row r="1515" spans="1:21" ht="17.25" customHeight="1" x14ac:dyDescent="0.35">
      <c r="A1515" s="2"/>
      <c r="B1515" s="2"/>
      <c r="C1515" s="2"/>
      <c r="D1515" s="2"/>
      <c r="E1515" s="23"/>
      <c r="F1515" s="24"/>
      <c r="G1515" s="2"/>
      <c r="H1515" s="2"/>
      <c r="I1515" s="2"/>
      <c r="J1515" s="2"/>
      <c r="K1515" s="2"/>
      <c r="L1515" s="2"/>
      <c r="M1515" s="2"/>
      <c r="N1515" s="2"/>
      <c r="O1515" s="2"/>
      <c r="P1515" s="2"/>
      <c r="Q1515" s="2"/>
      <c r="R1515" s="2"/>
      <c r="S1515" s="2"/>
      <c r="U1515" s="2"/>
    </row>
    <row r="1516" spans="1:21" ht="17.25" customHeight="1" x14ac:dyDescent="0.35">
      <c r="A1516" s="2"/>
      <c r="B1516" s="2"/>
      <c r="C1516" s="2"/>
      <c r="D1516" s="2"/>
      <c r="E1516" s="23"/>
      <c r="F1516" s="24"/>
      <c r="G1516" s="2"/>
      <c r="H1516" s="2"/>
      <c r="I1516" s="2"/>
      <c r="J1516" s="2"/>
      <c r="K1516" s="2"/>
      <c r="L1516" s="2"/>
      <c r="M1516" s="2"/>
      <c r="N1516" s="2"/>
      <c r="O1516" s="2"/>
      <c r="P1516" s="2"/>
      <c r="Q1516" s="2"/>
      <c r="R1516" s="2"/>
      <c r="S1516" s="2"/>
      <c r="U1516" s="2"/>
    </row>
    <row r="1517" spans="1:21" ht="17.25" customHeight="1" x14ac:dyDescent="0.35">
      <c r="A1517" s="2"/>
      <c r="B1517" s="2"/>
      <c r="C1517" s="2"/>
      <c r="D1517" s="2"/>
      <c r="E1517" s="23"/>
      <c r="F1517" s="24"/>
      <c r="G1517" s="2"/>
      <c r="H1517" s="2"/>
      <c r="I1517" s="2"/>
      <c r="J1517" s="2"/>
      <c r="K1517" s="2"/>
      <c r="L1517" s="2"/>
      <c r="M1517" s="2"/>
      <c r="N1517" s="2"/>
      <c r="O1517" s="2"/>
      <c r="P1517" s="2"/>
      <c r="Q1517" s="2"/>
      <c r="R1517" s="2"/>
      <c r="S1517" s="2"/>
      <c r="U1517" s="2"/>
    </row>
    <row r="1518" spans="1:21" ht="17.25" customHeight="1" x14ac:dyDescent="0.35">
      <c r="A1518" s="2"/>
      <c r="B1518" s="2"/>
      <c r="C1518" s="2"/>
      <c r="D1518" s="2"/>
      <c r="E1518" s="23"/>
      <c r="F1518" s="24"/>
      <c r="G1518" s="2"/>
      <c r="H1518" s="2"/>
      <c r="I1518" s="2"/>
      <c r="J1518" s="2"/>
      <c r="K1518" s="2"/>
      <c r="L1518" s="2"/>
      <c r="M1518" s="2"/>
      <c r="N1518" s="2"/>
      <c r="O1518" s="2"/>
      <c r="P1518" s="2"/>
      <c r="Q1518" s="2"/>
      <c r="R1518" s="2"/>
      <c r="S1518" s="2"/>
      <c r="U1518" s="2"/>
    </row>
    <row r="1519" spans="1:21" ht="17.25" customHeight="1" x14ac:dyDescent="0.35">
      <c r="A1519" s="2"/>
      <c r="B1519" s="2"/>
      <c r="C1519" s="2"/>
      <c r="D1519" s="2"/>
      <c r="E1519" s="23"/>
      <c r="F1519" s="24"/>
      <c r="G1519" s="2"/>
      <c r="H1519" s="2"/>
      <c r="I1519" s="2"/>
      <c r="J1519" s="2"/>
      <c r="K1519" s="2"/>
      <c r="L1519" s="2"/>
      <c r="M1519" s="2"/>
      <c r="N1519" s="2"/>
      <c r="O1519" s="2"/>
      <c r="P1519" s="2"/>
      <c r="Q1519" s="2"/>
      <c r="R1519" s="2"/>
      <c r="S1519" s="2"/>
      <c r="U1519" s="2"/>
    </row>
    <row r="1520" spans="1:21" ht="17.25" customHeight="1" x14ac:dyDescent="0.35">
      <c r="A1520" s="2"/>
      <c r="B1520" s="2"/>
      <c r="C1520" s="2"/>
      <c r="D1520" s="2"/>
      <c r="E1520" s="23"/>
      <c r="F1520" s="24"/>
      <c r="G1520" s="2"/>
      <c r="H1520" s="2"/>
      <c r="I1520" s="2"/>
      <c r="J1520" s="2"/>
      <c r="K1520" s="2"/>
      <c r="L1520" s="2"/>
      <c r="M1520" s="2"/>
      <c r="N1520" s="2"/>
      <c r="O1520" s="2"/>
      <c r="P1520" s="2"/>
      <c r="Q1520" s="2"/>
      <c r="R1520" s="2"/>
      <c r="S1520" s="2"/>
      <c r="U1520" s="2"/>
    </row>
    <row r="1521" spans="1:21" ht="17.25" customHeight="1" x14ac:dyDescent="0.35">
      <c r="A1521" s="2"/>
      <c r="B1521" s="2"/>
      <c r="C1521" s="2"/>
      <c r="D1521" s="2"/>
      <c r="E1521" s="23"/>
      <c r="F1521" s="24"/>
      <c r="G1521" s="2"/>
      <c r="H1521" s="2"/>
      <c r="I1521" s="2"/>
      <c r="J1521" s="2"/>
      <c r="K1521" s="2"/>
      <c r="L1521" s="2"/>
      <c r="M1521" s="2"/>
      <c r="N1521" s="2"/>
      <c r="O1521" s="2"/>
      <c r="P1521" s="2"/>
      <c r="Q1521" s="2"/>
      <c r="R1521" s="2"/>
      <c r="S1521" s="2"/>
      <c r="U1521" s="2"/>
    </row>
    <row r="1522" spans="1:21" ht="17.25" customHeight="1" x14ac:dyDescent="0.35">
      <c r="A1522" s="2"/>
      <c r="B1522" s="2"/>
      <c r="C1522" s="2"/>
      <c r="D1522" s="2"/>
      <c r="E1522" s="23"/>
      <c r="F1522" s="24"/>
      <c r="G1522" s="2"/>
      <c r="H1522" s="2"/>
      <c r="I1522" s="2"/>
      <c r="J1522" s="2"/>
      <c r="K1522" s="2"/>
      <c r="L1522" s="2"/>
      <c r="M1522" s="2"/>
      <c r="N1522" s="2"/>
      <c r="O1522" s="2"/>
      <c r="P1522" s="2"/>
      <c r="Q1522" s="2"/>
      <c r="R1522" s="2"/>
      <c r="S1522" s="2"/>
      <c r="U1522" s="2"/>
    </row>
    <row r="1523" spans="1:21" ht="17.25" customHeight="1" x14ac:dyDescent="0.35">
      <c r="A1523" s="2"/>
      <c r="B1523" s="2"/>
      <c r="C1523" s="2"/>
      <c r="D1523" s="2"/>
      <c r="E1523" s="23"/>
      <c r="F1523" s="24"/>
      <c r="G1523" s="2"/>
      <c r="H1523" s="2"/>
      <c r="I1523" s="2"/>
      <c r="J1523" s="2"/>
      <c r="K1523" s="2"/>
      <c r="L1523" s="2"/>
      <c r="M1523" s="2"/>
      <c r="N1523" s="2"/>
      <c r="O1523" s="2"/>
      <c r="P1523" s="2"/>
      <c r="Q1523" s="2"/>
      <c r="R1523" s="2"/>
      <c r="S1523" s="2"/>
      <c r="U1523" s="2"/>
    </row>
    <row r="1524" spans="1:21" ht="17.25" customHeight="1" x14ac:dyDescent="0.35">
      <c r="A1524" s="2"/>
      <c r="B1524" s="2"/>
      <c r="C1524" s="2"/>
      <c r="D1524" s="2"/>
      <c r="E1524" s="23"/>
      <c r="F1524" s="24"/>
      <c r="G1524" s="2"/>
      <c r="H1524" s="2"/>
      <c r="I1524" s="2"/>
      <c r="J1524" s="2"/>
      <c r="K1524" s="2"/>
      <c r="L1524" s="2"/>
      <c r="M1524" s="2"/>
      <c r="N1524" s="2"/>
      <c r="O1524" s="2"/>
      <c r="P1524" s="2"/>
      <c r="Q1524" s="2"/>
      <c r="R1524" s="2"/>
      <c r="S1524" s="2"/>
      <c r="U1524" s="2"/>
    </row>
    <row r="1525" spans="1:21" ht="17.25" customHeight="1" x14ac:dyDescent="0.35">
      <c r="A1525" s="2"/>
      <c r="B1525" s="2"/>
      <c r="C1525" s="2"/>
      <c r="D1525" s="2"/>
      <c r="E1525" s="23"/>
      <c r="F1525" s="24"/>
      <c r="G1525" s="2"/>
      <c r="H1525" s="2"/>
      <c r="I1525" s="2"/>
      <c r="J1525" s="2"/>
      <c r="K1525" s="2"/>
      <c r="L1525" s="2"/>
      <c r="M1525" s="2"/>
      <c r="N1525" s="2"/>
      <c r="O1525" s="2"/>
      <c r="P1525" s="2"/>
      <c r="Q1525" s="2"/>
      <c r="R1525" s="2"/>
      <c r="S1525" s="2"/>
      <c r="U1525" s="2"/>
    </row>
    <row r="1526" spans="1:21" ht="17.25" customHeight="1" x14ac:dyDescent="0.35">
      <c r="A1526" s="2"/>
      <c r="B1526" s="2"/>
      <c r="C1526" s="2"/>
      <c r="D1526" s="2"/>
      <c r="E1526" s="23"/>
      <c r="F1526" s="24"/>
      <c r="G1526" s="2"/>
      <c r="H1526" s="2"/>
      <c r="I1526" s="2"/>
      <c r="J1526" s="2"/>
      <c r="K1526" s="2"/>
      <c r="L1526" s="2"/>
      <c r="M1526" s="2"/>
      <c r="N1526" s="2"/>
      <c r="O1526" s="2"/>
      <c r="P1526" s="2"/>
      <c r="Q1526" s="2"/>
      <c r="R1526" s="2"/>
      <c r="S1526" s="2"/>
      <c r="U1526" s="2"/>
    </row>
    <row r="1527" spans="1:21" ht="17.25" customHeight="1" x14ac:dyDescent="0.35">
      <c r="A1527" s="2"/>
      <c r="B1527" s="2"/>
      <c r="C1527" s="2"/>
      <c r="D1527" s="2"/>
      <c r="E1527" s="23"/>
      <c r="F1527" s="24"/>
      <c r="G1527" s="2"/>
      <c r="H1527" s="2"/>
      <c r="I1527" s="2"/>
      <c r="J1527" s="2"/>
      <c r="K1527" s="2"/>
      <c r="L1527" s="2"/>
      <c r="M1527" s="2"/>
      <c r="N1527" s="2"/>
      <c r="O1527" s="2"/>
      <c r="P1527" s="2"/>
      <c r="Q1527" s="2"/>
      <c r="R1527" s="2"/>
      <c r="S1527" s="2"/>
      <c r="U1527" s="2"/>
    </row>
    <row r="1528" spans="1:21" ht="17.25" customHeight="1" x14ac:dyDescent="0.35">
      <c r="A1528" s="2"/>
      <c r="B1528" s="2"/>
      <c r="C1528" s="2"/>
      <c r="D1528" s="2"/>
      <c r="E1528" s="23"/>
      <c r="F1528" s="24"/>
      <c r="G1528" s="2"/>
      <c r="H1528" s="2"/>
      <c r="I1528" s="2"/>
      <c r="J1528" s="2"/>
      <c r="K1528" s="2"/>
      <c r="L1528" s="2"/>
      <c r="M1528" s="2"/>
      <c r="N1528" s="2"/>
      <c r="O1528" s="2"/>
      <c r="P1528" s="2"/>
      <c r="Q1528" s="2"/>
      <c r="R1528" s="2"/>
      <c r="S1528" s="2"/>
      <c r="U1528" s="2"/>
    </row>
    <row r="1529" spans="1:21" ht="17.25" customHeight="1" x14ac:dyDescent="0.35">
      <c r="A1529" s="2"/>
      <c r="B1529" s="2"/>
      <c r="C1529" s="2"/>
      <c r="D1529" s="2"/>
      <c r="E1529" s="23"/>
      <c r="F1529" s="24"/>
      <c r="G1529" s="2"/>
      <c r="H1529" s="2"/>
      <c r="I1529" s="2"/>
      <c r="J1529" s="2"/>
      <c r="K1529" s="2"/>
      <c r="L1529" s="2"/>
      <c r="M1529" s="2"/>
      <c r="N1529" s="2"/>
      <c r="O1529" s="2"/>
      <c r="P1529" s="2"/>
      <c r="Q1529" s="2"/>
      <c r="R1529" s="2"/>
      <c r="S1529" s="2"/>
      <c r="U1529" s="2"/>
    </row>
    <row r="1530" spans="1:21" ht="17.25" customHeight="1" x14ac:dyDescent="0.35">
      <c r="A1530" s="2"/>
      <c r="B1530" s="2"/>
      <c r="C1530" s="2"/>
      <c r="D1530" s="2"/>
      <c r="E1530" s="23"/>
      <c r="F1530" s="24"/>
      <c r="G1530" s="2"/>
      <c r="H1530" s="2"/>
      <c r="I1530" s="2"/>
      <c r="J1530" s="2"/>
      <c r="K1530" s="2"/>
      <c r="L1530" s="2"/>
      <c r="M1530" s="2"/>
      <c r="N1530" s="2"/>
      <c r="O1530" s="2"/>
      <c r="P1530" s="2"/>
      <c r="Q1530" s="2"/>
      <c r="R1530" s="2"/>
      <c r="S1530" s="2"/>
      <c r="U1530" s="2"/>
    </row>
    <row r="1531" spans="1:21" ht="17.25" customHeight="1" x14ac:dyDescent="0.35">
      <c r="A1531" s="2"/>
      <c r="B1531" s="2"/>
      <c r="C1531" s="2"/>
      <c r="D1531" s="2"/>
      <c r="E1531" s="23"/>
      <c r="F1531" s="24"/>
      <c r="G1531" s="2"/>
      <c r="H1531" s="2"/>
      <c r="I1531" s="2"/>
      <c r="J1531" s="2"/>
      <c r="K1531" s="2"/>
      <c r="L1531" s="2"/>
      <c r="M1531" s="2"/>
      <c r="N1531" s="2"/>
      <c r="O1531" s="2"/>
      <c r="P1531" s="2"/>
      <c r="Q1531" s="2"/>
      <c r="R1531" s="2"/>
      <c r="S1531" s="2"/>
      <c r="U1531" s="2"/>
    </row>
    <row r="1532" spans="1:21" ht="17.25" customHeight="1" x14ac:dyDescent="0.35">
      <c r="A1532" s="2"/>
      <c r="B1532" s="2"/>
      <c r="C1532" s="2"/>
      <c r="D1532" s="2"/>
      <c r="E1532" s="23"/>
      <c r="F1532" s="24"/>
      <c r="G1532" s="2"/>
      <c r="H1532" s="2"/>
      <c r="I1532" s="2"/>
      <c r="J1532" s="2"/>
      <c r="K1532" s="2"/>
      <c r="L1532" s="2"/>
      <c r="M1532" s="2"/>
      <c r="N1532" s="2"/>
      <c r="O1532" s="2"/>
      <c r="P1532" s="2"/>
      <c r="Q1532" s="2"/>
      <c r="R1532" s="2"/>
      <c r="S1532" s="2"/>
      <c r="U1532" s="2"/>
    </row>
    <row r="1533" spans="1:21" ht="17.25" customHeight="1" x14ac:dyDescent="0.35">
      <c r="A1533" s="2"/>
      <c r="B1533" s="2"/>
      <c r="C1533" s="2"/>
      <c r="D1533" s="2"/>
      <c r="E1533" s="23"/>
      <c r="F1533" s="24"/>
      <c r="G1533" s="2"/>
      <c r="H1533" s="2"/>
      <c r="I1533" s="2"/>
      <c r="J1533" s="2"/>
      <c r="K1533" s="2"/>
      <c r="L1533" s="2"/>
      <c r="M1533" s="2"/>
      <c r="N1533" s="2"/>
      <c r="O1533" s="2"/>
      <c r="P1533" s="2"/>
      <c r="Q1533" s="2"/>
      <c r="R1533" s="2"/>
      <c r="S1533" s="2"/>
      <c r="U1533" s="2"/>
    </row>
    <row r="1534" spans="1:21" ht="17.25" customHeight="1" x14ac:dyDescent="0.35">
      <c r="A1534" s="2"/>
      <c r="B1534" s="2"/>
      <c r="C1534" s="2"/>
      <c r="D1534" s="2"/>
      <c r="E1534" s="23"/>
      <c r="F1534" s="24"/>
      <c r="G1534" s="2"/>
      <c r="H1534" s="2"/>
      <c r="I1534" s="2"/>
      <c r="J1534" s="2"/>
      <c r="K1534" s="2"/>
      <c r="L1534" s="2"/>
      <c r="M1534" s="2"/>
      <c r="N1534" s="2"/>
      <c r="O1534" s="2"/>
      <c r="P1534" s="2"/>
      <c r="Q1534" s="2"/>
      <c r="R1534" s="2"/>
      <c r="S1534" s="2"/>
      <c r="U1534" s="2"/>
    </row>
    <row r="1535" spans="1:21" ht="17.25" customHeight="1" x14ac:dyDescent="0.35">
      <c r="A1535" s="2"/>
      <c r="B1535" s="2"/>
      <c r="C1535" s="2"/>
      <c r="D1535" s="2"/>
      <c r="E1535" s="23"/>
      <c r="F1535" s="24"/>
      <c r="G1535" s="2"/>
      <c r="H1535" s="2"/>
      <c r="I1535" s="2"/>
      <c r="J1535" s="2"/>
      <c r="K1535" s="2"/>
      <c r="L1535" s="2"/>
      <c r="M1535" s="2"/>
      <c r="N1535" s="2"/>
      <c r="O1535" s="2"/>
      <c r="P1535" s="2"/>
      <c r="Q1535" s="2"/>
      <c r="R1535" s="2"/>
      <c r="S1535" s="2"/>
      <c r="U1535" s="2"/>
    </row>
    <row r="1536" spans="1:21" ht="17.25" customHeight="1" x14ac:dyDescent="0.35">
      <c r="A1536" s="2"/>
      <c r="B1536" s="2"/>
      <c r="C1536" s="2"/>
      <c r="D1536" s="2"/>
      <c r="E1536" s="23"/>
      <c r="F1536" s="24"/>
      <c r="G1536" s="2"/>
      <c r="H1536" s="2"/>
      <c r="I1536" s="2"/>
      <c r="J1536" s="2"/>
      <c r="K1536" s="2"/>
      <c r="L1536" s="2"/>
      <c r="M1536" s="2"/>
      <c r="N1536" s="2"/>
      <c r="O1536" s="2"/>
      <c r="P1536" s="2"/>
      <c r="Q1536" s="2"/>
      <c r="R1536" s="2"/>
      <c r="S1536" s="2"/>
      <c r="U1536" s="2"/>
    </row>
    <row r="1537" spans="1:21" ht="17.25" customHeight="1" x14ac:dyDescent="0.35">
      <c r="A1537" s="2"/>
      <c r="B1537" s="2"/>
      <c r="C1537" s="2"/>
      <c r="D1537" s="2"/>
      <c r="E1537" s="23"/>
      <c r="F1537" s="24"/>
      <c r="G1537" s="2"/>
      <c r="H1537" s="2"/>
      <c r="I1537" s="2"/>
      <c r="J1537" s="2"/>
      <c r="K1537" s="2"/>
      <c r="L1537" s="2"/>
      <c r="M1537" s="2"/>
      <c r="N1537" s="2"/>
      <c r="O1537" s="2"/>
      <c r="P1537" s="2"/>
      <c r="Q1537" s="2"/>
      <c r="R1537" s="2"/>
      <c r="S1537" s="2"/>
      <c r="U1537" s="2"/>
    </row>
    <row r="1538" spans="1:21" ht="17.25" customHeight="1" x14ac:dyDescent="0.35">
      <c r="A1538" s="2"/>
      <c r="B1538" s="2"/>
      <c r="C1538" s="2"/>
      <c r="D1538" s="2"/>
      <c r="E1538" s="23"/>
      <c r="F1538" s="24"/>
      <c r="G1538" s="2"/>
      <c r="H1538" s="2"/>
      <c r="I1538" s="2"/>
      <c r="J1538" s="2"/>
      <c r="K1538" s="2"/>
      <c r="L1538" s="2"/>
      <c r="M1538" s="2"/>
      <c r="N1538" s="2"/>
      <c r="O1538" s="2"/>
      <c r="P1538" s="2"/>
      <c r="Q1538" s="2"/>
      <c r="R1538" s="2"/>
      <c r="S1538" s="2"/>
      <c r="U1538" s="2"/>
    </row>
    <row r="1539" spans="1:21" ht="17.25" customHeight="1" x14ac:dyDescent="0.35">
      <c r="A1539" s="2"/>
      <c r="B1539" s="2"/>
      <c r="C1539" s="2"/>
      <c r="D1539" s="2"/>
      <c r="E1539" s="23"/>
      <c r="F1539" s="24"/>
      <c r="G1539" s="2"/>
      <c r="H1539" s="2"/>
      <c r="I1539" s="2"/>
      <c r="J1539" s="2"/>
      <c r="K1539" s="2"/>
      <c r="L1539" s="2"/>
      <c r="M1539" s="2"/>
      <c r="N1539" s="2"/>
      <c r="O1539" s="2"/>
      <c r="P1539" s="2"/>
      <c r="Q1539" s="2"/>
      <c r="R1539" s="2"/>
      <c r="S1539" s="2"/>
      <c r="U1539" s="2"/>
    </row>
    <row r="1540" spans="1:21" ht="17.25" customHeight="1" x14ac:dyDescent="0.35">
      <c r="A1540" s="2"/>
      <c r="B1540" s="2"/>
      <c r="C1540" s="2"/>
      <c r="D1540" s="2"/>
      <c r="E1540" s="23"/>
      <c r="F1540" s="24"/>
      <c r="G1540" s="2"/>
      <c r="H1540" s="2"/>
      <c r="I1540" s="2"/>
      <c r="J1540" s="2"/>
      <c r="K1540" s="2"/>
      <c r="L1540" s="2"/>
      <c r="M1540" s="2"/>
      <c r="N1540" s="2"/>
      <c r="O1540" s="2"/>
      <c r="P1540" s="2"/>
      <c r="Q1540" s="2"/>
      <c r="R1540" s="2"/>
      <c r="S1540" s="2"/>
      <c r="U1540" s="2"/>
    </row>
    <row r="1541" spans="1:21" ht="17.25" customHeight="1" x14ac:dyDescent="0.35">
      <c r="A1541" s="2"/>
      <c r="B1541" s="2"/>
      <c r="C1541" s="2"/>
      <c r="D1541" s="2"/>
      <c r="E1541" s="23"/>
      <c r="F1541" s="24"/>
      <c r="G1541" s="2"/>
      <c r="H1541" s="2"/>
      <c r="I1541" s="2"/>
      <c r="J1541" s="2"/>
      <c r="K1541" s="2"/>
      <c r="L1541" s="2"/>
      <c r="M1541" s="2"/>
      <c r="N1541" s="2"/>
      <c r="O1541" s="2"/>
      <c r="P1541" s="2"/>
      <c r="Q1541" s="2"/>
      <c r="R1541" s="2"/>
      <c r="S1541" s="2"/>
      <c r="U1541" s="2"/>
    </row>
    <row r="1542" spans="1:21" ht="17.25" customHeight="1" x14ac:dyDescent="0.35">
      <c r="A1542" s="2"/>
      <c r="B1542" s="2"/>
      <c r="C1542" s="2"/>
      <c r="D1542" s="2"/>
      <c r="E1542" s="23"/>
      <c r="F1542" s="24"/>
      <c r="G1542" s="2"/>
      <c r="H1542" s="2"/>
      <c r="I1542" s="2"/>
      <c r="J1542" s="2"/>
      <c r="K1542" s="2"/>
      <c r="L1542" s="2"/>
      <c r="M1542" s="2"/>
      <c r="N1542" s="2"/>
      <c r="O1542" s="2"/>
      <c r="P1542" s="2"/>
      <c r="Q1542" s="2"/>
      <c r="R1542" s="2"/>
      <c r="S1542" s="2"/>
      <c r="U1542" s="2"/>
    </row>
    <row r="1543" spans="1:21" ht="17.25" customHeight="1" x14ac:dyDescent="0.35">
      <c r="A1543" s="2"/>
      <c r="B1543" s="2"/>
      <c r="C1543" s="2"/>
      <c r="D1543" s="2"/>
      <c r="E1543" s="23"/>
      <c r="F1543" s="24"/>
      <c r="G1543" s="2"/>
      <c r="H1543" s="2"/>
      <c r="I1543" s="2"/>
      <c r="J1543" s="2"/>
      <c r="K1543" s="2"/>
      <c r="L1543" s="2"/>
      <c r="M1543" s="2"/>
      <c r="N1543" s="2"/>
      <c r="O1543" s="2"/>
      <c r="P1543" s="2"/>
      <c r="Q1543" s="2"/>
      <c r="R1543" s="2"/>
      <c r="S1543" s="2"/>
      <c r="U1543" s="2"/>
    </row>
    <row r="1544" spans="1:21" ht="17.25" customHeight="1" x14ac:dyDescent="0.35">
      <c r="A1544" s="2"/>
      <c r="B1544" s="2"/>
      <c r="C1544" s="2"/>
      <c r="D1544" s="2"/>
      <c r="E1544" s="23"/>
      <c r="F1544" s="24"/>
      <c r="G1544" s="2"/>
      <c r="H1544" s="2"/>
      <c r="I1544" s="2"/>
      <c r="J1544" s="2"/>
      <c r="K1544" s="2"/>
      <c r="L1544" s="2"/>
      <c r="M1544" s="2"/>
      <c r="N1544" s="2"/>
      <c r="O1544" s="2"/>
      <c r="P1544" s="2"/>
      <c r="Q1544" s="2"/>
      <c r="R1544" s="2"/>
      <c r="S1544" s="2"/>
      <c r="U1544" s="2"/>
    </row>
    <row r="1545" spans="1:21" ht="17.25" customHeight="1" x14ac:dyDescent="0.35">
      <c r="A1545" s="2"/>
      <c r="B1545" s="2"/>
      <c r="C1545" s="2"/>
      <c r="D1545" s="2"/>
      <c r="E1545" s="23"/>
      <c r="F1545" s="24"/>
      <c r="G1545" s="2"/>
      <c r="H1545" s="2"/>
      <c r="I1545" s="2"/>
      <c r="J1545" s="2"/>
      <c r="K1545" s="2"/>
      <c r="L1545" s="2"/>
      <c r="M1545" s="2"/>
      <c r="N1545" s="2"/>
      <c r="O1545" s="2"/>
      <c r="P1545" s="2"/>
      <c r="Q1545" s="2"/>
      <c r="R1545" s="2"/>
      <c r="S1545" s="2"/>
      <c r="U1545" s="2"/>
    </row>
    <row r="1546" spans="1:21" ht="17.25" customHeight="1" x14ac:dyDescent="0.35">
      <c r="A1546" s="2"/>
      <c r="B1546" s="2"/>
      <c r="C1546" s="2"/>
      <c r="D1546" s="2"/>
      <c r="E1546" s="23"/>
      <c r="F1546" s="24"/>
      <c r="G1546" s="2"/>
      <c r="H1546" s="2"/>
      <c r="I1546" s="2"/>
      <c r="J1546" s="2"/>
      <c r="K1546" s="2"/>
      <c r="L1546" s="2"/>
      <c r="M1546" s="2"/>
      <c r="N1546" s="2"/>
      <c r="O1546" s="2"/>
      <c r="P1546" s="2"/>
      <c r="Q1546" s="2"/>
      <c r="R1546" s="2"/>
      <c r="S1546" s="2"/>
      <c r="U1546" s="2"/>
    </row>
    <row r="1547" spans="1:21" ht="17.25" customHeight="1" x14ac:dyDescent="0.35">
      <c r="A1547" s="2"/>
      <c r="B1547" s="2"/>
      <c r="C1547" s="2"/>
      <c r="D1547" s="2"/>
      <c r="E1547" s="23"/>
      <c r="F1547" s="24"/>
      <c r="G1547" s="2"/>
      <c r="H1547" s="2"/>
      <c r="I1547" s="2"/>
      <c r="J1547" s="2"/>
      <c r="K1547" s="2"/>
      <c r="L1547" s="2"/>
      <c r="M1547" s="2"/>
      <c r="N1547" s="2"/>
      <c r="O1547" s="2"/>
      <c r="P1547" s="2"/>
      <c r="Q1547" s="2"/>
      <c r="R1547" s="2"/>
      <c r="S1547" s="2"/>
      <c r="U1547" s="2"/>
    </row>
    <row r="1548" spans="1:21" ht="17.25" customHeight="1" x14ac:dyDescent="0.35">
      <c r="A1548" s="2"/>
      <c r="B1548" s="2"/>
      <c r="C1548" s="2"/>
      <c r="D1548" s="2"/>
      <c r="E1548" s="23"/>
      <c r="F1548" s="24"/>
      <c r="G1548" s="2"/>
      <c r="H1548" s="2"/>
      <c r="I1548" s="2"/>
      <c r="J1548" s="2"/>
      <c r="K1548" s="2"/>
      <c r="L1548" s="2"/>
      <c r="M1548" s="2"/>
      <c r="N1548" s="2"/>
      <c r="O1548" s="2"/>
      <c r="P1548" s="2"/>
      <c r="Q1548" s="2"/>
      <c r="R1548" s="2"/>
      <c r="S1548" s="2"/>
      <c r="U1548" s="2"/>
    </row>
    <row r="1549" spans="1:21" ht="17.25" customHeight="1" x14ac:dyDescent="0.35">
      <c r="A1549" s="2"/>
      <c r="B1549" s="2"/>
      <c r="C1549" s="2"/>
      <c r="D1549" s="2"/>
      <c r="E1549" s="23"/>
      <c r="F1549" s="24"/>
      <c r="G1549" s="2"/>
      <c r="H1549" s="2"/>
      <c r="I1549" s="2"/>
      <c r="J1549" s="2"/>
      <c r="K1549" s="2"/>
      <c r="L1549" s="2"/>
      <c r="M1549" s="2"/>
      <c r="N1549" s="2"/>
      <c r="O1549" s="2"/>
      <c r="P1549" s="2"/>
      <c r="Q1549" s="2"/>
      <c r="R1549" s="2"/>
      <c r="S1549" s="2"/>
      <c r="U1549" s="2"/>
    </row>
    <row r="1550" spans="1:21" ht="17.25" customHeight="1" x14ac:dyDescent="0.35">
      <c r="A1550" s="2"/>
      <c r="B1550" s="2"/>
      <c r="C1550" s="2"/>
      <c r="D1550" s="2"/>
      <c r="E1550" s="23"/>
      <c r="F1550" s="24"/>
      <c r="G1550" s="2"/>
      <c r="H1550" s="2"/>
      <c r="I1550" s="2"/>
      <c r="J1550" s="2"/>
      <c r="K1550" s="2"/>
      <c r="L1550" s="2"/>
      <c r="M1550" s="2"/>
      <c r="N1550" s="2"/>
      <c r="O1550" s="2"/>
      <c r="P1550" s="2"/>
      <c r="Q1550" s="2"/>
      <c r="R1550" s="2"/>
      <c r="S1550" s="2"/>
      <c r="U1550" s="2"/>
    </row>
    <row r="1551" spans="1:21" ht="17.25" customHeight="1" x14ac:dyDescent="0.35">
      <c r="A1551" s="2"/>
      <c r="B1551" s="2"/>
      <c r="C1551" s="2"/>
      <c r="D1551" s="2"/>
      <c r="E1551" s="23"/>
      <c r="F1551" s="24"/>
      <c r="G1551" s="2"/>
      <c r="H1551" s="2"/>
      <c r="I1551" s="2"/>
      <c r="J1551" s="2"/>
      <c r="K1551" s="2"/>
      <c r="L1551" s="2"/>
      <c r="M1551" s="2"/>
      <c r="N1551" s="2"/>
      <c r="O1551" s="2"/>
      <c r="P1551" s="2"/>
      <c r="Q1551" s="2"/>
      <c r="R1551" s="2"/>
      <c r="S1551" s="2"/>
      <c r="U1551" s="2"/>
    </row>
    <row r="1552" spans="1:21" ht="17.25" customHeight="1" x14ac:dyDescent="0.35">
      <c r="A1552" s="2"/>
      <c r="B1552" s="2"/>
      <c r="C1552" s="2"/>
      <c r="D1552" s="2"/>
      <c r="E1552" s="23"/>
      <c r="F1552" s="24"/>
      <c r="G1552" s="2"/>
      <c r="H1552" s="2"/>
      <c r="I1552" s="2"/>
      <c r="J1552" s="2"/>
      <c r="K1552" s="2"/>
      <c r="L1552" s="2"/>
      <c r="M1552" s="2"/>
      <c r="N1552" s="2"/>
      <c r="O1552" s="2"/>
      <c r="P1552" s="2"/>
      <c r="Q1552" s="2"/>
      <c r="R1552" s="2"/>
      <c r="S1552" s="2"/>
      <c r="U1552" s="2"/>
    </row>
    <row r="1553" spans="1:21" ht="17.25" customHeight="1" x14ac:dyDescent="0.35">
      <c r="A1553" s="2"/>
      <c r="B1553" s="2"/>
      <c r="C1553" s="2"/>
      <c r="D1553" s="2"/>
      <c r="E1553" s="23"/>
      <c r="F1553" s="24"/>
      <c r="G1553" s="2"/>
      <c r="H1553" s="2"/>
      <c r="I1553" s="2"/>
      <c r="J1553" s="2"/>
      <c r="K1553" s="2"/>
      <c r="L1553" s="2"/>
      <c r="M1553" s="2"/>
      <c r="N1553" s="2"/>
      <c r="O1553" s="2"/>
      <c r="P1553" s="2"/>
      <c r="Q1553" s="2"/>
      <c r="R1553" s="2"/>
      <c r="S1553" s="2"/>
      <c r="U1553" s="2"/>
    </row>
    <row r="1554" spans="1:21" ht="17.25" customHeight="1" x14ac:dyDescent="0.35">
      <c r="A1554" s="2"/>
      <c r="B1554" s="2"/>
      <c r="C1554" s="2"/>
      <c r="D1554" s="2"/>
      <c r="E1554" s="23"/>
      <c r="F1554" s="24"/>
      <c r="G1554" s="2"/>
      <c r="H1554" s="2"/>
      <c r="I1554" s="2"/>
      <c r="J1554" s="2"/>
      <c r="K1554" s="2"/>
      <c r="L1554" s="2"/>
      <c r="M1554" s="2"/>
      <c r="N1554" s="2"/>
      <c r="O1554" s="2"/>
      <c r="P1554" s="2"/>
      <c r="Q1554" s="2"/>
      <c r="R1554" s="2"/>
      <c r="S1554" s="2"/>
      <c r="U1554" s="2"/>
    </row>
    <row r="1555" spans="1:21" ht="17.25" customHeight="1" x14ac:dyDescent="0.35">
      <c r="A1555" s="2"/>
      <c r="B1555" s="2"/>
      <c r="C1555" s="2"/>
      <c r="D1555" s="2"/>
      <c r="E1555" s="23"/>
      <c r="F1555" s="24"/>
      <c r="G1555" s="2"/>
      <c r="H1555" s="2"/>
      <c r="I1555" s="2"/>
      <c r="J1555" s="2"/>
      <c r="K1555" s="2"/>
      <c r="L1555" s="2"/>
      <c r="M1555" s="2"/>
      <c r="N1555" s="2"/>
      <c r="O1555" s="2"/>
      <c r="P1555" s="2"/>
      <c r="Q1555" s="2"/>
      <c r="R1555" s="2"/>
      <c r="S1555" s="2"/>
      <c r="U1555" s="2"/>
    </row>
    <row r="1556" spans="1:21" ht="17.25" customHeight="1" x14ac:dyDescent="0.35">
      <c r="A1556" s="2"/>
      <c r="B1556" s="2"/>
      <c r="C1556" s="2"/>
      <c r="D1556" s="2"/>
      <c r="E1556" s="23"/>
      <c r="F1556" s="24"/>
      <c r="G1556" s="2"/>
      <c r="H1556" s="2"/>
      <c r="I1556" s="2"/>
      <c r="J1556" s="2"/>
      <c r="K1556" s="2"/>
      <c r="L1556" s="2"/>
      <c r="M1556" s="2"/>
      <c r="N1556" s="2"/>
      <c r="O1556" s="2"/>
      <c r="P1556" s="2"/>
      <c r="Q1556" s="2"/>
      <c r="R1556" s="2"/>
      <c r="S1556" s="2"/>
      <c r="U1556" s="2"/>
    </row>
    <row r="1557" spans="1:21" ht="17.25" customHeight="1" x14ac:dyDescent="0.35">
      <c r="A1557" s="2"/>
      <c r="B1557" s="2"/>
      <c r="C1557" s="2"/>
      <c r="D1557" s="2"/>
      <c r="E1557" s="23"/>
      <c r="F1557" s="24"/>
      <c r="G1557" s="2"/>
      <c r="H1557" s="2"/>
      <c r="I1557" s="2"/>
      <c r="J1557" s="2"/>
      <c r="K1557" s="2"/>
      <c r="L1557" s="2"/>
      <c r="M1557" s="2"/>
      <c r="N1557" s="2"/>
      <c r="O1557" s="2"/>
      <c r="P1557" s="2"/>
      <c r="Q1557" s="2"/>
      <c r="R1557" s="2"/>
      <c r="S1557" s="2"/>
      <c r="U1557" s="2"/>
    </row>
    <row r="1558" spans="1:21" ht="17.25" customHeight="1" x14ac:dyDescent="0.35">
      <c r="A1558" s="2"/>
      <c r="B1558" s="2"/>
      <c r="C1558" s="2"/>
      <c r="D1558" s="2"/>
      <c r="E1558" s="23"/>
      <c r="F1558" s="24"/>
      <c r="G1558" s="2"/>
      <c r="H1558" s="2"/>
      <c r="I1558" s="2"/>
      <c r="J1558" s="2"/>
      <c r="K1558" s="2"/>
      <c r="L1558" s="2"/>
      <c r="M1558" s="2"/>
      <c r="N1558" s="2"/>
      <c r="O1558" s="2"/>
      <c r="P1558" s="2"/>
      <c r="Q1558" s="2"/>
      <c r="R1558" s="2"/>
      <c r="S1558" s="2"/>
      <c r="U1558" s="2"/>
    </row>
    <row r="1559" spans="1:21" ht="17.25" customHeight="1" x14ac:dyDescent="0.35">
      <c r="A1559" s="2"/>
      <c r="B1559" s="2"/>
      <c r="C1559" s="2"/>
      <c r="D1559" s="2"/>
      <c r="E1559" s="23"/>
      <c r="F1559" s="24"/>
      <c r="G1559" s="2"/>
      <c r="H1559" s="2"/>
      <c r="I1559" s="2"/>
      <c r="J1559" s="2"/>
      <c r="K1559" s="2"/>
      <c r="L1559" s="2"/>
      <c r="M1559" s="2"/>
      <c r="N1559" s="2"/>
      <c r="O1559" s="2"/>
      <c r="P1559" s="2"/>
      <c r="Q1559" s="2"/>
      <c r="R1559" s="2"/>
      <c r="S1559" s="2"/>
      <c r="U1559" s="2"/>
    </row>
    <row r="1560" spans="1:21" ht="17.25" customHeight="1" x14ac:dyDescent="0.35">
      <c r="A1560" s="2"/>
      <c r="B1560" s="2"/>
      <c r="C1560" s="2"/>
      <c r="D1560" s="2"/>
      <c r="E1560" s="23"/>
      <c r="F1560" s="24"/>
      <c r="G1560" s="2"/>
      <c r="H1560" s="2"/>
      <c r="I1560" s="2"/>
      <c r="J1560" s="2"/>
      <c r="K1560" s="2"/>
      <c r="L1560" s="2"/>
      <c r="M1560" s="2"/>
      <c r="N1560" s="2"/>
      <c r="O1560" s="2"/>
      <c r="P1560" s="2"/>
      <c r="Q1560" s="2"/>
      <c r="R1560" s="2"/>
      <c r="S1560" s="2"/>
      <c r="U1560" s="2"/>
    </row>
    <row r="1561" spans="1:21" ht="17.25" customHeight="1" x14ac:dyDescent="0.35">
      <c r="A1561" s="2"/>
      <c r="B1561" s="2"/>
      <c r="C1561" s="2"/>
      <c r="D1561" s="2"/>
      <c r="E1561" s="23"/>
      <c r="F1561" s="24"/>
      <c r="G1561" s="2"/>
      <c r="H1561" s="2"/>
      <c r="I1561" s="2"/>
      <c r="J1561" s="2"/>
      <c r="K1561" s="2"/>
      <c r="L1561" s="2"/>
      <c r="M1561" s="2"/>
      <c r="N1561" s="2"/>
      <c r="O1561" s="2"/>
      <c r="P1561" s="2"/>
      <c r="Q1561" s="2"/>
      <c r="R1561" s="2"/>
      <c r="S1561" s="2"/>
      <c r="U1561" s="2"/>
    </row>
    <row r="1562" spans="1:21" ht="17.25" customHeight="1" x14ac:dyDescent="0.35">
      <c r="A1562" s="2"/>
      <c r="B1562" s="2"/>
      <c r="C1562" s="2"/>
      <c r="D1562" s="2"/>
      <c r="E1562" s="23"/>
      <c r="F1562" s="24"/>
      <c r="G1562" s="2"/>
      <c r="H1562" s="2"/>
      <c r="I1562" s="2"/>
      <c r="J1562" s="2"/>
      <c r="K1562" s="2"/>
      <c r="L1562" s="2"/>
      <c r="M1562" s="2"/>
      <c r="N1562" s="2"/>
      <c r="O1562" s="2"/>
      <c r="P1562" s="2"/>
      <c r="Q1562" s="2"/>
      <c r="R1562" s="2"/>
      <c r="S1562" s="2"/>
      <c r="U1562" s="2"/>
    </row>
    <row r="1563" spans="1:21" ht="17.25" customHeight="1" x14ac:dyDescent="0.35">
      <c r="A1563" s="2"/>
      <c r="B1563" s="2"/>
      <c r="C1563" s="2"/>
      <c r="D1563" s="2"/>
      <c r="E1563" s="23"/>
      <c r="F1563" s="24"/>
      <c r="G1563" s="2"/>
      <c r="H1563" s="2"/>
      <c r="I1563" s="2"/>
      <c r="J1563" s="2"/>
      <c r="K1563" s="2"/>
      <c r="L1563" s="2"/>
      <c r="M1563" s="2"/>
      <c r="N1563" s="2"/>
      <c r="O1563" s="2"/>
      <c r="P1563" s="2"/>
      <c r="Q1563" s="2"/>
      <c r="R1563" s="2"/>
      <c r="S1563" s="2"/>
      <c r="U1563" s="2"/>
    </row>
    <row r="1564" spans="1:21" ht="17.25" customHeight="1" x14ac:dyDescent="0.35">
      <c r="A1564" s="2"/>
      <c r="B1564" s="2"/>
      <c r="C1564" s="2"/>
      <c r="D1564" s="2"/>
      <c r="E1564" s="23"/>
      <c r="F1564" s="24"/>
      <c r="G1564" s="2"/>
      <c r="H1564" s="2"/>
      <c r="I1564" s="2"/>
      <c r="J1564" s="2"/>
      <c r="K1564" s="2"/>
      <c r="L1564" s="2"/>
      <c r="M1564" s="2"/>
      <c r="N1564" s="2"/>
      <c r="O1564" s="2"/>
      <c r="P1564" s="2"/>
      <c r="Q1564" s="2"/>
      <c r="R1564" s="2"/>
      <c r="S1564" s="2"/>
      <c r="U1564" s="2"/>
    </row>
    <row r="1565" spans="1:21" ht="17.25" customHeight="1" x14ac:dyDescent="0.35">
      <c r="A1565" s="2"/>
      <c r="B1565" s="2"/>
      <c r="C1565" s="2"/>
      <c r="D1565" s="2"/>
      <c r="E1565" s="23"/>
      <c r="F1565" s="24"/>
      <c r="G1565" s="2"/>
      <c r="H1565" s="2"/>
      <c r="I1565" s="2"/>
      <c r="J1565" s="2"/>
      <c r="K1565" s="2"/>
      <c r="L1565" s="2"/>
      <c r="M1565" s="2"/>
      <c r="N1565" s="2"/>
      <c r="O1565" s="2"/>
      <c r="P1565" s="2"/>
      <c r="Q1565" s="2"/>
      <c r="R1565" s="2"/>
      <c r="S1565" s="2"/>
      <c r="U1565" s="2"/>
    </row>
    <row r="1566" spans="1:21" ht="17.25" customHeight="1" x14ac:dyDescent="0.35">
      <c r="A1566" s="2"/>
      <c r="B1566" s="2"/>
      <c r="C1566" s="2"/>
      <c r="D1566" s="2"/>
      <c r="E1566" s="23"/>
      <c r="F1566" s="24"/>
      <c r="G1566" s="2"/>
      <c r="H1566" s="2"/>
      <c r="I1566" s="2"/>
      <c r="J1566" s="2"/>
      <c r="K1566" s="2"/>
      <c r="L1566" s="2"/>
      <c r="M1566" s="2"/>
      <c r="N1566" s="2"/>
      <c r="O1566" s="2"/>
      <c r="P1566" s="2"/>
      <c r="Q1566" s="2"/>
      <c r="R1566" s="2"/>
      <c r="S1566" s="2"/>
      <c r="U1566" s="2"/>
    </row>
    <row r="1567" spans="1:21" ht="17.25" customHeight="1" x14ac:dyDescent="0.35">
      <c r="A1567" s="2"/>
      <c r="B1567" s="2"/>
      <c r="C1567" s="2"/>
      <c r="D1567" s="2"/>
      <c r="E1567" s="23"/>
      <c r="F1567" s="24"/>
      <c r="G1567" s="2"/>
      <c r="H1567" s="2"/>
      <c r="I1567" s="2"/>
      <c r="J1567" s="2"/>
      <c r="K1567" s="2"/>
      <c r="L1567" s="2"/>
      <c r="M1567" s="2"/>
      <c r="N1567" s="2"/>
      <c r="O1567" s="2"/>
      <c r="P1567" s="2"/>
      <c r="Q1567" s="2"/>
      <c r="R1567" s="2"/>
      <c r="S1567" s="2"/>
      <c r="U1567" s="2"/>
    </row>
    <row r="1568" spans="1:21" ht="17.25" customHeight="1" x14ac:dyDescent="0.35">
      <c r="A1568" s="2"/>
      <c r="B1568" s="2"/>
      <c r="C1568" s="2"/>
      <c r="D1568" s="2"/>
      <c r="E1568" s="23"/>
      <c r="F1568" s="24"/>
      <c r="G1568" s="2"/>
      <c r="H1568" s="2"/>
      <c r="I1568" s="2"/>
      <c r="J1568" s="2"/>
      <c r="K1568" s="2"/>
      <c r="L1568" s="2"/>
      <c r="M1568" s="2"/>
      <c r="N1568" s="2"/>
      <c r="O1568" s="2"/>
      <c r="P1568" s="2"/>
      <c r="Q1568" s="2"/>
      <c r="R1568" s="2"/>
      <c r="S1568" s="2"/>
      <c r="U1568" s="2"/>
    </row>
    <row r="1569" spans="1:21" ht="17.25" customHeight="1" x14ac:dyDescent="0.35">
      <c r="A1569" s="2"/>
      <c r="B1569" s="2"/>
      <c r="C1569" s="2"/>
      <c r="D1569" s="2"/>
      <c r="E1569" s="23"/>
      <c r="F1569" s="24"/>
      <c r="G1569" s="2"/>
      <c r="H1569" s="2"/>
      <c r="I1569" s="2"/>
      <c r="J1569" s="2"/>
      <c r="K1569" s="2"/>
      <c r="L1569" s="2"/>
      <c r="M1569" s="2"/>
      <c r="N1569" s="2"/>
      <c r="O1569" s="2"/>
      <c r="P1569" s="2"/>
      <c r="Q1569" s="2"/>
      <c r="R1569" s="2"/>
      <c r="S1569" s="2"/>
      <c r="U1569" s="2"/>
    </row>
    <row r="1570" spans="1:21" ht="17.25" customHeight="1" x14ac:dyDescent="0.35">
      <c r="A1570" s="2"/>
      <c r="B1570" s="2"/>
      <c r="C1570" s="2"/>
      <c r="D1570" s="2"/>
      <c r="E1570" s="23"/>
      <c r="F1570" s="24"/>
      <c r="G1570" s="2"/>
      <c r="H1570" s="2"/>
      <c r="I1570" s="2"/>
      <c r="J1570" s="2"/>
      <c r="K1570" s="2"/>
      <c r="L1570" s="2"/>
      <c r="M1570" s="2"/>
      <c r="N1570" s="2"/>
      <c r="O1570" s="2"/>
      <c r="P1570" s="2"/>
      <c r="Q1570" s="2"/>
      <c r="R1570" s="2"/>
      <c r="S1570" s="2"/>
      <c r="U1570" s="2"/>
    </row>
    <row r="1571" spans="1:21" ht="17.25" customHeight="1" x14ac:dyDescent="0.35">
      <c r="A1571" s="2"/>
      <c r="B1571" s="2"/>
      <c r="C1571" s="2"/>
      <c r="D1571" s="2"/>
      <c r="E1571" s="23"/>
      <c r="F1571" s="24"/>
      <c r="G1571" s="2"/>
      <c r="H1571" s="2"/>
      <c r="I1571" s="2"/>
      <c r="J1571" s="2"/>
      <c r="K1571" s="2"/>
      <c r="L1571" s="2"/>
      <c r="M1571" s="2"/>
      <c r="N1571" s="2"/>
      <c r="O1571" s="2"/>
      <c r="P1571" s="2"/>
      <c r="Q1571" s="2"/>
      <c r="R1571" s="2"/>
      <c r="S1571" s="2"/>
      <c r="U1571" s="2"/>
    </row>
    <row r="1572" spans="1:21" ht="17.25" customHeight="1" x14ac:dyDescent="0.35">
      <c r="A1572" s="2"/>
      <c r="B1572" s="2"/>
      <c r="C1572" s="2"/>
      <c r="D1572" s="2"/>
      <c r="E1572" s="23"/>
      <c r="F1572" s="24"/>
      <c r="G1572" s="2"/>
      <c r="H1572" s="2"/>
      <c r="I1572" s="2"/>
      <c r="J1572" s="2"/>
      <c r="K1572" s="2"/>
      <c r="L1572" s="2"/>
      <c r="M1572" s="2"/>
      <c r="N1572" s="2"/>
      <c r="O1572" s="2"/>
      <c r="P1572" s="2"/>
      <c r="Q1572" s="2"/>
      <c r="R1572" s="2"/>
      <c r="S1572" s="2"/>
      <c r="U1572" s="2"/>
    </row>
    <row r="1573" spans="1:21" ht="17.25" customHeight="1" x14ac:dyDescent="0.35">
      <c r="A1573" s="2"/>
      <c r="B1573" s="2"/>
      <c r="C1573" s="2"/>
      <c r="D1573" s="2"/>
      <c r="E1573" s="23"/>
      <c r="F1573" s="24"/>
      <c r="G1573" s="2"/>
      <c r="H1573" s="2"/>
      <c r="I1573" s="2"/>
      <c r="J1573" s="2"/>
      <c r="K1573" s="2"/>
      <c r="L1573" s="2"/>
      <c r="M1573" s="2"/>
      <c r="N1573" s="2"/>
      <c r="O1573" s="2"/>
      <c r="P1573" s="2"/>
      <c r="Q1573" s="2"/>
      <c r="R1573" s="2"/>
      <c r="S1573" s="2"/>
      <c r="U1573" s="2"/>
    </row>
    <row r="1574" spans="1:21" ht="17.25" customHeight="1" x14ac:dyDescent="0.35">
      <c r="A1574" s="2"/>
      <c r="B1574" s="2"/>
      <c r="C1574" s="2"/>
      <c r="D1574" s="2"/>
      <c r="E1574" s="23"/>
      <c r="F1574" s="24"/>
      <c r="G1574" s="2"/>
      <c r="H1574" s="2"/>
      <c r="I1574" s="2"/>
      <c r="J1574" s="2"/>
      <c r="K1574" s="2"/>
      <c r="L1574" s="2"/>
      <c r="M1574" s="2"/>
      <c r="N1574" s="2"/>
      <c r="O1574" s="2"/>
      <c r="P1574" s="2"/>
      <c r="Q1574" s="2"/>
      <c r="R1574" s="2"/>
      <c r="S1574" s="2"/>
      <c r="U1574" s="2"/>
    </row>
    <row r="1575" spans="1:21" ht="17.25" customHeight="1" x14ac:dyDescent="0.35">
      <c r="A1575" s="2"/>
      <c r="B1575" s="2"/>
      <c r="C1575" s="2"/>
      <c r="D1575" s="2"/>
      <c r="E1575" s="23"/>
      <c r="F1575" s="24"/>
      <c r="G1575" s="2"/>
      <c r="H1575" s="2"/>
      <c r="I1575" s="2"/>
      <c r="J1575" s="2"/>
      <c r="K1575" s="2"/>
      <c r="L1575" s="2"/>
      <c r="M1575" s="2"/>
      <c r="N1575" s="2"/>
      <c r="O1575" s="2"/>
      <c r="P1575" s="2"/>
      <c r="Q1575" s="2"/>
      <c r="R1575" s="2"/>
      <c r="S1575" s="2"/>
      <c r="U1575" s="2"/>
    </row>
    <row r="1576" spans="1:21" ht="17.25" customHeight="1" x14ac:dyDescent="0.35">
      <c r="A1576" s="2"/>
      <c r="B1576" s="2"/>
      <c r="C1576" s="2"/>
      <c r="D1576" s="2"/>
      <c r="E1576" s="23"/>
      <c r="F1576" s="24"/>
      <c r="G1576" s="2"/>
      <c r="H1576" s="2"/>
      <c r="I1576" s="2"/>
      <c r="J1576" s="2"/>
      <c r="K1576" s="2"/>
      <c r="L1576" s="2"/>
      <c r="M1576" s="2"/>
      <c r="N1576" s="2"/>
      <c r="O1576" s="2"/>
      <c r="P1576" s="2"/>
      <c r="Q1576" s="2"/>
      <c r="R1576" s="2"/>
      <c r="S1576" s="2"/>
      <c r="U1576" s="2"/>
    </row>
    <row r="1577" spans="1:21" ht="17.25" customHeight="1" x14ac:dyDescent="0.35">
      <c r="A1577" s="2"/>
      <c r="B1577" s="2"/>
      <c r="C1577" s="2"/>
      <c r="D1577" s="2"/>
      <c r="E1577" s="23"/>
      <c r="F1577" s="24"/>
      <c r="G1577" s="2"/>
      <c r="H1577" s="2"/>
      <c r="I1577" s="2"/>
      <c r="J1577" s="2"/>
      <c r="K1577" s="2"/>
      <c r="L1577" s="2"/>
      <c r="M1577" s="2"/>
      <c r="N1577" s="2"/>
      <c r="O1577" s="2"/>
      <c r="P1577" s="2"/>
      <c r="Q1577" s="2"/>
      <c r="R1577" s="2"/>
      <c r="S1577" s="2"/>
      <c r="U1577" s="2"/>
    </row>
    <row r="1578" spans="1:21" ht="17.25" customHeight="1" x14ac:dyDescent="0.35">
      <c r="A1578" s="2"/>
      <c r="B1578" s="2"/>
      <c r="C1578" s="2"/>
      <c r="D1578" s="2"/>
      <c r="E1578" s="23"/>
      <c r="F1578" s="24"/>
      <c r="G1578" s="2"/>
      <c r="H1578" s="2"/>
      <c r="I1578" s="2"/>
      <c r="J1578" s="2"/>
      <c r="K1578" s="2"/>
      <c r="L1578" s="2"/>
      <c r="M1578" s="2"/>
      <c r="N1578" s="2"/>
      <c r="O1578" s="2"/>
      <c r="P1578" s="2"/>
      <c r="Q1578" s="2"/>
      <c r="R1578" s="2"/>
      <c r="S1578" s="2"/>
      <c r="U1578" s="2"/>
    </row>
    <row r="1579" spans="1:21" ht="17.25" customHeight="1" x14ac:dyDescent="0.35">
      <c r="A1579" s="2"/>
      <c r="B1579" s="2"/>
      <c r="C1579" s="2"/>
      <c r="D1579" s="2"/>
      <c r="E1579" s="23"/>
      <c r="F1579" s="24"/>
      <c r="G1579" s="2"/>
      <c r="H1579" s="2"/>
      <c r="I1579" s="2"/>
      <c r="J1579" s="2"/>
      <c r="K1579" s="2"/>
      <c r="L1579" s="2"/>
      <c r="M1579" s="2"/>
      <c r="N1579" s="2"/>
      <c r="O1579" s="2"/>
      <c r="P1579" s="2"/>
      <c r="Q1579" s="2"/>
      <c r="R1579" s="2"/>
      <c r="S1579" s="2"/>
      <c r="U1579" s="2"/>
    </row>
    <row r="1580" spans="1:21" ht="17.25" customHeight="1" x14ac:dyDescent="0.35">
      <c r="A1580" s="2"/>
      <c r="B1580" s="2"/>
      <c r="C1580" s="2"/>
      <c r="D1580" s="2"/>
      <c r="E1580" s="23"/>
      <c r="F1580" s="24"/>
      <c r="G1580" s="2"/>
      <c r="H1580" s="2"/>
      <c r="I1580" s="2"/>
      <c r="J1580" s="2"/>
      <c r="K1580" s="2"/>
      <c r="L1580" s="2"/>
      <c r="M1580" s="2"/>
      <c r="N1580" s="2"/>
      <c r="O1580" s="2"/>
      <c r="P1580" s="2"/>
      <c r="Q1580" s="2"/>
      <c r="R1580" s="2"/>
      <c r="S1580" s="2"/>
      <c r="U1580" s="2"/>
    </row>
    <row r="1581" spans="1:21" ht="17.25" customHeight="1" x14ac:dyDescent="0.35">
      <c r="A1581" s="2"/>
      <c r="B1581" s="2"/>
      <c r="C1581" s="2"/>
      <c r="D1581" s="2"/>
      <c r="E1581" s="23"/>
      <c r="F1581" s="24"/>
      <c r="G1581" s="2"/>
      <c r="H1581" s="2"/>
      <c r="I1581" s="2"/>
      <c r="J1581" s="2"/>
      <c r="K1581" s="2"/>
      <c r="L1581" s="2"/>
      <c r="M1581" s="2"/>
      <c r="N1581" s="2"/>
      <c r="O1581" s="2"/>
      <c r="P1581" s="2"/>
      <c r="Q1581" s="2"/>
      <c r="R1581" s="2"/>
      <c r="S1581" s="2"/>
      <c r="U1581" s="2"/>
    </row>
    <row r="1582" spans="1:21" ht="17.25" customHeight="1" x14ac:dyDescent="0.35">
      <c r="A1582" s="2"/>
      <c r="B1582" s="2"/>
      <c r="C1582" s="2"/>
      <c r="D1582" s="2"/>
      <c r="E1582" s="23"/>
      <c r="F1582" s="24"/>
      <c r="G1582" s="2"/>
      <c r="H1582" s="2"/>
      <c r="I1582" s="2"/>
      <c r="J1582" s="2"/>
      <c r="K1582" s="2"/>
      <c r="L1582" s="2"/>
      <c r="M1582" s="2"/>
      <c r="N1582" s="2"/>
      <c r="O1582" s="2"/>
      <c r="P1582" s="2"/>
      <c r="Q1582" s="2"/>
      <c r="R1582" s="2"/>
      <c r="S1582" s="2"/>
      <c r="U1582" s="2"/>
    </row>
    <row r="1583" spans="1:21" ht="17.25" customHeight="1" x14ac:dyDescent="0.35">
      <c r="A1583" s="2"/>
      <c r="B1583" s="2"/>
      <c r="C1583" s="2"/>
      <c r="D1583" s="2"/>
      <c r="E1583" s="23"/>
      <c r="F1583" s="24"/>
      <c r="G1583" s="2"/>
      <c r="H1583" s="2"/>
      <c r="I1583" s="2"/>
      <c r="J1583" s="2"/>
      <c r="K1583" s="2"/>
      <c r="L1583" s="2"/>
      <c r="M1583" s="2"/>
      <c r="N1583" s="2"/>
      <c r="O1583" s="2"/>
      <c r="P1583" s="2"/>
      <c r="Q1583" s="2"/>
      <c r="R1583" s="2"/>
      <c r="S1583" s="2"/>
      <c r="U1583" s="2"/>
    </row>
    <row r="1584" spans="1:21" ht="17.25" customHeight="1" x14ac:dyDescent="0.35">
      <c r="A1584" s="2"/>
      <c r="B1584" s="2"/>
      <c r="C1584" s="2"/>
      <c r="D1584" s="2"/>
      <c r="E1584" s="23"/>
      <c r="F1584" s="24"/>
      <c r="G1584" s="2"/>
      <c r="H1584" s="2"/>
      <c r="I1584" s="2"/>
      <c r="J1584" s="2"/>
      <c r="K1584" s="2"/>
      <c r="L1584" s="2"/>
      <c r="M1584" s="2"/>
      <c r="N1584" s="2"/>
      <c r="O1584" s="2"/>
      <c r="P1584" s="2"/>
      <c r="Q1584" s="2"/>
      <c r="R1584" s="2"/>
      <c r="S1584" s="2"/>
      <c r="U1584" s="2"/>
    </row>
    <row r="1585" spans="1:21" ht="17.25" customHeight="1" x14ac:dyDescent="0.35">
      <c r="A1585" s="2"/>
      <c r="B1585" s="2"/>
      <c r="C1585" s="2"/>
      <c r="D1585" s="2"/>
      <c r="E1585" s="23"/>
      <c r="F1585" s="24"/>
      <c r="G1585" s="2"/>
      <c r="H1585" s="2"/>
      <c r="I1585" s="2"/>
      <c r="J1585" s="2"/>
      <c r="K1585" s="2"/>
      <c r="L1585" s="2"/>
      <c r="M1585" s="2"/>
      <c r="N1585" s="2"/>
      <c r="O1585" s="2"/>
      <c r="P1585" s="2"/>
      <c r="Q1585" s="2"/>
      <c r="R1585" s="2"/>
      <c r="S1585" s="2"/>
      <c r="U1585" s="2"/>
    </row>
    <row r="1586" spans="1:21" ht="17.25" customHeight="1" x14ac:dyDescent="0.35">
      <c r="A1586" s="2"/>
      <c r="B1586" s="2"/>
      <c r="C1586" s="2"/>
      <c r="D1586" s="2"/>
      <c r="E1586" s="23"/>
      <c r="F1586" s="24"/>
      <c r="G1586" s="2"/>
      <c r="H1586" s="2"/>
      <c r="I1586" s="2"/>
      <c r="J1586" s="2"/>
      <c r="K1586" s="2"/>
      <c r="L1586" s="2"/>
      <c r="M1586" s="2"/>
      <c r="N1586" s="2"/>
      <c r="O1586" s="2"/>
      <c r="P1586" s="2"/>
      <c r="Q1586" s="2"/>
      <c r="R1586" s="2"/>
      <c r="S1586" s="2"/>
      <c r="U1586" s="2"/>
    </row>
    <row r="1587" spans="1:21" ht="17.25" customHeight="1" x14ac:dyDescent="0.35">
      <c r="A1587" s="2"/>
      <c r="B1587" s="2"/>
      <c r="C1587" s="2"/>
      <c r="D1587" s="2"/>
      <c r="E1587" s="23"/>
      <c r="F1587" s="24"/>
      <c r="G1587" s="2"/>
      <c r="H1587" s="2"/>
      <c r="I1587" s="2"/>
      <c r="J1587" s="2"/>
      <c r="K1587" s="2"/>
      <c r="L1587" s="2"/>
      <c r="M1587" s="2"/>
      <c r="N1587" s="2"/>
      <c r="O1587" s="2"/>
      <c r="P1587" s="2"/>
      <c r="Q1587" s="2"/>
      <c r="R1587" s="2"/>
      <c r="S1587" s="2"/>
      <c r="U1587" s="2"/>
    </row>
    <row r="1588" spans="1:21" ht="17.25" customHeight="1" x14ac:dyDescent="0.35">
      <c r="A1588" s="2"/>
      <c r="B1588" s="2"/>
      <c r="C1588" s="2"/>
      <c r="D1588" s="2"/>
      <c r="E1588" s="23"/>
      <c r="F1588" s="24"/>
      <c r="G1588" s="2"/>
      <c r="H1588" s="2"/>
      <c r="I1588" s="2"/>
      <c r="J1588" s="2"/>
      <c r="K1588" s="2"/>
      <c r="L1588" s="2"/>
      <c r="M1588" s="2"/>
      <c r="N1588" s="2"/>
      <c r="O1588" s="2"/>
      <c r="P1588" s="2"/>
      <c r="Q1588" s="2"/>
      <c r="R1588" s="2"/>
      <c r="S1588" s="2"/>
      <c r="U1588" s="2"/>
    </row>
    <row r="1589" spans="1:21" ht="17.25" customHeight="1" x14ac:dyDescent="0.35">
      <c r="A1589" s="2"/>
      <c r="B1589" s="2"/>
      <c r="C1589" s="2"/>
      <c r="D1589" s="2"/>
      <c r="E1589" s="23"/>
      <c r="F1589" s="24"/>
      <c r="G1589" s="2"/>
      <c r="H1589" s="2"/>
      <c r="I1589" s="2"/>
      <c r="J1589" s="2"/>
      <c r="K1589" s="2"/>
      <c r="L1589" s="2"/>
      <c r="M1589" s="2"/>
      <c r="N1589" s="2"/>
      <c r="O1589" s="2"/>
      <c r="P1589" s="2"/>
      <c r="Q1589" s="2"/>
      <c r="R1589" s="2"/>
      <c r="S1589" s="2"/>
      <c r="U1589" s="2"/>
    </row>
    <row r="1590" spans="1:21" ht="17.25" customHeight="1" x14ac:dyDescent="0.35">
      <c r="A1590" s="2"/>
      <c r="B1590" s="2"/>
      <c r="C1590" s="2"/>
      <c r="D1590" s="2"/>
      <c r="E1590" s="23"/>
      <c r="F1590" s="24"/>
      <c r="G1590" s="2"/>
      <c r="H1590" s="2"/>
      <c r="I1590" s="2"/>
      <c r="J1590" s="2"/>
      <c r="K1590" s="2"/>
      <c r="L1590" s="2"/>
      <c r="M1590" s="2"/>
      <c r="N1590" s="2"/>
      <c r="O1590" s="2"/>
      <c r="P1590" s="2"/>
      <c r="Q1590" s="2"/>
      <c r="R1590" s="2"/>
      <c r="S1590" s="2"/>
      <c r="U1590" s="2"/>
    </row>
    <row r="1591" spans="1:21" ht="17.25" customHeight="1" x14ac:dyDescent="0.35">
      <c r="A1591" s="2"/>
      <c r="B1591" s="2"/>
      <c r="C1591" s="2"/>
      <c r="D1591" s="2"/>
      <c r="E1591" s="23"/>
      <c r="F1591" s="24"/>
      <c r="G1591" s="2"/>
      <c r="H1591" s="2"/>
      <c r="I1591" s="2"/>
      <c r="J1591" s="2"/>
      <c r="K1591" s="2"/>
      <c r="L1591" s="2"/>
      <c r="M1591" s="2"/>
      <c r="N1591" s="2"/>
      <c r="O1591" s="2"/>
      <c r="P1591" s="2"/>
      <c r="Q1591" s="2"/>
      <c r="R1591" s="2"/>
      <c r="S1591" s="2"/>
      <c r="U1591" s="2"/>
    </row>
    <row r="1592" spans="1:21" ht="17.25" customHeight="1" x14ac:dyDescent="0.35">
      <c r="A1592" s="2"/>
      <c r="B1592" s="2"/>
      <c r="C1592" s="2"/>
      <c r="D1592" s="2"/>
      <c r="E1592" s="23"/>
      <c r="F1592" s="24"/>
      <c r="G1592" s="2"/>
      <c r="H1592" s="2"/>
      <c r="I1592" s="2"/>
      <c r="J1592" s="2"/>
      <c r="K1592" s="2"/>
      <c r="L1592" s="2"/>
      <c r="M1592" s="2"/>
      <c r="N1592" s="2"/>
      <c r="O1592" s="2"/>
      <c r="P1592" s="2"/>
      <c r="Q1592" s="2"/>
      <c r="R1592" s="2"/>
      <c r="S1592" s="2"/>
      <c r="U1592" s="2"/>
    </row>
    <row r="1593" spans="1:21" ht="17.25" customHeight="1" x14ac:dyDescent="0.35">
      <c r="A1593" s="2"/>
      <c r="B1593" s="2"/>
      <c r="C1593" s="2"/>
      <c r="D1593" s="2"/>
      <c r="E1593" s="23"/>
      <c r="F1593" s="24"/>
      <c r="G1593" s="2"/>
      <c r="H1593" s="2"/>
      <c r="I1593" s="2"/>
      <c r="J1593" s="2"/>
      <c r="K1593" s="2"/>
      <c r="L1593" s="2"/>
      <c r="M1593" s="2"/>
      <c r="N1593" s="2"/>
      <c r="O1593" s="2"/>
      <c r="P1593" s="2"/>
      <c r="Q1593" s="2"/>
      <c r="R1593" s="2"/>
      <c r="S1593" s="2"/>
      <c r="U1593" s="2"/>
    </row>
    <row r="1594" spans="1:21" ht="17.25" customHeight="1" x14ac:dyDescent="0.35">
      <c r="A1594" s="2"/>
      <c r="B1594" s="2"/>
      <c r="C1594" s="2"/>
      <c r="D1594" s="2"/>
      <c r="E1594" s="23"/>
      <c r="F1594" s="24"/>
      <c r="G1594" s="2"/>
      <c r="H1594" s="2"/>
      <c r="I1594" s="2"/>
      <c r="J1594" s="2"/>
      <c r="K1594" s="2"/>
      <c r="L1594" s="2"/>
      <c r="M1594" s="2"/>
      <c r="N1594" s="2"/>
      <c r="O1594" s="2"/>
      <c r="P1594" s="2"/>
      <c r="Q1594" s="2"/>
      <c r="R1594" s="2"/>
      <c r="S1594" s="2"/>
      <c r="U1594" s="2"/>
    </row>
    <row r="1595" spans="1:21" ht="17.25" customHeight="1" x14ac:dyDescent="0.35">
      <c r="A1595" s="2"/>
      <c r="B1595" s="2"/>
      <c r="C1595" s="2"/>
      <c r="D1595" s="2"/>
      <c r="E1595" s="23"/>
      <c r="F1595" s="24"/>
      <c r="G1595" s="2"/>
      <c r="H1595" s="2"/>
      <c r="I1595" s="2"/>
      <c r="J1595" s="2"/>
      <c r="K1595" s="2"/>
      <c r="L1595" s="2"/>
      <c r="M1595" s="2"/>
      <c r="N1595" s="2"/>
      <c r="O1595" s="2"/>
      <c r="P1595" s="2"/>
      <c r="Q1595" s="2"/>
      <c r="R1595" s="2"/>
      <c r="S1595" s="2"/>
      <c r="U1595" s="2"/>
    </row>
    <row r="1596" spans="1:21" ht="17.25" customHeight="1" x14ac:dyDescent="0.35">
      <c r="A1596" s="2"/>
      <c r="B1596" s="2"/>
      <c r="C1596" s="2"/>
      <c r="D1596" s="2"/>
      <c r="E1596" s="23"/>
      <c r="F1596" s="24"/>
      <c r="G1596" s="2"/>
      <c r="H1596" s="2"/>
      <c r="I1596" s="2"/>
      <c r="J1596" s="2"/>
      <c r="K1596" s="2"/>
      <c r="L1596" s="2"/>
      <c r="M1596" s="2"/>
      <c r="N1596" s="2"/>
      <c r="O1596" s="2"/>
      <c r="P1596" s="2"/>
      <c r="Q1596" s="2"/>
      <c r="R1596" s="2"/>
      <c r="S1596" s="2"/>
      <c r="U1596" s="2"/>
    </row>
    <row r="1597" spans="1:21" ht="17.25" customHeight="1" x14ac:dyDescent="0.35">
      <c r="A1597" s="2"/>
      <c r="B1597" s="2"/>
      <c r="C1597" s="2"/>
      <c r="D1597" s="2"/>
      <c r="E1597" s="23"/>
      <c r="F1597" s="24"/>
      <c r="G1597" s="2"/>
      <c r="H1597" s="2"/>
      <c r="I1597" s="2"/>
      <c r="J1597" s="2"/>
      <c r="K1597" s="2"/>
      <c r="L1597" s="2"/>
      <c r="M1597" s="2"/>
      <c r="N1597" s="2"/>
      <c r="O1597" s="2"/>
      <c r="P1597" s="2"/>
      <c r="Q1597" s="2"/>
      <c r="R1597" s="2"/>
      <c r="S1597" s="2"/>
      <c r="U1597" s="2"/>
    </row>
    <row r="1598" spans="1:21" ht="17.25" customHeight="1" x14ac:dyDescent="0.35">
      <c r="A1598" s="2"/>
      <c r="B1598" s="2"/>
      <c r="C1598" s="2"/>
      <c r="D1598" s="2"/>
      <c r="E1598" s="23"/>
      <c r="F1598" s="24"/>
      <c r="G1598" s="2"/>
      <c r="H1598" s="2"/>
      <c r="I1598" s="2"/>
      <c r="J1598" s="2"/>
      <c r="K1598" s="2"/>
      <c r="L1598" s="2"/>
      <c r="M1598" s="2"/>
      <c r="N1598" s="2"/>
      <c r="O1598" s="2"/>
      <c r="P1598" s="2"/>
      <c r="Q1598" s="2"/>
      <c r="R1598" s="2"/>
      <c r="S1598" s="2"/>
      <c r="U1598" s="2"/>
    </row>
    <row r="1599" spans="1:21" ht="17.25" customHeight="1" x14ac:dyDescent="0.35">
      <c r="A1599" s="2"/>
      <c r="B1599" s="2"/>
      <c r="C1599" s="2"/>
      <c r="D1599" s="2"/>
      <c r="E1599" s="23"/>
      <c r="F1599" s="24"/>
      <c r="G1599" s="2"/>
      <c r="H1599" s="2"/>
      <c r="I1599" s="2"/>
      <c r="J1599" s="2"/>
      <c r="K1599" s="2"/>
      <c r="L1599" s="2"/>
      <c r="M1599" s="2"/>
      <c r="N1599" s="2"/>
      <c r="O1599" s="2"/>
      <c r="P1599" s="2"/>
      <c r="Q1599" s="2"/>
      <c r="R1599" s="2"/>
      <c r="S1599" s="2"/>
      <c r="U1599" s="2"/>
    </row>
    <row r="1600" spans="1:21" ht="17.25" customHeight="1" x14ac:dyDescent="0.35">
      <c r="A1600" s="2"/>
      <c r="B1600" s="2"/>
      <c r="C1600" s="2"/>
      <c r="D1600" s="2"/>
      <c r="E1600" s="23"/>
      <c r="F1600" s="24"/>
      <c r="G1600" s="2"/>
      <c r="H1600" s="2"/>
      <c r="I1600" s="2"/>
      <c r="J1600" s="2"/>
      <c r="K1600" s="2"/>
      <c r="L1600" s="2"/>
      <c r="M1600" s="2"/>
      <c r="N1600" s="2"/>
      <c r="O1600" s="2"/>
      <c r="P1600" s="2"/>
      <c r="Q1600" s="2"/>
      <c r="R1600" s="2"/>
      <c r="S1600" s="2"/>
      <c r="U1600" s="2"/>
    </row>
    <row r="1601" spans="1:21" ht="17.25" customHeight="1" x14ac:dyDescent="0.35">
      <c r="A1601" s="2"/>
      <c r="B1601" s="2"/>
      <c r="C1601" s="2"/>
      <c r="D1601" s="2"/>
      <c r="E1601" s="23"/>
      <c r="F1601" s="24"/>
      <c r="G1601" s="2"/>
      <c r="H1601" s="2"/>
      <c r="I1601" s="2"/>
      <c r="J1601" s="2"/>
      <c r="K1601" s="2"/>
      <c r="L1601" s="2"/>
      <c r="M1601" s="2"/>
      <c r="N1601" s="2"/>
      <c r="O1601" s="2"/>
      <c r="P1601" s="2"/>
      <c r="Q1601" s="2"/>
      <c r="R1601" s="2"/>
      <c r="S1601" s="2"/>
      <c r="U1601" s="2"/>
    </row>
    <row r="1602" spans="1:21" ht="17.25" customHeight="1" x14ac:dyDescent="0.35">
      <c r="A1602" s="2"/>
      <c r="B1602" s="2"/>
      <c r="C1602" s="2"/>
      <c r="D1602" s="2"/>
      <c r="E1602" s="23"/>
      <c r="F1602" s="24"/>
      <c r="G1602" s="2"/>
      <c r="H1602" s="2"/>
      <c r="I1602" s="2"/>
      <c r="J1602" s="2"/>
      <c r="K1602" s="2"/>
      <c r="L1602" s="2"/>
      <c r="M1602" s="2"/>
      <c r="N1602" s="2"/>
      <c r="O1602" s="2"/>
      <c r="P1602" s="2"/>
      <c r="Q1602" s="2"/>
      <c r="R1602" s="2"/>
      <c r="S1602" s="2"/>
      <c r="U1602" s="2"/>
    </row>
    <row r="1603" spans="1:21" ht="17.25" customHeight="1" x14ac:dyDescent="0.35">
      <c r="A1603" s="2"/>
      <c r="B1603" s="2"/>
      <c r="C1603" s="2"/>
      <c r="D1603" s="2"/>
      <c r="E1603" s="23"/>
      <c r="F1603" s="24"/>
      <c r="G1603" s="2"/>
      <c r="H1603" s="2"/>
      <c r="I1603" s="2"/>
      <c r="J1603" s="2"/>
      <c r="K1603" s="2"/>
      <c r="L1603" s="2"/>
      <c r="M1603" s="2"/>
      <c r="N1603" s="2"/>
      <c r="O1603" s="2"/>
      <c r="P1603" s="2"/>
      <c r="Q1603" s="2"/>
      <c r="R1603" s="2"/>
      <c r="S1603" s="2"/>
      <c r="U1603" s="2"/>
    </row>
    <row r="1604" spans="1:21" ht="17.25" customHeight="1" x14ac:dyDescent="0.35">
      <c r="A1604" s="2"/>
      <c r="B1604" s="2"/>
      <c r="C1604" s="2"/>
      <c r="D1604" s="2"/>
      <c r="E1604" s="23"/>
      <c r="F1604" s="24"/>
      <c r="G1604" s="2"/>
      <c r="H1604" s="2"/>
      <c r="I1604" s="2"/>
      <c r="J1604" s="2"/>
      <c r="K1604" s="2"/>
      <c r="L1604" s="2"/>
      <c r="M1604" s="2"/>
      <c r="N1604" s="2"/>
      <c r="O1604" s="2"/>
      <c r="P1604" s="2"/>
      <c r="Q1604" s="2"/>
      <c r="R1604" s="2"/>
      <c r="S1604" s="2"/>
      <c r="U1604" s="2"/>
    </row>
    <row r="1605" spans="1:21" ht="17.25" customHeight="1" x14ac:dyDescent="0.35">
      <c r="A1605" s="2"/>
      <c r="B1605" s="2"/>
      <c r="C1605" s="2"/>
      <c r="D1605" s="2"/>
      <c r="E1605" s="23"/>
      <c r="F1605" s="24"/>
      <c r="G1605" s="2"/>
      <c r="H1605" s="2"/>
      <c r="I1605" s="2"/>
      <c r="J1605" s="2"/>
      <c r="K1605" s="2"/>
      <c r="L1605" s="2"/>
      <c r="M1605" s="2"/>
      <c r="N1605" s="2"/>
      <c r="O1605" s="2"/>
      <c r="P1605" s="2"/>
      <c r="Q1605" s="2"/>
      <c r="R1605" s="2"/>
      <c r="S1605" s="2"/>
      <c r="U1605" s="2"/>
    </row>
    <row r="1606" spans="1:21" ht="17.25" customHeight="1" x14ac:dyDescent="0.35">
      <c r="A1606" s="2"/>
      <c r="B1606" s="2"/>
      <c r="C1606" s="2"/>
      <c r="D1606" s="2"/>
      <c r="E1606" s="23"/>
      <c r="F1606" s="24"/>
      <c r="G1606" s="2"/>
      <c r="H1606" s="2"/>
      <c r="I1606" s="2"/>
      <c r="J1606" s="2"/>
      <c r="K1606" s="2"/>
      <c r="L1606" s="2"/>
      <c r="M1606" s="2"/>
      <c r="N1606" s="2"/>
      <c r="O1606" s="2"/>
      <c r="P1606" s="2"/>
      <c r="Q1606" s="2"/>
      <c r="R1606" s="2"/>
      <c r="S1606" s="2"/>
      <c r="U1606" s="2"/>
    </row>
    <row r="1607" spans="1:21" ht="17.25" customHeight="1" x14ac:dyDescent="0.35">
      <c r="A1607" s="2"/>
      <c r="B1607" s="2"/>
      <c r="C1607" s="2"/>
      <c r="D1607" s="2"/>
      <c r="E1607" s="23"/>
      <c r="F1607" s="24"/>
      <c r="G1607" s="2"/>
      <c r="H1607" s="2"/>
      <c r="I1607" s="2"/>
      <c r="J1607" s="2"/>
      <c r="K1607" s="2"/>
      <c r="L1607" s="2"/>
      <c r="M1607" s="2"/>
      <c r="N1607" s="2"/>
      <c r="O1607" s="2"/>
      <c r="P1607" s="2"/>
      <c r="Q1607" s="2"/>
      <c r="R1607" s="2"/>
      <c r="S1607" s="2"/>
      <c r="U1607" s="2"/>
    </row>
    <row r="1608" spans="1:21" ht="17.25" customHeight="1" x14ac:dyDescent="0.35">
      <c r="A1608" s="2"/>
      <c r="B1608" s="2"/>
      <c r="C1608" s="2"/>
      <c r="D1608" s="2"/>
      <c r="E1608" s="23"/>
      <c r="F1608" s="24"/>
      <c r="G1608" s="2"/>
      <c r="H1608" s="2"/>
      <c r="I1608" s="2"/>
      <c r="J1608" s="2"/>
      <c r="K1608" s="2"/>
      <c r="L1608" s="2"/>
      <c r="M1608" s="2"/>
      <c r="N1608" s="2"/>
      <c r="O1608" s="2"/>
      <c r="P1608" s="2"/>
      <c r="Q1608" s="2"/>
      <c r="R1608" s="2"/>
      <c r="S1608" s="2"/>
      <c r="U1608" s="2"/>
    </row>
    <row r="1609" spans="1:21" ht="17.25" customHeight="1" x14ac:dyDescent="0.35">
      <c r="A1609" s="2"/>
      <c r="B1609" s="2"/>
      <c r="C1609" s="2"/>
      <c r="D1609" s="2"/>
      <c r="E1609" s="23"/>
      <c r="F1609" s="24"/>
      <c r="G1609" s="2"/>
      <c r="H1609" s="2"/>
      <c r="I1609" s="2"/>
      <c r="J1609" s="2"/>
      <c r="K1609" s="2"/>
      <c r="L1609" s="2"/>
      <c r="M1609" s="2"/>
      <c r="N1609" s="2"/>
      <c r="O1609" s="2"/>
      <c r="P1609" s="2"/>
      <c r="Q1609" s="2"/>
      <c r="R1609" s="2"/>
      <c r="S1609" s="2"/>
      <c r="U1609" s="2"/>
    </row>
    <row r="1610" spans="1:21" ht="17.25" customHeight="1" x14ac:dyDescent="0.35">
      <c r="A1610" s="2"/>
      <c r="B1610" s="2"/>
      <c r="C1610" s="2"/>
      <c r="D1610" s="2"/>
      <c r="E1610" s="23"/>
      <c r="F1610" s="24"/>
      <c r="G1610" s="2"/>
      <c r="H1610" s="2"/>
      <c r="I1610" s="2"/>
      <c r="J1610" s="2"/>
      <c r="K1610" s="2"/>
      <c r="L1610" s="2"/>
      <c r="M1610" s="2"/>
      <c r="N1610" s="2"/>
      <c r="O1610" s="2"/>
      <c r="P1610" s="2"/>
      <c r="Q1610" s="2"/>
      <c r="R1610" s="2"/>
      <c r="S1610" s="2"/>
      <c r="U1610" s="2"/>
    </row>
    <row r="1611" spans="1:21" ht="17.25" customHeight="1" x14ac:dyDescent="0.35">
      <c r="A1611" s="2"/>
      <c r="B1611" s="2"/>
      <c r="C1611" s="2"/>
      <c r="D1611" s="2"/>
      <c r="E1611" s="23"/>
      <c r="F1611" s="24"/>
      <c r="G1611" s="2"/>
      <c r="H1611" s="2"/>
      <c r="I1611" s="2"/>
      <c r="J1611" s="2"/>
      <c r="K1611" s="2"/>
      <c r="L1611" s="2"/>
      <c r="M1611" s="2"/>
      <c r="N1611" s="2"/>
      <c r="O1611" s="2"/>
      <c r="P1611" s="2"/>
      <c r="Q1611" s="2"/>
      <c r="R1611" s="2"/>
      <c r="S1611" s="2"/>
      <c r="U1611" s="2"/>
    </row>
    <row r="1612" spans="1:21" ht="17.25" customHeight="1" x14ac:dyDescent="0.35">
      <c r="A1612" s="2"/>
      <c r="B1612" s="2"/>
      <c r="C1612" s="2"/>
      <c r="D1612" s="2"/>
      <c r="E1612" s="23"/>
      <c r="F1612" s="24"/>
      <c r="G1612" s="2"/>
      <c r="H1612" s="2"/>
      <c r="I1612" s="2"/>
      <c r="J1612" s="2"/>
      <c r="K1612" s="2"/>
      <c r="L1612" s="2"/>
      <c r="M1612" s="2"/>
      <c r="N1612" s="2"/>
      <c r="O1612" s="2"/>
      <c r="P1612" s="2"/>
      <c r="Q1612" s="2"/>
      <c r="R1612" s="2"/>
      <c r="S1612" s="2"/>
      <c r="U1612" s="2"/>
    </row>
    <row r="1613" spans="1:21" ht="17.25" customHeight="1" x14ac:dyDescent="0.35">
      <c r="A1613" s="2"/>
      <c r="B1613" s="2"/>
      <c r="C1613" s="2"/>
      <c r="D1613" s="2"/>
      <c r="E1613" s="23"/>
      <c r="F1613" s="24"/>
      <c r="G1613" s="2"/>
      <c r="H1613" s="2"/>
      <c r="I1613" s="2"/>
      <c r="J1613" s="2"/>
      <c r="K1613" s="2"/>
      <c r="L1613" s="2"/>
      <c r="M1613" s="2"/>
      <c r="N1613" s="2"/>
      <c r="O1613" s="2"/>
      <c r="P1613" s="2"/>
      <c r="Q1613" s="2"/>
      <c r="R1613" s="2"/>
      <c r="S1613" s="2"/>
      <c r="U1613" s="2"/>
    </row>
    <row r="1614" spans="1:21" ht="17.25" customHeight="1" x14ac:dyDescent="0.35">
      <c r="A1614" s="2"/>
      <c r="B1614" s="2"/>
      <c r="C1614" s="2"/>
      <c r="D1614" s="2"/>
      <c r="E1614" s="23"/>
      <c r="F1614" s="24"/>
      <c r="G1614" s="2"/>
      <c r="H1614" s="2"/>
      <c r="I1614" s="2"/>
      <c r="J1614" s="2"/>
      <c r="K1614" s="2"/>
      <c r="L1614" s="2"/>
      <c r="M1614" s="2"/>
      <c r="N1614" s="2"/>
      <c r="O1614" s="2"/>
      <c r="P1614" s="2"/>
      <c r="Q1614" s="2"/>
      <c r="R1614" s="2"/>
      <c r="S1614" s="2"/>
      <c r="U1614" s="2"/>
    </row>
    <row r="1615" spans="1:21" ht="17.25" customHeight="1" x14ac:dyDescent="0.35">
      <c r="A1615" s="2"/>
      <c r="B1615" s="2"/>
      <c r="C1615" s="2"/>
      <c r="D1615" s="2"/>
      <c r="E1615" s="23"/>
      <c r="F1615" s="24"/>
      <c r="G1615" s="2"/>
      <c r="H1615" s="2"/>
      <c r="I1615" s="2"/>
      <c r="J1615" s="2"/>
      <c r="K1615" s="2"/>
      <c r="L1615" s="2"/>
      <c r="M1615" s="2"/>
      <c r="N1615" s="2"/>
      <c r="O1615" s="2"/>
      <c r="P1615" s="2"/>
      <c r="Q1615" s="2"/>
      <c r="R1615" s="2"/>
      <c r="S1615" s="2"/>
      <c r="U1615" s="2"/>
    </row>
    <row r="1616" spans="1:21" ht="17.25" customHeight="1" x14ac:dyDescent="0.35">
      <c r="A1616" s="2"/>
      <c r="B1616" s="2"/>
      <c r="C1616" s="2"/>
      <c r="D1616" s="2"/>
      <c r="E1616" s="23"/>
      <c r="F1616" s="24"/>
      <c r="G1616" s="2"/>
      <c r="H1616" s="2"/>
      <c r="I1616" s="2"/>
      <c r="J1616" s="2"/>
      <c r="K1616" s="2"/>
      <c r="L1616" s="2"/>
      <c r="M1616" s="2"/>
      <c r="N1616" s="2"/>
      <c r="O1616" s="2"/>
      <c r="P1616" s="2"/>
      <c r="Q1616" s="2"/>
      <c r="R1616" s="2"/>
      <c r="S1616" s="2"/>
      <c r="U1616" s="2"/>
    </row>
    <row r="1617" spans="1:21" ht="17.25" customHeight="1" x14ac:dyDescent="0.35">
      <c r="A1617" s="2"/>
      <c r="B1617" s="2"/>
      <c r="C1617" s="2"/>
      <c r="D1617" s="2"/>
      <c r="E1617" s="23"/>
      <c r="F1617" s="24"/>
      <c r="G1617" s="2"/>
      <c r="H1617" s="2"/>
      <c r="I1617" s="2"/>
      <c r="J1617" s="2"/>
      <c r="K1617" s="2"/>
      <c r="L1617" s="2"/>
      <c r="M1617" s="2"/>
      <c r="N1617" s="2"/>
      <c r="O1617" s="2"/>
      <c r="P1617" s="2"/>
      <c r="Q1617" s="2"/>
      <c r="R1617" s="2"/>
      <c r="S1617" s="2"/>
      <c r="U1617" s="2"/>
    </row>
    <row r="1618" spans="1:21" ht="17.25" customHeight="1" x14ac:dyDescent="0.35">
      <c r="A1618" s="2"/>
      <c r="B1618" s="2"/>
      <c r="C1618" s="2"/>
      <c r="D1618" s="2"/>
      <c r="E1618" s="23"/>
      <c r="F1618" s="24"/>
      <c r="G1618" s="2"/>
      <c r="H1618" s="2"/>
      <c r="I1618" s="2"/>
      <c r="J1618" s="2"/>
      <c r="K1618" s="2"/>
      <c r="L1618" s="2"/>
      <c r="M1618" s="2"/>
      <c r="N1618" s="2"/>
      <c r="O1618" s="2"/>
      <c r="P1618" s="2"/>
      <c r="Q1618" s="2"/>
      <c r="R1618" s="2"/>
      <c r="S1618" s="2"/>
      <c r="U1618" s="2"/>
    </row>
    <row r="1619" spans="1:21" ht="17.25" customHeight="1" x14ac:dyDescent="0.35">
      <c r="A1619" s="2"/>
      <c r="B1619" s="2"/>
      <c r="C1619" s="2"/>
      <c r="D1619" s="2"/>
      <c r="E1619" s="23"/>
      <c r="F1619" s="24"/>
      <c r="G1619" s="2"/>
      <c r="H1619" s="2"/>
      <c r="I1619" s="2"/>
      <c r="J1619" s="2"/>
      <c r="K1619" s="2"/>
      <c r="L1619" s="2"/>
      <c r="M1619" s="2"/>
      <c r="N1619" s="2"/>
      <c r="O1619" s="2"/>
      <c r="P1619" s="2"/>
      <c r="Q1619" s="2"/>
      <c r="R1619" s="2"/>
      <c r="S1619" s="2"/>
      <c r="U1619" s="2"/>
    </row>
    <row r="1620" spans="1:21" ht="17.25" customHeight="1" x14ac:dyDescent="0.35">
      <c r="A1620" s="2"/>
      <c r="B1620" s="2"/>
      <c r="C1620" s="2"/>
      <c r="D1620" s="2"/>
      <c r="E1620" s="23"/>
      <c r="F1620" s="24"/>
      <c r="G1620" s="2"/>
      <c r="H1620" s="2"/>
      <c r="I1620" s="2"/>
      <c r="J1620" s="2"/>
      <c r="K1620" s="2"/>
      <c r="L1620" s="2"/>
      <c r="M1620" s="2"/>
      <c r="N1620" s="2"/>
      <c r="O1620" s="2"/>
      <c r="P1620" s="2"/>
      <c r="Q1620" s="2"/>
      <c r="R1620" s="2"/>
      <c r="S1620" s="2"/>
      <c r="U1620" s="2"/>
    </row>
    <row r="1621" spans="1:21" ht="17.25" customHeight="1" x14ac:dyDescent="0.35">
      <c r="A1621" s="2"/>
      <c r="B1621" s="2"/>
      <c r="C1621" s="2"/>
      <c r="D1621" s="2"/>
      <c r="E1621" s="23"/>
      <c r="F1621" s="24"/>
      <c r="G1621" s="2"/>
      <c r="H1621" s="2"/>
      <c r="I1621" s="2"/>
      <c r="J1621" s="2"/>
      <c r="K1621" s="2"/>
      <c r="L1621" s="2"/>
      <c r="M1621" s="2"/>
      <c r="N1621" s="2"/>
      <c r="O1621" s="2"/>
      <c r="P1621" s="2"/>
      <c r="Q1621" s="2"/>
      <c r="R1621" s="2"/>
      <c r="S1621" s="2"/>
      <c r="U1621" s="2"/>
    </row>
    <row r="1622" spans="1:21" ht="17.25" customHeight="1" x14ac:dyDescent="0.35">
      <c r="A1622" s="2"/>
      <c r="B1622" s="2"/>
      <c r="C1622" s="2"/>
      <c r="D1622" s="2"/>
      <c r="E1622" s="23"/>
      <c r="F1622" s="24"/>
      <c r="G1622" s="2"/>
      <c r="H1622" s="2"/>
      <c r="I1622" s="2"/>
      <c r="J1622" s="2"/>
      <c r="K1622" s="2"/>
      <c r="L1622" s="2"/>
      <c r="M1622" s="2"/>
      <c r="N1622" s="2"/>
      <c r="O1622" s="2"/>
      <c r="P1622" s="2"/>
      <c r="Q1622" s="2"/>
      <c r="R1622" s="2"/>
      <c r="S1622" s="2"/>
      <c r="U1622" s="2"/>
    </row>
    <row r="1623" spans="1:21" ht="17.25" customHeight="1" x14ac:dyDescent="0.35">
      <c r="A1623" s="2"/>
      <c r="B1623" s="2"/>
      <c r="C1623" s="2"/>
      <c r="D1623" s="2"/>
      <c r="E1623" s="23"/>
      <c r="F1623" s="24"/>
      <c r="G1623" s="2"/>
      <c r="H1623" s="2"/>
      <c r="I1623" s="2"/>
      <c r="J1623" s="2"/>
      <c r="K1623" s="2"/>
      <c r="L1623" s="2"/>
      <c r="M1623" s="2"/>
      <c r="N1623" s="2"/>
      <c r="O1623" s="2"/>
      <c r="P1623" s="2"/>
      <c r="Q1623" s="2"/>
      <c r="R1623" s="2"/>
      <c r="S1623" s="2"/>
      <c r="U1623" s="2"/>
    </row>
    <row r="1624" spans="1:21" ht="17.25" customHeight="1" x14ac:dyDescent="0.35">
      <c r="A1624" s="2"/>
      <c r="B1624" s="2"/>
      <c r="C1624" s="2"/>
      <c r="D1624" s="2"/>
      <c r="E1624" s="23"/>
      <c r="F1624" s="24"/>
      <c r="G1624" s="2"/>
      <c r="H1624" s="2"/>
      <c r="I1624" s="2"/>
      <c r="J1624" s="2"/>
      <c r="K1624" s="2"/>
      <c r="L1624" s="2"/>
      <c r="M1624" s="2"/>
      <c r="N1624" s="2"/>
      <c r="O1624" s="2"/>
      <c r="P1624" s="2"/>
      <c r="Q1624" s="2"/>
      <c r="R1624" s="2"/>
      <c r="S1624" s="2"/>
      <c r="U1624" s="2"/>
    </row>
    <row r="1625" spans="1:21" ht="17.25" customHeight="1" x14ac:dyDescent="0.35">
      <c r="A1625" s="2"/>
      <c r="B1625" s="2"/>
      <c r="C1625" s="2"/>
      <c r="D1625" s="2"/>
      <c r="E1625" s="23"/>
      <c r="F1625" s="24"/>
      <c r="G1625" s="2"/>
      <c r="H1625" s="2"/>
      <c r="I1625" s="2"/>
      <c r="J1625" s="2"/>
      <c r="K1625" s="2"/>
      <c r="L1625" s="2"/>
      <c r="M1625" s="2"/>
      <c r="N1625" s="2"/>
      <c r="O1625" s="2"/>
      <c r="P1625" s="2"/>
      <c r="Q1625" s="2"/>
      <c r="R1625" s="2"/>
      <c r="S1625" s="2"/>
      <c r="U1625" s="2"/>
    </row>
    <row r="1626" spans="1:21" ht="17.25" customHeight="1" x14ac:dyDescent="0.35">
      <c r="A1626" s="2"/>
      <c r="B1626" s="2"/>
      <c r="C1626" s="2"/>
      <c r="D1626" s="2"/>
      <c r="E1626" s="23"/>
      <c r="F1626" s="24"/>
      <c r="G1626" s="2"/>
      <c r="H1626" s="2"/>
      <c r="I1626" s="2"/>
      <c r="J1626" s="2"/>
      <c r="K1626" s="2"/>
      <c r="L1626" s="2"/>
      <c r="M1626" s="2"/>
      <c r="N1626" s="2"/>
      <c r="O1626" s="2"/>
      <c r="P1626" s="2"/>
      <c r="Q1626" s="2"/>
      <c r="R1626" s="2"/>
      <c r="S1626" s="2"/>
      <c r="U1626" s="2"/>
    </row>
    <row r="1627" spans="1:21" ht="17.25" customHeight="1" x14ac:dyDescent="0.35">
      <c r="A1627" s="2"/>
      <c r="B1627" s="2"/>
      <c r="C1627" s="2"/>
      <c r="D1627" s="2"/>
      <c r="E1627" s="23"/>
      <c r="F1627" s="24"/>
      <c r="G1627" s="2"/>
      <c r="H1627" s="2"/>
      <c r="I1627" s="2"/>
      <c r="J1627" s="2"/>
      <c r="K1627" s="2"/>
      <c r="L1627" s="2"/>
      <c r="M1627" s="2"/>
      <c r="N1627" s="2"/>
      <c r="O1627" s="2"/>
      <c r="P1627" s="2"/>
      <c r="Q1627" s="2"/>
      <c r="R1627" s="2"/>
      <c r="S1627" s="2"/>
      <c r="U1627" s="2"/>
    </row>
    <row r="1628" spans="1:21" ht="17.25" customHeight="1" x14ac:dyDescent="0.35">
      <c r="A1628" s="2"/>
      <c r="B1628" s="2"/>
      <c r="C1628" s="2"/>
      <c r="D1628" s="2"/>
      <c r="E1628" s="23"/>
      <c r="F1628" s="24"/>
      <c r="G1628" s="2"/>
      <c r="H1628" s="2"/>
      <c r="I1628" s="2"/>
      <c r="J1628" s="2"/>
      <c r="K1628" s="2"/>
      <c r="L1628" s="2"/>
      <c r="M1628" s="2"/>
      <c r="N1628" s="2"/>
      <c r="O1628" s="2"/>
      <c r="P1628" s="2"/>
      <c r="Q1628" s="2"/>
      <c r="R1628" s="2"/>
      <c r="S1628" s="2"/>
      <c r="U1628" s="2"/>
    </row>
    <row r="1629" spans="1:21" ht="17.25" customHeight="1" x14ac:dyDescent="0.35">
      <c r="A1629" s="2"/>
      <c r="B1629" s="2"/>
      <c r="C1629" s="2"/>
      <c r="D1629" s="2"/>
      <c r="E1629" s="23"/>
      <c r="F1629" s="24"/>
      <c r="G1629" s="2"/>
      <c r="H1629" s="2"/>
      <c r="I1629" s="2"/>
      <c r="J1629" s="2"/>
      <c r="K1629" s="2"/>
      <c r="L1629" s="2"/>
      <c r="M1629" s="2"/>
      <c r="N1629" s="2"/>
      <c r="O1629" s="2"/>
      <c r="P1629" s="2"/>
      <c r="Q1629" s="2"/>
      <c r="R1629" s="2"/>
      <c r="S1629" s="2"/>
      <c r="U1629" s="2"/>
    </row>
    <row r="1630" spans="1:21" ht="17.25" customHeight="1" x14ac:dyDescent="0.35">
      <c r="A1630" s="2"/>
      <c r="B1630" s="2"/>
      <c r="C1630" s="2"/>
      <c r="D1630" s="2"/>
      <c r="E1630" s="23"/>
      <c r="F1630" s="24"/>
      <c r="G1630" s="2"/>
      <c r="H1630" s="2"/>
      <c r="I1630" s="2"/>
      <c r="J1630" s="2"/>
      <c r="K1630" s="2"/>
      <c r="L1630" s="2"/>
      <c r="M1630" s="2"/>
      <c r="N1630" s="2"/>
      <c r="O1630" s="2"/>
      <c r="P1630" s="2"/>
      <c r="Q1630" s="2"/>
      <c r="R1630" s="2"/>
      <c r="S1630" s="2"/>
      <c r="U1630" s="2"/>
    </row>
    <row r="1631" spans="1:21" ht="17.25" customHeight="1" x14ac:dyDescent="0.35">
      <c r="A1631" s="2"/>
      <c r="B1631" s="2"/>
      <c r="C1631" s="2"/>
      <c r="D1631" s="2"/>
      <c r="E1631" s="23"/>
      <c r="F1631" s="24"/>
      <c r="G1631" s="2"/>
      <c r="H1631" s="2"/>
      <c r="I1631" s="2"/>
      <c r="J1631" s="2"/>
      <c r="K1631" s="2"/>
      <c r="L1631" s="2"/>
      <c r="M1631" s="2"/>
      <c r="N1631" s="2"/>
      <c r="O1631" s="2"/>
      <c r="P1631" s="2"/>
      <c r="Q1631" s="2"/>
      <c r="R1631" s="2"/>
      <c r="S1631" s="2"/>
      <c r="U1631" s="2"/>
    </row>
    <row r="1632" spans="1:21" ht="17.25" customHeight="1" x14ac:dyDescent="0.35">
      <c r="A1632" s="2"/>
      <c r="B1632" s="2"/>
      <c r="C1632" s="2"/>
      <c r="D1632" s="2"/>
      <c r="E1632" s="23"/>
      <c r="F1632" s="24"/>
      <c r="G1632" s="2"/>
      <c r="H1632" s="2"/>
      <c r="I1632" s="2"/>
      <c r="J1632" s="2"/>
      <c r="K1632" s="2"/>
      <c r="L1632" s="2"/>
      <c r="M1632" s="2"/>
      <c r="N1632" s="2"/>
      <c r="O1632" s="2"/>
      <c r="P1632" s="2"/>
      <c r="Q1632" s="2"/>
      <c r="R1632" s="2"/>
      <c r="S1632" s="2"/>
      <c r="U1632" s="2"/>
    </row>
    <row r="1633" spans="1:21" ht="17.25" customHeight="1" x14ac:dyDescent="0.35">
      <c r="A1633" s="2"/>
      <c r="B1633" s="2"/>
      <c r="C1633" s="2"/>
      <c r="D1633" s="2"/>
      <c r="E1633" s="23"/>
      <c r="F1633" s="24"/>
      <c r="G1633" s="2"/>
      <c r="H1633" s="2"/>
      <c r="I1633" s="2"/>
      <c r="J1633" s="2"/>
      <c r="K1633" s="2"/>
      <c r="L1633" s="2"/>
      <c r="M1633" s="2"/>
      <c r="N1633" s="2"/>
      <c r="O1633" s="2"/>
      <c r="P1633" s="2"/>
      <c r="Q1633" s="2"/>
      <c r="R1633" s="2"/>
      <c r="S1633" s="2"/>
      <c r="U1633" s="2"/>
    </row>
    <row r="1634" spans="1:21" ht="17.25" customHeight="1" x14ac:dyDescent="0.35">
      <c r="A1634" s="2"/>
      <c r="B1634" s="2"/>
      <c r="C1634" s="2"/>
      <c r="D1634" s="2"/>
      <c r="E1634" s="23"/>
      <c r="F1634" s="24"/>
      <c r="G1634" s="2"/>
      <c r="H1634" s="2"/>
      <c r="I1634" s="2"/>
      <c r="J1634" s="2"/>
      <c r="K1634" s="2"/>
      <c r="L1634" s="2"/>
      <c r="M1634" s="2"/>
      <c r="N1634" s="2"/>
      <c r="O1634" s="2"/>
      <c r="P1634" s="2"/>
      <c r="Q1634" s="2"/>
      <c r="R1634" s="2"/>
      <c r="S1634" s="2"/>
      <c r="U1634" s="2"/>
    </row>
    <row r="1635" spans="1:21" ht="17.25" customHeight="1" x14ac:dyDescent="0.35">
      <c r="A1635" s="2"/>
      <c r="B1635" s="2"/>
      <c r="C1635" s="2"/>
      <c r="D1635" s="2"/>
      <c r="E1635" s="23"/>
      <c r="F1635" s="24"/>
      <c r="G1635" s="2"/>
      <c r="H1635" s="2"/>
      <c r="I1635" s="2"/>
      <c r="J1635" s="2"/>
      <c r="K1635" s="2"/>
      <c r="L1635" s="2"/>
      <c r="M1635" s="2"/>
      <c r="N1635" s="2"/>
      <c r="O1635" s="2"/>
      <c r="P1635" s="2"/>
      <c r="Q1635" s="2"/>
      <c r="R1635" s="2"/>
      <c r="S1635" s="2"/>
      <c r="U1635" s="2"/>
    </row>
    <row r="1636" spans="1:21" ht="17.25" customHeight="1" x14ac:dyDescent="0.35">
      <c r="A1636" s="2"/>
      <c r="B1636" s="2"/>
      <c r="C1636" s="2"/>
      <c r="D1636" s="2"/>
      <c r="E1636" s="23"/>
      <c r="F1636" s="24"/>
      <c r="G1636" s="2"/>
      <c r="H1636" s="2"/>
      <c r="I1636" s="2"/>
      <c r="J1636" s="2"/>
      <c r="K1636" s="2"/>
      <c r="L1636" s="2"/>
      <c r="M1636" s="2"/>
      <c r="N1636" s="2"/>
      <c r="O1636" s="2"/>
      <c r="P1636" s="2"/>
      <c r="Q1636" s="2"/>
      <c r="R1636" s="2"/>
      <c r="S1636" s="2"/>
      <c r="U1636" s="2"/>
    </row>
    <row r="1637" spans="1:21" ht="17.25" customHeight="1" x14ac:dyDescent="0.35">
      <c r="A1637" s="2"/>
      <c r="B1637" s="2"/>
      <c r="C1637" s="2"/>
      <c r="D1637" s="2"/>
      <c r="E1637" s="23"/>
      <c r="F1637" s="24"/>
      <c r="G1637" s="2"/>
      <c r="H1637" s="2"/>
      <c r="I1637" s="2"/>
      <c r="J1637" s="2"/>
      <c r="K1637" s="2"/>
      <c r="L1637" s="2"/>
      <c r="M1637" s="2"/>
      <c r="N1637" s="2"/>
      <c r="O1637" s="2"/>
      <c r="P1637" s="2"/>
      <c r="Q1637" s="2"/>
      <c r="R1637" s="2"/>
      <c r="S1637" s="2"/>
      <c r="U1637" s="2"/>
    </row>
    <row r="1638" spans="1:21" ht="17.25" customHeight="1" x14ac:dyDescent="0.35">
      <c r="A1638" s="2"/>
      <c r="B1638" s="2"/>
      <c r="C1638" s="2"/>
      <c r="D1638" s="2"/>
      <c r="E1638" s="23"/>
      <c r="F1638" s="24"/>
      <c r="G1638" s="2"/>
      <c r="H1638" s="2"/>
      <c r="I1638" s="2"/>
      <c r="J1638" s="2"/>
      <c r="K1638" s="2"/>
      <c r="L1638" s="2"/>
      <c r="M1638" s="2"/>
      <c r="N1638" s="2"/>
      <c r="O1638" s="2"/>
      <c r="P1638" s="2"/>
      <c r="Q1638" s="2"/>
      <c r="R1638" s="2"/>
      <c r="S1638" s="2"/>
      <c r="U1638" s="2"/>
    </row>
    <row r="1639" spans="1:21" ht="17.25" customHeight="1" x14ac:dyDescent="0.35">
      <c r="A1639" s="2"/>
      <c r="B1639" s="2"/>
      <c r="C1639" s="2"/>
      <c r="D1639" s="2"/>
      <c r="E1639" s="23"/>
      <c r="F1639" s="24"/>
      <c r="G1639" s="2"/>
      <c r="H1639" s="2"/>
      <c r="I1639" s="2"/>
      <c r="J1639" s="2"/>
      <c r="K1639" s="2"/>
      <c r="L1639" s="2"/>
      <c r="M1639" s="2"/>
      <c r="N1639" s="2"/>
      <c r="O1639" s="2"/>
      <c r="P1639" s="2"/>
      <c r="Q1639" s="2"/>
      <c r="R1639" s="2"/>
      <c r="S1639" s="2"/>
      <c r="U1639" s="2"/>
    </row>
    <row r="1640" spans="1:21" ht="17.25" customHeight="1" x14ac:dyDescent="0.35">
      <c r="A1640" s="2"/>
      <c r="B1640" s="2"/>
      <c r="C1640" s="2"/>
      <c r="D1640" s="2"/>
      <c r="E1640" s="23"/>
      <c r="F1640" s="24"/>
      <c r="G1640" s="2"/>
      <c r="H1640" s="2"/>
      <c r="I1640" s="2"/>
      <c r="J1640" s="2"/>
      <c r="K1640" s="2"/>
      <c r="L1640" s="2"/>
      <c r="M1640" s="2"/>
      <c r="N1640" s="2"/>
      <c r="O1640" s="2"/>
      <c r="P1640" s="2"/>
      <c r="Q1640" s="2"/>
      <c r="R1640" s="2"/>
      <c r="S1640" s="2"/>
      <c r="U1640" s="2"/>
    </row>
    <row r="1641" spans="1:21" ht="17.25" customHeight="1" x14ac:dyDescent="0.35">
      <c r="A1641" s="2"/>
      <c r="B1641" s="2"/>
      <c r="C1641" s="2"/>
      <c r="D1641" s="2"/>
      <c r="E1641" s="23"/>
      <c r="F1641" s="24"/>
      <c r="G1641" s="2"/>
      <c r="H1641" s="2"/>
      <c r="I1641" s="2"/>
      <c r="J1641" s="2"/>
      <c r="K1641" s="2"/>
      <c r="L1641" s="2"/>
      <c r="M1641" s="2"/>
      <c r="N1641" s="2"/>
      <c r="O1641" s="2"/>
      <c r="P1641" s="2"/>
      <c r="Q1641" s="2"/>
      <c r="R1641" s="2"/>
      <c r="S1641" s="2"/>
      <c r="U1641" s="2"/>
    </row>
    <row r="1642" spans="1:21" ht="17.25" customHeight="1" x14ac:dyDescent="0.35">
      <c r="A1642" s="2"/>
      <c r="B1642" s="2"/>
      <c r="C1642" s="2"/>
      <c r="D1642" s="2"/>
      <c r="E1642" s="23"/>
      <c r="F1642" s="24"/>
      <c r="G1642" s="2"/>
      <c r="H1642" s="2"/>
      <c r="I1642" s="2"/>
      <c r="J1642" s="2"/>
      <c r="K1642" s="2"/>
      <c r="L1642" s="2"/>
      <c r="M1642" s="2"/>
      <c r="N1642" s="2"/>
      <c r="O1642" s="2"/>
      <c r="P1642" s="2"/>
      <c r="Q1642" s="2"/>
      <c r="R1642" s="2"/>
      <c r="S1642" s="2"/>
      <c r="U1642" s="2"/>
    </row>
    <row r="1643" spans="1:21" ht="17.25" customHeight="1" x14ac:dyDescent="0.35">
      <c r="A1643" s="2"/>
      <c r="B1643" s="2"/>
      <c r="C1643" s="2"/>
      <c r="D1643" s="2"/>
      <c r="E1643" s="23"/>
      <c r="F1643" s="24"/>
      <c r="G1643" s="2"/>
      <c r="H1643" s="2"/>
      <c r="I1643" s="2"/>
      <c r="J1643" s="2"/>
      <c r="K1643" s="2"/>
      <c r="L1643" s="2"/>
      <c r="M1643" s="2"/>
      <c r="N1643" s="2"/>
      <c r="O1643" s="2"/>
      <c r="P1643" s="2"/>
      <c r="Q1643" s="2"/>
      <c r="R1643" s="2"/>
      <c r="S1643" s="2"/>
      <c r="U1643" s="2"/>
    </row>
    <row r="1644" spans="1:21" ht="17.25" customHeight="1" x14ac:dyDescent="0.35">
      <c r="A1644" s="2"/>
      <c r="B1644" s="2"/>
      <c r="C1644" s="2"/>
      <c r="D1644" s="2"/>
      <c r="E1644" s="23"/>
      <c r="F1644" s="24"/>
      <c r="G1644" s="2"/>
      <c r="H1644" s="2"/>
      <c r="I1644" s="2"/>
      <c r="J1644" s="2"/>
      <c r="K1644" s="2"/>
      <c r="L1644" s="2"/>
      <c r="M1644" s="2"/>
      <c r="N1644" s="2"/>
      <c r="O1644" s="2"/>
      <c r="P1644" s="2"/>
      <c r="Q1644" s="2"/>
      <c r="R1644" s="2"/>
      <c r="S1644" s="2"/>
      <c r="U1644" s="2"/>
    </row>
    <row r="1645" spans="1:21" ht="17.25" customHeight="1" x14ac:dyDescent="0.35">
      <c r="A1645" s="2"/>
      <c r="B1645" s="2"/>
      <c r="C1645" s="2"/>
      <c r="D1645" s="2"/>
      <c r="E1645" s="23"/>
      <c r="F1645" s="24"/>
      <c r="G1645" s="2"/>
      <c r="H1645" s="2"/>
      <c r="I1645" s="2"/>
      <c r="J1645" s="2"/>
      <c r="K1645" s="2"/>
      <c r="L1645" s="2"/>
      <c r="M1645" s="2"/>
      <c r="N1645" s="2"/>
      <c r="O1645" s="2"/>
      <c r="P1645" s="2"/>
      <c r="Q1645" s="2"/>
      <c r="R1645" s="2"/>
      <c r="S1645" s="2"/>
      <c r="U1645" s="2"/>
    </row>
    <row r="1646" spans="1:21" ht="17.25" customHeight="1" x14ac:dyDescent="0.35">
      <c r="A1646" s="2"/>
      <c r="B1646" s="2"/>
      <c r="C1646" s="2"/>
      <c r="D1646" s="2"/>
      <c r="E1646" s="23"/>
      <c r="F1646" s="24"/>
      <c r="G1646" s="2"/>
      <c r="H1646" s="2"/>
      <c r="I1646" s="2"/>
      <c r="J1646" s="2"/>
      <c r="K1646" s="2"/>
      <c r="L1646" s="2"/>
      <c r="M1646" s="2"/>
      <c r="N1646" s="2"/>
      <c r="O1646" s="2"/>
      <c r="P1646" s="2"/>
      <c r="Q1646" s="2"/>
      <c r="R1646" s="2"/>
      <c r="S1646" s="2"/>
      <c r="U1646" s="2"/>
    </row>
    <row r="1647" spans="1:21" ht="17.25" customHeight="1" x14ac:dyDescent="0.35">
      <c r="A1647" s="2"/>
      <c r="B1647" s="2"/>
      <c r="C1647" s="2"/>
      <c r="D1647" s="2"/>
      <c r="E1647" s="23"/>
      <c r="F1647" s="24"/>
      <c r="G1647" s="2"/>
      <c r="H1647" s="2"/>
      <c r="I1647" s="2"/>
      <c r="J1647" s="2"/>
      <c r="K1647" s="2"/>
      <c r="L1647" s="2"/>
      <c r="M1647" s="2"/>
      <c r="N1647" s="2"/>
      <c r="O1647" s="2"/>
      <c r="P1647" s="2"/>
      <c r="Q1647" s="2"/>
      <c r="R1647" s="2"/>
      <c r="S1647" s="2"/>
      <c r="U1647" s="2"/>
    </row>
    <row r="1648" spans="1:21" ht="17.25" customHeight="1" x14ac:dyDescent="0.35">
      <c r="A1648" s="2"/>
      <c r="B1648" s="2"/>
      <c r="C1648" s="2"/>
      <c r="D1648" s="2"/>
      <c r="E1648" s="23"/>
      <c r="F1648" s="24"/>
      <c r="G1648" s="2"/>
      <c r="H1648" s="2"/>
      <c r="I1648" s="2"/>
      <c r="J1648" s="2"/>
      <c r="K1648" s="2"/>
      <c r="L1648" s="2"/>
      <c r="M1648" s="2"/>
      <c r="N1648" s="2"/>
      <c r="O1648" s="2"/>
      <c r="P1648" s="2"/>
      <c r="Q1648" s="2"/>
      <c r="R1648" s="2"/>
      <c r="S1648" s="2"/>
      <c r="U1648" s="2"/>
    </row>
    <row r="1649" spans="1:21" ht="17.25" customHeight="1" x14ac:dyDescent="0.35">
      <c r="A1649" s="2"/>
      <c r="B1649" s="2"/>
      <c r="C1649" s="2"/>
      <c r="D1649" s="2"/>
      <c r="E1649" s="23"/>
      <c r="F1649" s="24"/>
      <c r="G1649" s="2"/>
      <c r="H1649" s="2"/>
      <c r="I1649" s="2"/>
      <c r="J1649" s="2"/>
      <c r="K1649" s="2"/>
      <c r="L1649" s="2"/>
      <c r="M1649" s="2"/>
      <c r="N1649" s="2"/>
      <c r="O1649" s="2"/>
      <c r="P1649" s="2"/>
      <c r="Q1649" s="2"/>
      <c r="R1649" s="2"/>
      <c r="S1649" s="2"/>
      <c r="U1649" s="2"/>
    </row>
    <row r="1650" spans="1:21" ht="17.25" customHeight="1" x14ac:dyDescent="0.35">
      <c r="A1650" s="2"/>
      <c r="B1650" s="2"/>
      <c r="C1650" s="2"/>
      <c r="D1650" s="2"/>
      <c r="E1650" s="23"/>
      <c r="F1650" s="24"/>
      <c r="G1650" s="2"/>
      <c r="H1650" s="2"/>
      <c r="I1650" s="2"/>
      <c r="J1650" s="2"/>
      <c r="K1650" s="2"/>
      <c r="L1650" s="2"/>
      <c r="M1650" s="2"/>
      <c r="N1650" s="2"/>
      <c r="O1650" s="2"/>
      <c r="P1650" s="2"/>
      <c r="Q1650" s="2"/>
      <c r="R1650" s="2"/>
      <c r="S1650" s="2"/>
      <c r="U1650" s="2"/>
    </row>
    <row r="1651" spans="1:21" ht="17.25" customHeight="1" x14ac:dyDescent="0.35">
      <c r="A1651" s="2"/>
      <c r="B1651" s="2"/>
      <c r="C1651" s="2"/>
      <c r="D1651" s="2"/>
      <c r="E1651" s="23"/>
      <c r="F1651" s="24"/>
      <c r="G1651" s="2"/>
      <c r="H1651" s="2"/>
      <c r="I1651" s="2"/>
      <c r="J1651" s="2"/>
      <c r="K1651" s="2"/>
      <c r="L1651" s="2"/>
      <c r="M1651" s="2"/>
      <c r="N1651" s="2"/>
      <c r="O1651" s="2"/>
      <c r="P1651" s="2"/>
      <c r="Q1651" s="2"/>
      <c r="R1651" s="2"/>
      <c r="S1651" s="2"/>
      <c r="U1651" s="2"/>
    </row>
    <row r="1652" spans="1:21" ht="17.25" customHeight="1" x14ac:dyDescent="0.35">
      <c r="A1652" s="2"/>
      <c r="B1652" s="2"/>
      <c r="C1652" s="2"/>
      <c r="D1652" s="2"/>
      <c r="E1652" s="23"/>
      <c r="F1652" s="24"/>
      <c r="G1652" s="2"/>
      <c r="H1652" s="2"/>
      <c r="I1652" s="2"/>
      <c r="J1652" s="2"/>
      <c r="K1652" s="2"/>
      <c r="L1652" s="2"/>
      <c r="M1652" s="2"/>
      <c r="N1652" s="2"/>
      <c r="O1652" s="2"/>
      <c r="P1652" s="2"/>
      <c r="Q1652" s="2"/>
      <c r="R1652" s="2"/>
      <c r="S1652" s="2"/>
      <c r="U1652" s="2"/>
    </row>
    <row r="1653" spans="1:21" ht="17.25" customHeight="1" x14ac:dyDescent="0.35">
      <c r="A1653" s="2"/>
      <c r="B1653" s="2"/>
      <c r="C1653" s="2"/>
      <c r="D1653" s="2"/>
      <c r="E1653" s="23"/>
      <c r="F1653" s="24"/>
      <c r="G1653" s="2"/>
      <c r="H1653" s="2"/>
      <c r="I1653" s="2"/>
      <c r="J1653" s="2"/>
      <c r="K1653" s="2"/>
      <c r="L1653" s="2"/>
      <c r="M1653" s="2"/>
      <c r="N1653" s="2"/>
      <c r="O1653" s="2"/>
      <c r="P1653" s="2"/>
      <c r="Q1653" s="2"/>
      <c r="R1653" s="2"/>
      <c r="S1653" s="2"/>
      <c r="U1653" s="2"/>
    </row>
    <row r="1654" spans="1:21" ht="17.25" customHeight="1" x14ac:dyDescent="0.35">
      <c r="A1654" s="2"/>
      <c r="B1654" s="2"/>
      <c r="C1654" s="2"/>
      <c r="D1654" s="2"/>
      <c r="E1654" s="23"/>
      <c r="F1654" s="24"/>
      <c r="G1654" s="2"/>
      <c r="H1654" s="2"/>
      <c r="I1654" s="2"/>
      <c r="J1654" s="2"/>
      <c r="K1654" s="2"/>
      <c r="L1654" s="2"/>
      <c r="M1654" s="2"/>
      <c r="N1654" s="2"/>
      <c r="O1654" s="2"/>
      <c r="P1654" s="2"/>
      <c r="Q1654" s="2"/>
      <c r="R1654" s="2"/>
      <c r="S1654" s="2"/>
      <c r="U1654" s="2"/>
    </row>
    <row r="1655" spans="1:21" ht="17.25" customHeight="1" x14ac:dyDescent="0.35">
      <c r="A1655" s="2"/>
      <c r="B1655" s="2"/>
      <c r="C1655" s="2"/>
      <c r="D1655" s="2"/>
      <c r="E1655" s="23"/>
      <c r="F1655" s="24"/>
      <c r="G1655" s="2"/>
      <c r="H1655" s="2"/>
      <c r="I1655" s="2"/>
      <c r="J1655" s="2"/>
      <c r="K1655" s="2"/>
      <c r="L1655" s="2"/>
      <c r="M1655" s="2"/>
      <c r="N1655" s="2"/>
      <c r="O1655" s="2"/>
      <c r="P1655" s="2"/>
      <c r="Q1655" s="2"/>
      <c r="R1655" s="2"/>
      <c r="S1655" s="2"/>
      <c r="U1655" s="2"/>
    </row>
    <row r="1656" spans="1:21" ht="17.25" customHeight="1" x14ac:dyDescent="0.35">
      <c r="A1656" s="2"/>
      <c r="B1656" s="2"/>
      <c r="C1656" s="2"/>
      <c r="D1656" s="2"/>
      <c r="E1656" s="23"/>
      <c r="F1656" s="24"/>
      <c r="G1656" s="2"/>
      <c r="H1656" s="2"/>
      <c r="I1656" s="2"/>
      <c r="J1656" s="2"/>
      <c r="K1656" s="2"/>
      <c r="L1656" s="2"/>
      <c r="M1656" s="2"/>
      <c r="N1656" s="2"/>
      <c r="O1656" s="2"/>
      <c r="P1656" s="2"/>
      <c r="Q1656" s="2"/>
      <c r="R1656" s="2"/>
      <c r="S1656" s="2"/>
      <c r="U1656" s="2"/>
    </row>
    <row r="1657" spans="1:21" ht="17.25" customHeight="1" x14ac:dyDescent="0.35">
      <c r="A1657" s="2"/>
      <c r="B1657" s="2"/>
      <c r="C1657" s="2"/>
      <c r="D1657" s="2"/>
      <c r="E1657" s="23"/>
      <c r="F1657" s="24"/>
      <c r="G1657" s="2"/>
      <c r="H1657" s="2"/>
      <c r="I1657" s="2"/>
      <c r="J1657" s="2"/>
      <c r="K1657" s="2"/>
      <c r="L1657" s="2"/>
      <c r="M1657" s="2"/>
      <c r="N1657" s="2"/>
      <c r="O1657" s="2"/>
      <c r="P1657" s="2"/>
      <c r="Q1657" s="2"/>
      <c r="R1657" s="2"/>
      <c r="S1657" s="2"/>
      <c r="U1657" s="2"/>
    </row>
    <row r="1658" spans="1:21" ht="17.25" customHeight="1" x14ac:dyDescent="0.35">
      <c r="A1658" s="2"/>
      <c r="B1658" s="2"/>
      <c r="C1658" s="2"/>
      <c r="D1658" s="2"/>
      <c r="E1658" s="23"/>
      <c r="F1658" s="24"/>
      <c r="G1658" s="2"/>
      <c r="H1658" s="2"/>
      <c r="I1658" s="2"/>
      <c r="J1658" s="2"/>
      <c r="K1658" s="2"/>
      <c r="L1658" s="2"/>
      <c r="M1658" s="2"/>
      <c r="N1658" s="2"/>
      <c r="O1658" s="2"/>
      <c r="P1658" s="2"/>
      <c r="Q1658" s="2"/>
      <c r="R1658" s="2"/>
      <c r="S1658" s="2"/>
      <c r="U1658" s="2"/>
    </row>
    <row r="1659" spans="1:21" ht="17.25" customHeight="1" x14ac:dyDescent="0.35">
      <c r="A1659" s="2"/>
      <c r="B1659" s="2"/>
      <c r="C1659" s="2"/>
      <c r="D1659" s="2"/>
      <c r="E1659" s="23"/>
      <c r="F1659" s="24"/>
      <c r="G1659" s="2"/>
      <c r="H1659" s="2"/>
      <c r="I1659" s="2"/>
      <c r="J1659" s="2"/>
      <c r="K1659" s="2"/>
      <c r="L1659" s="2"/>
      <c r="M1659" s="2"/>
      <c r="N1659" s="2"/>
      <c r="O1659" s="2"/>
      <c r="P1659" s="2"/>
      <c r="Q1659" s="2"/>
      <c r="R1659" s="2"/>
      <c r="S1659" s="2"/>
      <c r="U1659" s="2"/>
    </row>
    <row r="1660" spans="1:21" ht="17.25" customHeight="1" x14ac:dyDescent="0.35">
      <c r="A1660" s="2"/>
      <c r="B1660" s="2"/>
      <c r="C1660" s="2"/>
      <c r="D1660" s="2"/>
      <c r="E1660" s="23"/>
      <c r="F1660" s="24"/>
      <c r="G1660" s="2"/>
      <c r="H1660" s="2"/>
      <c r="I1660" s="2"/>
      <c r="J1660" s="2"/>
      <c r="K1660" s="2"/>
      <c r="L1660" s="2"/>
      <c r="M1660" s="2"/>
      <c r="N1660" s="2"/>
      <c r="O1660" s="2"/>
      <c r="P1660" s="2"/>
      <c r="Q1660" s="2"/>
      <c r="R1660" s="2"/>
      <c r="S1660" s="2"/>
      <c r="U1660" s="2"/>
    </row>
    <row r="1661" spans="1:21" ht="17.25" customHeight="1" x14ac:dyDescent="0.35">
      <c r="A1661" s="2"/>
      <c r="B1661" s="2"/>
      <c r="C1661" s="2"/>
      <c r="D1661" s="2"/>
      <c r="E1661" s="23"/>
      <c r="F1661" s="24"/>
      <c r="G1661" s="2"/>
      <c r="H1661" s="2"/>
      <c r="I1661" s="2"/>
      <c r="J1661" s="2"/>
      <c r="K1661" s="2"/>
      <c r="L1661" s="2"/>
      <c r="M1661" s="2"/>
      <c r="N1661" s="2"/>
      <c r="O1661" s="2"/>
      <c r="P1661" s="2"/>
      <c r="Q1661" s="2"/>
      <c r="R1661" s="2"/>
      <c r="S1661" s="2"/>
      <c r="U1661" s="2"/>
    </row>
    <row r="1662" spans="1:21" ht="17.25" customHeight="1" x14ac:dyDescent="0.35">
      <c r="A1662" s="2"/>
      <c r="B1662" s="2"/>
      <c r="C1662" s="2"/>
      <c r="D1662" s="2"/>
      <c r="E1662" s="23"/>
      <c r="F1662" s="24"/>
      <c r="G1662" s="2"/>
      <c r="H1662" s="2"/>
      <c r="I1662" s="2"/>
      <c r="J1662" s="2"/>
      <c r="K1662" s="2"/>
      <c r="L1662" s="2"/>
      <c r="M1662" s="2"/>
      <c r="N1662" s="2"/>
      <c r="O1662" s="2"/>
      <c r="P1662" s="2"/>
      <c r="Q1662" s="2"/>
      <c r="R1662" s="2"/>
      <c r="S1662" s="2"/>
      <c r="U1662" s="2"/>
    </row>
    <row r="1663" spans="1:21" ht="17.25" customHeight="1" x14ac:dyDescent="0.35">
      <c r="A1663" s="2"/>
      <c r="B1663" s="2"/>
      <c r="C1663" s="2"/>
      <c r="D1663" s="2"/>
      <c r="E1663" s="23"/>
      <c r="F1663" s="24"/>
      <c r="G1663" s="2"/>
      <c r="H1663" s="2"/>
      <c r="I1663" s="2"/>
      <c r="J1663" s="2"/>
      <c r="K1663" s="2"/>
      <c r="L1663" s="2"/>
      <c r="M1663" s="2"/>
      <c r="N1663" s="2"/>
      <c r="O1663" s="2"/>
      <c r="P1663" s="2"/>
      <c r="Q1663" s="2"/>
      <c r="R1663" s="2"/>
      <c r="S1663" s="2"/>
      <c r="U1663" s="2"/>
    </row>
    <row r="1664" spans="1:21" ht="17.25" customHeight="1" x14ac:dyDescent="0.35">
      <c r="A1664" s="2"/>
      <c r="B1664" s="2"/>
      <c r="C1664" s="2"/>
      <c r="D1664" s="2"/>
      <c r="E1664" s="23"/>
      <c r="F1664" s="24"/>
      <c r="G1664" s="2"/>
      <c r="H1664" s="2"/>
      <c r="I1664" s="2"/>
      <c r="J1664" s="2"/>
      <c r="K1664" s="2"/>
      <c r="L1664" s="2"/>
      <c r="M1664" s="2"/>
      <c r="N1664" s="2"/>
      <c r="O1664" s="2"/>
      <c r="P1664" s="2"/>
      <c r="Q1664" s="2"/>
      <c r="R1664" s="2"/>
      <c r="S1664" s="2"/>
      <c r="U1664" s="2"/>
    </row>
    <row r="1665" spans="1:21" ht="17.25" customHeight="1" x14ac:dyDescent="0.35">
      <c r="A1665" s="2"/>
      <c r="B1665" s="2"/>
      <c r="C1665" s="2"/>
      <c r="D1665" s="2"/>
      <c r="E1665" s="23"/>
      <c r="F1665" s="24"/>
      <c r="G1665" s="2"/>
      <c r="H1665" s="2"/>
      <c r="I1665" s="2"/>
      <c r="J1665" s="2"/>
      <c r="K1665" s="2"/>
      <c r="L1665" s="2"/>
      <c r="M1665" s="2"/>
      <c r="N1665" s="2"/>
      <c r="O1665" s="2"/>
      <c r="P1665" s="2"/>
      <c r="Q1665" s="2"/>
      <c r="R1665" s="2"/>
      <c r="S1665" s="2"/>
      <c r="U1665" s="2"/>
    </row>
    <row r="1666" spans="1:21" ht="17.25" customHeight="1" x14ac:dyDescent="0.35">
      <c r="A1666" s="2"/>
      <c r="B1666" s="2"/>
      <c r="C1666" s="2"/>
      <c r="D1666" s="2"/>
      <c r="E1666" s="23"/>
      <c r="F1666" s="24"/>
      <c r="G1666" s="2"/>
      <c r="H1666" s="2"/>
      <c r="I1666" s="2"/>
      <c r="J1666" s="2"/>
      <c r="K1666" s="2"/>
      <c r="L1666" s="2"/>
      <c r="M1666" s="2"/>
      <c r="N1666" s="2"/>
      <c r="O1666" s="2"/>
      <c r="P1666" s="2"/>
      <c r="Q1666" s="2"/>
      <c r="R1666" s="2"/>
      <c r="S1666" s="2"/>
      <c r="U1666" s="2"/>
    </row>
    <row r="1667" spans="1:21" ht="17.25" customHeight="1" x14ac:dyDescent="0.35">
      <c r="A1667" s="2"/>
      <c r="B1667" s="2"/>
      <c r="C1667" s="2"/>
      <c r="D1667" s="2"/>
      <c r="E1667" s="23"/>
      <c r="F1667" s="24"/>
      <c r="G1667" s="2"/>
      <c r="H1667" s="2"/>
      <c r="I1667" s="2"/>
      <c r="J1667" s="2"/>
      <c r="K1667" s="2"/>
      <c r="L1667" s="2"/>
      <c r="M1667" s="2"/>
      <c r="N1667" s="2"/>
      <c r="O1667" s="2"/>
      <c r="P1667" s="2"/>
      <c r="Q1667" s="2"/>
      <c r="R1667" s="2"/>
      <c r="S1667" s="2"/>
      <c r="U1667" s="2"/>
    </row>
    <row r="1668" spans="1:21" ht="17.25" customHeight="1" x14ac:dyDescent="0.35">
      <c r="A1668" s="2"/>
      <c r="B1668" s="2"/>
      <c r="C1668" s="2"/>
      <c r="D1668" s="2"/>
      <c r="E1668" s="23"/>
      <c r="F1668" s="24"/>
      <c r="G1668" s="2"/>
      <c r="H1668" s="2"/>
      <c r="I1668" s="2"/>
      <c r="J1668" s="2"/>
      <c r="K1668" s="2"/>
      <c r="L1668" s="2"/>
      <c r="M1668" s="2"/>
      <c r="N1668" s="2"/>
      <c r="O1668" s="2"/>
      <c r="P1668" s="2"/>
      <c r="Q1668" s="2"/>
      <c r="R1668" s="2"/>
      <c r="S1668" s="2"/>
      <c r="U1668" s="2"/>
    </row>
    <row r="1669" spans="1:21" ht="17.25" customHeight="1" x14ac:dyDescent="0.35">
      <c r="A1669" s="2"/>
      <c r="B1669" s="2"/>
      <c r="C1669" s="2"/>
      <c r="D1669" s="2"/>
      <c r="E1669" s="23"/>
      <c r="F1669" s="24"/>
      <c r="G1669" s="2"/>
      <c r="H1669" s="2"/>
      <c r="I1669" s="2"/>
      <c r="J1669" s="2"/>
      <c r="K1669" s="2"/>
      <c r="L1669" s="2"/>
      <c r="M1669" s="2"/>
      <c r="N1669" s="2"/>
      <c r="O1669" s="2"/>
      <c r="P1669" s="2"/>
      <c r="Q1669" s="2"/>
      <c r="R1669" s="2"/>
      <c r="S1669" s="2"/>
      <c r="U1669" s="2"/>
    </row>
    <row r="1670" spans="1:21" ht="17.25" customHeight="1" x14ac:dyDescent="0.35">
      <c r="A1670" s="2"/>
      <c r="B1670" s="2"/>
      <c r="C1670" s="2"/>
      <c r="D1670" s="2"/>
      <c r="E1670" s="23"/>
      <c r="F1670" s="24"/>
      <c r="G1670" s="2"/>
      <c r="H1670" s="2"/>
      <c r="I1670" s="2"/>
      <c r="J1670" s="2"/>
      <c r="K1670" s="2"/>
      <c r="L1670" s="2"/>
      <c r="M1670" s="2"/>
      <c r="N1670" s="2"/>
      <c r="O1670" s="2"/>
      <c r="P1670" s="2"/>
      <c r="Q1670" s="2"/>
      <c r="R1670" s="2"/>
      <c r="S1670" s="2"/>
      <c r="U1670" s="2"/>
    </row>
    <row r="1671" spans="1:21" ht="17.25" customHeight="1" x14ac:dyDescent="0.35">
      <c r="A1671" s="2"/>
      <c r="B1671" s="2"/>
      <c r="C1671" s="2"/>
      <c r="D1671" s="2"/>
      <c r="E1671" s="23"/>
      <c r="F1671" s="24"/>
      <c r="G1671" s="2"/>
      <c r="H1671" s="2"/>
      <c r="I1671" s="2"/>
      <c r="J1671" s="2"/>
      <c r="K1671" s="2"/>
      <c r="L1671" s="2"/>
      <c r="M1671" s="2"/>
      <c r="N1671" s="2"/>
      <c r="O1671" s="2"/>
      <c r="P1671" s="2"/>
      <c r="Q1671" s="2"/>
      <c r="R1671" s="2"/>
      <c r="S1671" s="2"/>
      <c r="U1671" s="2"/>
    </row>
    <row r="1672" spans="1:21" ht="17.25" customHeight="1" x14ac:dyDescent="0.35">
      <c r="A1672" s="2"/>
      <c r="B1672" s="2"/>
      <c r="C1672" s="2"/>
      <c r="D1672" s="2"/>
      <c r="E1672" s="23"/>
      <c r="F1672" s="24"/>
      <c r="G1672" s="2"/>
      <c r="H1672" s="2"/>
      <c r="I1672" s="2"/>
      <c r="J1672" s="2"/>
      <c r="K1672" s="2"/>
      <c r="L1672" s="2"/>
      <c r="M1672" s="2"/>
      <c r="N1672" s="2"/>
      <c r="O1672" s="2"/>
      <c r="P1672" s="2"/>
      <c r="Q1672" s="2"/>
      <c r="R1672" s="2"/>
      <c r="S1672" s="2"/>
      <c r="U1672" s="2"/>
    </row>
    <row r="1673" spans="1:21" ht="17.25" customHeight="1" x14ac:dyDescent="0.35">
      <c r="A1673" s="2"/>
      <c r="B1673" s="2"/>
      <c r="C1673" s="2"/>
      <c r="D1673" s="2"/>
      <c r="E1673" s="23"/>
      <c r="F1673" s="24"/>
      <c r="G1673" s="2"/>
      <c r="H1673" s="2"/>
      <c r="I1673" s="2"/>
      <c r="J1673" s="2"/>
      <c r="K1673" s="2"/>
      <c r="L1673" s="2"/>
      <c r="M1673" s="2"/>
      <c r="N1673" s="2"/>
      <c r="O1673" s="2"/>
      <c r="P1673" s="2"/>
      <c r="Q1673" s="2"/>
      <c r="R1673" s="2"/>
      <c r="S1673" s="2"/>
      <c r="U1673" s="2"/>
    </row>
    <row r="1674" spans="1:21" ht="17.25" customHeight="1" x14ac:dyDescent="0.35">
      <c r="A1674" s="2"/>
      <c r="B1674" s="2"/>
      <c r="C1674" s="2"/>
      <c r="D1674" s="2"/>
      <c r="E1674" s="23"/>
      <c r="F1674" s="24"/>
      <c r="G1674" s="2"/>
      <c r="H1674" s="2"/>
      <c r="I1674" s="2"/>
      <c r="J1674" s="2"/>
      <c r="K1674" s="2"/>
      <c r="L1674" s="2"/>
      <c r="M1674" s="2"/>
      <c r="N1674" s="2"/>
      <c r="O1674" s="2"/>
      <c r="P1674" s="2"/>
      <c r="Q1674" s="2"/>
      <c r="R1674" s="2"/>
      <c r="S1674" s="2"/>
      <c r="U1674" s="2"/>
    </row>
    <row r="1675" spans="1:21" ht="17.25" customHeight="1" x14ac:dyDescent="0.35">
      <c r="A1675" s="2"/>
      <c r="B1675" s="2"/>
      <c r="C1675" s="2"/>
      <c r="D1675" s="2"/>
      <c r="E1675" s="23"/>
      <c r="F1675" s="24"/>
      <c r="G1675" s="2"/>
      <c r="H1675" s="2"/>
      <c r="I1675" s="2"/>
      <c r="J1675" s="2"/>
      <c r="K1675" s="2"/>
      <c r="L1675" s="2"/>
      <c r="M1675" s="2"/>
      <c r="N1675" s="2"/>
      <c r="O1675" s="2"/>
      <c r="P1675" s="2"/>
      <c r="Q1675" s="2"/>
      <c r="R1675" s="2"/>
      <c r="S1675" s="2"/>
      <c r="U1675" s="2"/>
    </row>
    <row r="1676" spans="1:21" ht="17.25" customHeight="1" x14ac:dyDescent="0.35">
      <c r="A1676" s="2"/>
      <c r="B1676" s="2"/>
      <c r="C1676" s="2"/>
      <c r="D1676" s="2"/>
      <c r="E1676" s="23"/>
      <c r="F1676" s="24"/>
      <c r="G1676" s="2"/>
      <c r="H1676" s="2"/>
      <c r="I1676" s="2"/>
      <c r="J1676" s="2"/>
      <c r="K1676" s="2"/>
      <c r="L1676" s="2"/>
      <c r="M1676" s="2"/>
      <c r="N1676" s="2"/>
      <c r="O1676" s="2"/>
      <c r="P1676" s="2"/>
      <c r="Q1676" s="2"/>
      <c r="R1676" s="2"/>
      <c r="S1676" s="2"/>
      <c r="U1676" s="2"/>
    </row>
    <row r="1677" spans="1:21" ht="17.25" customHeight="1" x14ac:dyDescent="0.35">
      <c r="A1677" s="2"/>
      <c r="B1677" s="2"/>
      <c r="C1677" s="2"/>
      <c r="D1677" s="2"/>
      <c r="E1677" s="23"/>
      <c r="F1677" s="24"/>
      <c r="G1677" s="2"/>
      <c r="H1677" s="2"/>
      <c r="I1677" s="2"/>
      <c r="J1677" s="2"/>
      <c r="K1677" s="2"/>
      <c r="L1677" s="2"/>
      <c r="M1677" s="2"/>
      <c r="N1677" s="2"/>
      <c r="O1677" s="2"/>
      <c r="P1677" s="2"/>
      <c r="Q1677" s="2"/>
      <c r="R1677" s="2"/>
      <c r="S1677" s="2"/>
      <c r="U1677" s="2"/>
    </row>
    <row r="1678" spans="1:21" ht="17.25" customHeight="1" x14ac:dyDescent="0.35">
      <c r="A1678" s="2"/>
      <c r="B1678" s="2"/>
      <c r="C1678" s="2"/>
      <c r="D1678" s="2"/>
      <c r="E1678" s="23"/>
      <c r="F1678" s="24"/>
      <c r="G1678" s="2"/>
      <c r="H1678" s="2"/>
      <c r="I1678" s="2"/>
      <c r="J1678" s="2"/>
      <c r="K1678" s="2"/>
      <c r="L1678" s="2"/>
      <c r="M1678" s="2"/>
      <c r="N1678" s="2"/>
      <c r="O1678" s="2"/>
      <c r="P1678" s="2"/>
      <c r="Q1678" s="2"/>
      <c r="R1678" s="2"/>
      <c r="S1678" s="2"/>
      <c r="U1678" s="2"/>
    </row>
    <row r="1679" spans="1:21" ht="17.25" customHeight="1" x14ac:dyDescent="0.35">
      <c r="A1679" s="2"/>
      <c r="B1679" s="2"/>
      <c r="C1679" s="2"/>
      <c r="D1679" s="2"/>
      <c r="E1679" s="23"/>
      <c r="F1679" s="24"/>
      <c r="G1679" s="2"/>
      <c r="H1679" s="2"/>
      <c r="I1679" s="2"/>
      <c r="J1679" s="2"/>
      <c r="K1679" s="2"/>
      <c r="L1679" s="2"/>
      <c r="M1679" s="2"/>
      <c r="N1679" s="2"/>
      <c r="O1679" s="2"/>
      <c r="P1679" s="2"/>
      <c r="Q1679" s="2"/>
      <c r="R1679" s="2"/>
      <c r="S1679" s="2"/>
      <c r="U1679" s="2"/>
    </row>
    <row r="1680" spans="1:21" ht="17.25" customHeight="1" x14ac:dyDescent="0.35">
      <c r="A1680" s="2"/>
      <c r="B1680" s="2"/>
      <c r="C1680" s="2"/>
      <c r="D1680" s="2"/>
      <c r="E1680" s="23"/>
      <c r="F1680" s="24"/>
      <c r="G1680" s="2"/>
      <c r="H1680" s="2"/>
      <c r="I1680" s="2"/>
      <c r="J1680" s="2"/>
      <c r="K1680" s="2"/>
      <c r="L1680" s="2"/>
      <c r="M1680" s="2"/>
      <c r="N1680" s="2"/>
      <c r="O1680" s="2"/>
      <c r="P1680" s="2"/>
      <c r="Q1680" s="2"/>
      <c r="R1680" s="2"/>
      <c r="S1680" s="2"/>
      <c r="U1680" s="2"/>
    </row>
    <row r="1681" spans="1:21" ht="17.25" customHeight="1" x14ac:dyDescent="0.35">
      <c r="A1681" s="2"/>
      <c r="B1681" s="2"/>
      <c r="C1681" s="2"/>
      <c r="D1681" s="2"/>
      <c r="E1681" s="23"/>
      <c r="F1681" s="24"/>
      <c r="G1681" s="2"/>
      <c r="H1681" s="2"/>
      <c r="I1681" s="2"/>
      <c r="J1681" s="2"/>
      <c r="K1681" s="2"/>
      <c r="L1681" s="2"/>
      <c r="M1681" s="2"/>
      <c r="N1681" s="2"/>
      <c r="O1681" s="2"/>
      <c r="P1681" s="2"/>
      <c r="Q1681" s="2"/>
      <c r="R1681" s="2"/>
      <c r="S1681" s="2"/>
      <c r="U1681" s="2"/>
    </row>
    <row r="1682" spans="1:21" ht="17.25" customHeight="1" x14ac:dyDescent="0.35">
      <c r="A1682" s="2"/>
      <c r="B1682" s="2"/>
      <c r="C1682" s="2"/>
      <c r="D1682" s="2"/>
      <c r="E1682" s="23"/>
      <c r="F1682" s="24"/>
      <c r="G1682" s="2"/>
      <c r="H1682" s="2"/>
      <c r="I1682" s="2"/>
      <c r="J1682" s="2"/>
      <c r="K1682" s="2"/>
      <c r="L1682" s="2"/>
      <c r="M1682" s="2"/>
      <c r="N1682" s="2"/>
      <c r="O1682" s="2"/>
      <c r="P1682" s="2"/>
      <c r="Q1682" s="2"/>
      <c r="R1682" s="2"/>
      <c r="S1682" s="2"/>
      <c r="U1682" s="2"/>
    </row>
    <row r="1683" spans="1:21" ht="17.25" customHeight="1" x14ac:dyDescent="0.35">
      <c r="A1683" s="2"/>
      <c r="B1683" s="2"/>
      <c r="C1683" s="2"/>
      <c r="D1683" s="2"/>
      <c r="E1683" s="23"/>
      <c r="F1683" s="24"/>
      <c r="G1683" s="2"/>
      <c r="H1683" s="2"/>
      <c r="I1683" s="2"/>
      <c r="J1683" s="2"/>
      <c r="K1683" s="2"/>
      <c r="L1683" s="2"/>
      <c r="M1683" s="2"/>
      <c r="N1683" s="2"/>
      <c r="O1683" s="2"/>
      <c r="P1683" s="2"/>
      <c r="Q1683" s="2"/>
      <c r="R1683" s="2"/>
      <c r="S1683" s="2"/>
      <c r="U1683" s="2"/>
    </row>
    <row r="1684" spans="1:21" ht="17.25" customHeight="1" x14ac:dyDescent="0.35">
      <c r="A1684" s="2"/>
      <c r="B1684" s="2"/>
      <c r="C1684" s="2"/>
      <c r="D1684" s="2"/>
      <c r="E1684" s="23"/>
      <c r="F1684" s="24"/>
      <c r="G1684" s="2"/>
      <c r="H1684" s="2"/>
      <c r="I1684" s="2"/>
      <c r="J1684" s="2"/>
      <c r="K1684" s="2"/>
      <c r="L1684" s="2"/>
      <c r="M1684" s="2"/>
      <c r="N1684" s="2"/>
      <c r="O1684" s="2"/>
      <c r="P1684" s="2"/>
      <c r="Q1684" s="2"/>
      <c r="R1684" s="2"/>
      <c r="S1684" s="2"/>
      <c r="U1684" s="2"/>
    </row>
    <row r="1685" spans="1:21" ht="17.25" customHeight="1" x14ac:dyDescent="0.35">
      <c r="A1685" s="2"/>
      <c r="B1685" s="2"/>
      <c r="C1685" s="2"/>
      <c r="D1685" s="2"/>
      <c r="E1685" s="23"/>
      <c r="F1685" s="24"/>
      <c r="G1685" s="2"/>
      <c r="H1685" s="2"/>
      <c r="I1685" s="2"/>
      <c r="J1685" s="2"/>
      <c r="K1685" s="2"/>
      <c r="L1685" s="2"/>
      <c r="M1685" s="2"/>
      <c r="N1685" s="2"/>
      <c r="O1685" s="2"/>
      <c r="P1685" s="2"/>
      <c r="Q1685" s="2"/>
      <c r="R1685" s="2"/>
      <c r="S1685" s="2"/>
      <c r="U1685" s="2"/>
    </row>
    <row r="1686" spans="1:21" ht="17.25" customHeight="1" x14ac:dyDescent="0.35">
      <c r="A1686" s="2"/>
      <c r="B1686" s="2"/>
      <c r="C1686" s="2"/>
      <c r="D1686" s="2"/>
      <c r="E1686" s="23"/>
      <c r="F1686" s="24"/>
      <c r="G1686" s="2"/>
      <c r="H1686" s="2"/>
      <c r="I1686" s="2"/>
      <c r="J1686" s="2"/>
      <c r="K1686" s="2"/>
      <c r="L1686" s="2"/>
      <c r="M1686" s="2"/>
      <c r="N1686" s="2"/>
      <c r="O1686" s="2"/>
      <c r="P1686" s="2"/>
      <c r="Q1686" s="2"/>
      <c r="R1686" s="2"/>
      <c r="S1686" s="2"/>
      <c r="U1686" s="2"/>
    </row>
    <row r="1687" spans="1:21" ht="17.25" customHeight="1" x14ac:dyDescent="0.35">
      <c r="A1687" s="2"/>
      <c r="B1687" s="2"/>
      <c r="C1687" s="2"/>
      <c r="D1687" s="2"/>
      <c r="E1687" s="23"/>
      <c r="F1687" s="24"/>
      <c r="G1687" s="2"/>
      <c r="H1687" s="2"/>
      <c r="I1687" s="2"/>
      <c r="J1687" s="2"/>
      <c r="K1687" s="2"/>
      <c r="L1687" s="2"/>
      <c r="M1687" s="2"/>
      <c r="N1687" s="2"/>
      <c r="O1687" s="2"/>
      <c r="P1687" s="2"/>
      <c r="Q1687" s="2"/>
      <c r="R1687" s="2"/>
      <c r="S1687" s="2"/>
      <c r="U1687" s="2"/>
    </row>
    <row r="1688" spans="1:21" ht="17.25" customHeight="1" x14ac:dyDescent="0.35">
      <c r="A1688" s="2"/>
      <c r="B1688" s="2"/>
      <c r="C1688" s="2"/>
      <c r="D1688" s="2"/>
      <c r="E1688" s="23"/>
      <c r="F1688" s="24"/>
      <c r="G1688" s="2"/>
      <c r="H1688" s="2"/>
      <c r="I1688" s="2"/>
      <c r="J1688" s="2"/>
      <c r="K1688" s="2"/>
      <c r="L1688" s="2"/>
      <c r="M1688" s="2"/>
      <c r="N1688" s="2"/>
      <c r="O1688" s="2"/>
      <c r="P1688" s="2"/>
      <c r="Q1688" s="2"/>
      <c r="R1688" s="2"/>
      <c r="S1688" s="2"/>
      <c r="U1688" s="2"/>
    </row>
    <row r="1689" spans="1:21" ht="17.25" customHeight="1" x14ac:dyDescent="0.35">
      <c r="A1689" s="2"/>
      <c r="B1689" s="2"/>
      <c r="C1689" s="2"/>
      <c r="D1689" s="2"/>
      <c r="E1689" s="23"/>
      <c r="F1689" s="24"/>
      <c r="G1689" s="2"/>
      <c r="H1689" s="2"/>
      <c r="I1689" s="2"/>
      <c r="J1689" s="2"/>
      <c r="K1689" s="2"/>
      <c r="L1689" s="2"/>
      <c r="M1689" s="2"/>
      <c r="N1689" s="2"/>
      <c r="O1689" s="2"/>
      <c r="P1689" s="2"/>
      <c r="Q1689" s="2"/>
      <c r="R1689" s="2"/>
      <c r="S1689" s="2"/>
      <c r="U1689" s="2"/>
    </row>
    <row r="1690" spans="1:21" ht="17.25" customHeight="1" x14ac:dyDescent="0.35">
      <c r="A1690" s="2"/>
      <c r="B1690" s="2"/>
      <c r="C1690" s="2"/>
      <c r="D1690" s="2"/>
      <c r="E1690" s="23"/>
      <c r="F1690" s="24"/>
      <c r="G1690" s="2"/>
      <c r="H1690" s="2"/>
      <c r="I1690" s="2"/>
      <c r="J1690" s="2"/>
      <c r="K1690" s="2"/>
      <c r="L1690" s="2"/>
      <c r="M1690" s="2"/>
      <c r="N1690" s="2"/>
      <c r="O1690" s="2"/>
      <c r="P1690" s="2"/>
      <c r="Q1690" s="2"/>
      <c r="R1690" s="2"/>
      <c r="S1690" s="2"/>
      <c r="U1690" s="2"/>
    </row>
    <row r="1691" spans="1:21" ht="17.25" customHeight="1" x14ac:dyDescent="0.35">
      <c r="A1691" s="2"/>
      <c r="B1691" s="2"/>
      <c r="C1691" s="2"/>
      <c r="D1691" s="2"/>
      <c r="E1691" s="23"/>
      <c r="F1691" s="24"/>
      <c r="G1691" s="2"/>
      <c r="H1691" s="2"/>
      <c r="I1691" s="2"/>
      <c r="J1691" s="2"/>
      <c r="K1691" s="2"/>
      <c r="L1691" s="2"/>
      <c r="M1691" s="2"/>
      <c r="N1691" s="2"/>
      <c r="O1691" s="2"/>
      <c r="P1691" s="2"/>
      <c r="Q1691" s="2"/>
      <c r="R1691" s="2"/>
      <c r="S1691" s="2"/>
      <c r="U1691" s="2"/>
    </row>
    <row r="1692" spans="1:21" ht="17.25" customHeight="1" x14ac:dyDescent="0.35">
      <c r="A1692" s="2"/>
      <c r="B1692" s="2"/>
      <c r="C1692" s="2"/>
      <c r="D1692" s="2"/>
      <c r="E1692" s="23"/>
      <c r="F1692" s="24"/>
      <c r="G1692" s="2"/>
      <c r="H1692" s="2"/>
      <c r="I1692" s="2"/>
      <c r="J1692" s="2"/>
      <c r="K1692" s="2"/>
      <c r="L1692" s="2"/>
      <c r="M1692" s="2"/>
      <c r="N1692" s="2"/>
      <c r="O1692" s="2"/>
      <c r="P1692" s="2"/>
      <c r="Q1692" s="2"/>
      <c r="R1692" s="2"/>
      <c r="S1692" s="2"/>
      <c r="U1692" s="2"/>
    </row>
    <row r="1693" spans="1:21" ht="17.25" customHeight="1" x14ac:dyDescent="0.35">
      <c r="A1693" s="2"/>
      <c r="B1693" s="2"/>
      <c r="C1693" s="2"/>
      <c r="D1693" s="2"/>
      <c r="E1693" s="23"/>
      <c r="F1693" s="24"/>
      <c r="G1693" s="2"/>
      <c r="H1693" s="2"/>
      <c r="I1693" s="2"/>
      <c r="J1693" s="2"/>
      <c r="K1693" s="2"/>
      <c r="L1693" s="2"/>
      <c r="M1693" s="2"/>
      <c r="N1693" s="2"/>
      <c r="O1693" s="2"/>
      <c r="P1693" s="2"/>
      <c r="Q1693" s="2"/>
      <c r="R1693" s="2"/>
      <c r="S1693" s="2"/>
      <c r="U1693" s="2"/>
    </row>
    <row r="1694" spans="1:21" ht="17.25" customHeight="1" x14ac:dyDescent="0.35">
      <c r="A1694" s="2"/>
      <c r="B1694" s="2"/>
      <c r="C1694" s="2"/>
      <c r="D1694" s="2"/>
      <c r="E1694" s="23"/>
      <c r="F1694" s="24"/>
      <c r="G1694" s="2"/>
      <c r="H1694" s="2"/>
      <c r="I1694" s="2"/>
      <c r="J1694" s="2"/>
      <c r="K1694" s="2"/>
      <c r="L1694" s="2"/>
      <c r="M1694" s="2"/>
      <c r="N1694" s="2"/>
      <c r="O1694" s="2"/>
      <c r="P1694" s="2"/>
      <c r="Q1694" s="2"/>
      <c r="R1694" s="2"/>
      <c r="S1694" s="2"/>
      <c r="U1694" s="2"/>
    </row>
    <row r="1695" spans="1:21" ht="17.25" customHeight="1" x14ac:dyDescent="0.35">
      <c r="A1695" s="2"/>
      <c r="B1695" s="2"/>
      <c r="C1695" s="2"/>
      <c r="D1695" s="2"/>
      <c r="E1695" s="23"/>
      <c r="F1695" s="24"/>
      <c r="G1695" s="2"/>
      <c r="H1695" s="2"/>
      <c r="I1695" s="2"/>
      <c r="J1695" s="2"/>
      <c r="K1695" s="2"/>
      <c r="L1695" s="2"/>
      <c r="M1695" s="2"/>
      <c r="N1695" s="2"/>
      <c r="O1695" s="2"/>
      <c r="P1695" s="2"/>
      <c r="Q1695" s="2"/>
      <c r="R1695" s="2"/>
      <c r="S1695" s="2"/>
      <c r="U1695" s="2"/>
    </row>
    <row r="1696" spans="1:21" ht="17.25" customHeight="1" x14ac:dyDescent="0.35">
      <c r="A1696" s="2"/>
      <c r="B1696" s="2"/>
      <c r="C1696" s="2"/>
      <c r="D1696" s="2"/>
      <c r="E1696" s="23"/>
      <c r="F1696" s="24"/>
      <c r="G1696" s="2"/>
      <c r="H1696" s="2"/>
      <c r="I1696" s="2"/>
      <c r="J1696" s="2"/>
      <c r="K1696" s="2"/>
      <c r="L1696" s="2"/>
      <c r="M1696" s="2"/>
      <c r="N1696" s="2"/>
      <c r="O1696" s="2"/>
      <c r="P1696" s="2"/>
      <c r="Q1696" s="2"/>
      <c r="R1696" s="2"/>
      <c r="S1696" s="2"/>
      <c r="U1696" s="2"/>
    </row>
    <row r="1697" spans="1:21" ht="17.25" customHeight="1" x14ac:dyDescent="0.35">
      <c r="A1697" s="2"/>
      <c r="B1697" s="2"/>
      <c r="C1697" s="2"/>
      <c r="D1697" s="2"/>
      <c r="E1697" s="23"/>
      <c r="F1697" s="24"/>
      <c r="G1697" s="2"/>
      <c r="H1697" s="2"/>
      <c r="I1697" s="2"/>
      <c r="J1697" s="2"/>
      <c r="K1697" s="2"/>
      <c r="L1697" s="2"/>
      <c r="M1697" s="2"/>
      <c r="N1697" s="2"/>
      <c r="O1697" s="2"/>
      <c r="P1697" s="2"/>
      <c r="Q1697" s="2"/>
      <c r="R1697" s="2"/>
      <c r="S1697" s="2"/>
      <c r="U1697" s="2"/>
    </row>
    <row r="1698" spans="1:21" ht="17.25" customHeight="1" x14ac:dyDescent="0.35">
      <c r="A1698" s="2"/>
      <c r="B1698" s="2"/>
      <c r="C1698" s="2"/>
      <c r="D1698" s="2"/>
      <c r="E1698" s="23"/>
      <c r="F1698" s="24"/>
      <c r="G1698" s="2"/>
      <c r="H1698" s="2"/>
      <c r="I1698" s="2"/>
      <c r="J1698" s="2"/>
      <c r="K1698" s="2"/>
      <c r="L1698" s="2"/>
      <c r="M1698" s="2"/>
      <c r="N1698" s="2"/>
      <c r="O1698" s="2"/>
      <c r="P1698" s="2"/>
      <c r="Q1698" s="2"/>
      <c r="R1698" s="2"/>
      <c r="S1698" s="2"/>
      <c r="U1698" s="2"/>
    </row>
    <row r="1699" spans="1:21" ht="17.25" customHeight="1" x14ac:dyDescent="0.35">
      <c r="A1699" s="2"/>
      <c r="B1699" s="2"/>
      <c r="C1699" s="2"/>
      <c r="D1699" s="2"/>
      <c r="E1699" s="23"/>
      <c r="F1699" s="24"/>
      <c r="G1699" s="2"/>
      <c r="H1699" s="2"/>
      <c r="I1699" s="2"/>
      <c r="J1699" s="2"/>
      <c r="K1699" s="2"/>
      <c r="L1699" s="2"/>
      <c r="M1699" s="2"/>
      <c r="N1699" s="2"/>
      <c r="O1699" s="2"/>
      <c r="P1699" s="2"/>
      <c r="Q1699" s="2"/>
      <c r="R1699" s="2"/>
      <c r="S1699" s="2"/>
      <c r="U1699" s="2"/>
    </row>
    <row r="1700" spans="1:21" ht="17.25" customHeight="1" x14ac:dyDescent="0.35">
      <c r="A1700" s="2"/>
      <c r="B1700" s="2"/>
      <c r="C1700" s="2"/>
      <c r="D1700" s="2"/>
      <c r="E1700" s="23"/>
      <c r="F1700" s="24"/>
      <c r="G1700" s="2"/>
      <c r="H1700" s="2"/>
      <c r="I1700" s="2"/>
      <c r="J1700" s="2"/>
      <c r="K1700" s="2"/>
      <c r="L1700" s="2"/>
      <c r="M1700" s="2"/>
      <c r="N1700" s="2"/>
      <c r="O1700" s="2"/>
      <c r="P1700" s="2"/>
      <c r="Q1700" s="2"/>
      <c r="R1700" s="2"/>
      <c r="S1700" s="2"/>
      <c r="U1700" s="2"/>
    </row>
    <row r="1701" spans="1:21" ht="17.25" customHeight="1" x14ac:dyDescent="0.35">
      <c r="A1701" s="2"/>
      <c r="B1701" s="2"/>
      <c r="C1701" s="2"/>
      <c r="D1701" s="2"/>
      <c r="E1701" s="23"/>
      <c r="F1701" s="24"/>
      <c r="G1701" s="2"/>
      <c r="H1701" s="2"/>
      <c r="I1701" s="2"/>
      <c r="J1701" s="2"/>
      <c r="K1701" s="2"/>
      <c r="L1701" s="2"/>
      <c r="M1701" s="2"/>
      <c r="N1701" s="2"/>
      <c r="O1701" s="2"/>
      <c r="P1701" s="2"/>
      <c r="Q1701" s="2"/>
      <c r="R1701" s="2"/>
      <c r="S1701" s="2"/>
      <c r="U1701" s="2"/>
    </row>
    <row r="1702" spans="1:21" ht="17.25" customHeight="1" x14ac:dyDescent="0.35">
      <c r="A1702" s="2"/>
      <c r="B1702" s="2"/>
      <c r="C1702" s="2"/>
      <c r="D1702" s="2"/>
      <c r="E1702" s="23"/>
      <c r="F1702" s="24"/>
      <c r="G1702" s="2"/>
      <c r="H1702" s="2"/>
      <c r="I1702" s="2"/>
      <c r="J1702" s="2"/>
      <c r="K1702" s="2"/>
      <c r="L1702" s="2"/>
      <c r="M1702" s="2"/>
      <c r="N1702" s="2"/>
      <c r="O1702" s="2"/>
      <c r="P1702" s="2"/>
      <c r="Q1702" s="2"/>
      <c r="R1702" s="2"/>
      <c r="S1702" s="2"/>
      <c r="U1702" s="2"/>
    </row>
    <row r="1703" spans="1:21" ht="17.25" customHeight="1" x14ac:dyDescent="0.35">
      <c r="A1703" s="2"/>
      <c r="B1703" s="2"/>
      <c r="C1703" s="2"/>
      <c r="D1703" s="2"/>
      <c r="E1703" s="23"/>
      <c r="F1703" s="24"/>
      <c r="G1703" s="2"/>
      <c r="H1703" s="2"/>
      <c r="I1703" s="2"/>
      <c r="J1703" s="2"/>
      <c r="K1703" s="2"/>
      <c r="L1703" s="2"/>
      <c r="M1703" s="2"/>
      <c r="N1703" s="2"/>
      <c r="O1703" s="2"/>
      <c r="P1703" s="2"/>
      <c r="Q1703" s="2"/>
      <c r="R1703" s="2"/>
      <c r="S1703" s="2"/>
      <c r="U1703" s="2"/>
    </row>
    <row r="1704" spans="1:21" ht="17.25" customHeight="1" x14ac:dyDescent="0.35">
      <c r="A1704" s="2"/>
      <c r="B1704" s="2"/>
      <c r="C1704" s="2"/>
      <c r="D1704" s="2"/>
      <c r="E1704" s="23"/>
      <c r="F1704" s="24"/>
      <c r="G1704" s="2"/>
      <c r="H1704" s="2"/>
      <c r="I1704" s="2"/>
      <c r="J1704" s="2"/>
      <c r="K1704" s="2"/>
      <c r="L1704" s="2"/>
      <c r="M1704" s="2"/>
      <c r="N1704" s="2"/>
      <c r="O1704" s="2"/>
      <c r="P1704" s="2"/>
      <c r="Q1704" s="2"/>
      <c r="R1704" s="2"/>
      <c r="S1704" s="2"/>
      <c r="U1704" s="2"/>
    </row>
    <row r="1705" spans="1:21" ht="17.25" customHeight="1" x14ac:dyDescent="0.35">
      <c r="A1705" s="2"/>
      <c r="B1705" s="2"/>
      <c r="C1705" s="2"/>
      <c r="D1705" s="2"/>
      <c r="E1705" s="23"/>
      <c r="F1705" s="24"/>
      <c r="G1705" s="2"/>
      <c r="H1705" s="2"/>
      <c r="I1705" s="2"/>
      <c r="J1705" s="2"/>
      <c r="K1705" s="2"/>
      <c r="L1705" s="2"/>
      <c r="M1705" s="2"/>
      <c r="N1705" s="2"/>
      <c r="O1705" s="2"/>
      <c r="P1705" s="2"/>
      <c r="Q1705" s="2"/>
      <c r="R1705" s="2"/>
      <c r="S1705" s="2"/>
      <c r="U1705" s="2"/>
    </row>
    <row r="1706" spans="1:21" ht="17.25" customHeight="1" x14ac:dyDescent="0.35">
      <c r="A1706" s="2"/>
      <c r="B1706" s="2"/>
      <c r="C1706" s="2"/>
      <c r="D1706" s="2"/>
      <c r="E1706" s="23"/>
      <c r="F1706" s="24"/>
      <c r="G1706" s="2"/>
      <c r="H1706" s="2"/>
      <c r="I1706" s="2"/>
      <c r="J1706" s="2"/>
      <c r="K1706" s="2"/>
      <c r="L1706" s="2"/>
      <c r="M1706" s="2"/>
      <c r="N1706" s="2"/>
      <c r="O1706" s="2"/>
      <c r="P1706" s="2"/>
      <c r="Q1706" s="2"/>
      <c r="R1706" s="2"/>
      <c r="S1706" s="2"/>
      <c r="U1706" s="2"/>
    </row>
    <row r="1707" spans="1:21" ht="17.25" customHeight="1" x14ac:dyDescent="0.35">
      <c r="A1707" s="2"/>
      <c r="B1707" s="2"/>
      <c r="C1707" s="2"/>
      <c r="D1707" s="2"/>
      <c r="E1707" s="23"/>
      <c r="F1707" s="24"/>
      <c r="G1707" s="2"/>
      <c r="H1707" s="2"/>
      <c r="I1707" s="2"/>
      <c r="J1707" s="2"/>
      <c r="K1707" s="2"/>
      <c r="L1707" s="2"/>
      <c r="M1707" s="2"/>
      <c r="N1707" s="2"/>
      <c r="O1707" s="2"/>
      <c r="P1707" s="2"/>
      <c r="Q1707" s="2"/>
      <c r="R1707" s="2"/>
      <c r="S1707" s="2"/>
      <c r="U1707" s="2"/>
    </row>
    <row r="1708" spans="1:21" ht="17.25" customHeight="1" x14ac:dyDescent="0.35">
      <c r="A1708" s="2"/>
      <c r="B1708" s="2"/>
      <c r="C1708" s="2"/>
      <c r="D1708" s="2"/>
      <c r="E1708" s="23"/>
      <c r="F1708" s="24"/>
      <c r="G1708" s="2"/>
      <c r="H1708" s="2"/>
      <c r="I1708" s="2"/>
      <c r="J1708" s="2"/>
      <c r="K1708" s="2"/>
      <c r="L1708" s="2"/>
      <c r="M1708" s="2"/>
      <c r="N1708" s="2"/>
      <c r="O1708" s="2"/>
      <c r="P1708" s="2"/>
      <c r="Q1708" s="2"/>
      <c r="R1708" s="2"/>
      <c r="S1708" s="2"/>
      <c r="U1708" s="2"/>
    </row>
    <row r="1709" spans="1:21" ht="17.25" customHeight="1" x14ac:dyDescent="0.35">
      <c r="A1709" s="2"/>
      <c r="B1709" s="2"/>
      <c r="C1709" s="2"/>
      <c r="D1709" s="2"/>
      <c r="E1709" s="23"/>
      <c r="F1709" s="24"/>
      <c r="G1709" s="2"/>
      <c r="H1709" s="2"/>
      <c r="I1709" s="2"/>
      <c r="J1709" s="2"/>
      <c r="K1709" s="2"/>
      <c r="L1709" s="2"/>
      <c r="M1709" s="2"/>
      <c r="N1709" s="2"/>
      <c r="O1709" s="2"/>
      <c r="P1709" s="2"/>
      <c r="Q1709" s="2"/>
      <c r="R1709" s="2"/>
      <c r="S1709" s="2"/>
      <c r="U1709" s="2"/>
    </row>
    <row r="1710" spans="1:21" ht="17.25" customHeight="1" x14ac:dyDescent="0.35">
      <c r="A1710" s="2"/>
      <c r="B1710" s="2"/>
      <c r="C1710" s="2"/>
      <c r="D1710" s="2"/>
      <c r="E1710" s="23"/>
      <c r="F1710" s="24"/>
      <c r="G1710" s="2"/>
      <c r="H1710" s="2"/>
      <c r="I1710" s="2"/>
      <c r="J1710" s="2"/>
      <c r="K1710" s="2"/>
      <c r="L1710" s="2"/>
      <c r="M1710" s="2"/>
      <c r="N1710" s="2"/>
      <c r="O1710" s="2"/>
      <c r="P1710" s="2"/>
      <c r="Q1710" s="2"/>
      <c r="R1710" s="2"/>
      <c r="S1710" s="2"/>
      <c r="U1710" s="2"/>
    </row>
    <row r="1711" spans="1:21" ht="17.25" customHeight="1" x14ac:dyDescent="0.35">
      <c r="A1711" s="2"/>
      <c r="B1711" s="2"/>
      <c r="C1711" s="2"/>
      <c r="D1711" s="2"/>
      <c r="E1711" s="23"/>
      <c r="F1711" s="24"/>
      <c r="G1711" s="2"/>
      <c r="H1711" s="2"/>
      <c r="I1711" s="2"/>
      <c r="J1711" s="2"/>
      <c r="K1711" s="2"/>
      <c r="L1711" s="2"/>
      <c r="M1711" s="2"/>
      <c r="N1711" s="2"/>
      <c r="O1711" s="2"/>
      <c r="P1711" s="2"/>
      <c r="Q1711" s="2"/>
      <c r="R1711" s="2"/>
      <c r="S1711" s="2"/>
      <c r="U1711" s="2"/>
    </row>
    <row r="1712" spans="1:21" ht="17.25" customHeight="1" x14ac:dyDescent="0.35">
      <c r="A1712" s="2"/>
      <c r="B1712" s="2"/>
      <c r="C1712" s="2"/>
      <c r="D1712" s="2"/>
      <c r="E1712" s="23"/>
      <c r="F1712" s="24"/>
      <c r="G1712" s="2"/>
      <c r="H1712" s="2"/>
      <c r="I1712" s="2"/>
      <c r="J1712" s="2"/>
      <c r="K1712" s="2"/>
      <c r="L1712" s="2"/>
      <c r="M1712" s="2"/>
      <c r="N1712" s="2"/>
      <c r="O1712" s="2"/>
      <c r="P1712" s="2"/>
      <c r="Q1712" s="2"/>
      <c r="R1712" s="2"/>
      <c r="S1712" s="2"/>
      <c r="U1712" s="2"/>
    </row>
    <row r="1713" spans="1:21" ht="17.25" customHeight="1" x14ac:dyDescent="0.35">
      <c r="A1713" s="2"/>
      <c r="B1713" s="2"/>
      <c r="C1713" s="2"/>
      <c r="D1713" s="2"/>
      <c r="E1713" s="23"/>
      <c r="F1713" s="24"/>
      <c r="G1713" s="2"/>
      <c r="H1713" s="2"/>
      <c r="I1713" s="2"/>
      <c r="J1713" s="2"/>
      <c r="K1713" s="2"/>
      <c r="L1713" s="2"/>
      <c r="M1713" s="2"/>
      <c r="N1713" s="2"/>
      <c r="O1713" s="2"/>
      <c r="P1713" s="2"/>
      <c r="Q1713" s="2"/>
      <c r="R1713" s="2"/>
      <c r="S1713" s="2"/>
      <c r="U1713" s="2"/>
    </row>
    <row r="1714" spans="1:21" ht="17.25" customHeight="1" x14ac:dyDescent="0.35">
      <c r="A1714" s="2"/>
      <c r="B1714" s="2"/>
      <c r="C1714" s="2"/>
      <c r="D1714" s="2"/>
      <c r="E1714" s="23"/>
      <c r="F1714" s="24"/>
      <c r="G1714" s="2"/>
      <c r="H1714" s="2"/>
      <c r="I1714" s="2"/>
      <c r="J1714" s="2"/>
      <c r="K1714" s="2"/>
      <c r="L1714" s="2"/>
      <c r="M1714" s="2"/>
      <c r="N1714" s="2"/>
      <c r="O1714" s="2"/>
      <c r="P1714" s="2"/>
      <c r="Q1714" s="2"/>
      <c r="R1714" s="2"/>
      <c r="S1714" s="2"/>
      <c r="U1714" s="2"/>
    </row>
    <row r="1715" spans="1:21" ht="17.25" customHeight="1" x14ac:dyDescent="0.35">
      <c r="A1715" s="2"/>
      <c r="B1715" s="2"/>
      <c r="C1715" s="2"/>
      <c r="D1715" s="2"/>
      <c r="E1715" s="23"/>
      <c r="F1715" s="24"/>
      <c r="G1715" s="2"/>
      <c r="H1715" s="2"/>
      <c r="I1715" s="2"/>
      <c r="J1715" s="2"/>
      <c r="K1715" s="2"/>
      <c r="L1715" s="2"/>
      <c r="M1715" s="2"/>
      <c r="N1715" s="2"/>
      <c r="O1715" s="2"/>
      <c r="P1715" s="2"/>
      <c r="Q1715" s="2"/>
      <c r="R1715" s="2"/>
      <c r="S1715" s="2"/>
      <c r="U1715" s="2"/>
    </row>
    <row r="1716" spans="1:21" ht="17.25" customHeight="1" x14ac:dyDescent="0.35">
      <c r="A1716" s="2"/>
      <c r="B1716" s="2"/>
      <c r="C1716" s="2"/>
      <c r="D1716" s="2"/>
      <c r="E1716" s="23"/>
      <c r="F1716" s="24"/>
      <c r="G1716" s="2"/>
      <c r="H1716" s="2"/>
      <c r="I1716" s="2"/>
      <c r="J1716" s="2"/>
      <c r="K1716" s="2"/>
      <c r="L1716" s="2"/>
      <c r="M1716" s="2"/>
      <c r="N1716" s="2"/>
      <c r="O1716" s="2"/>
      <c r="P1716" s="2"/>
      <c r="Q1716" s="2"/>
      <c r="R1716" s="2"/>
      <c r="S1716" s="2"/>
      <c r="U1716" s="2"/>
    </row>
    <row r="1717" spans="1:21" ht="17.25" customHeight="1" x14ac:dyDescent="0.35">
      <c r="A1717" s="2"/>
      <c r="B1717" s="2"/>
      <c r="C1717" s="2"/>
      <c r="D1717" s="2"/>
      <c r="E1717" s="23"/>
      <c r="F1717" s="24"/>
      <c r="G1717" s="2"/>
      <c r="H1717" s="2"/>
      <c r="I1717" s="2"/>
      <c r="J1717" s="2"/>
      <c r="K1717" s="2"/>
      <c r="L1717" s="2"/>
      <c r="M1717" s="2"/>
      <c r="N1717" s="2"/>
      <c r="O1717" s="2"/>
      <c r="P1717" s="2"/>
      <c r="Q1717" s="2"/>
      <c r="R1717" s="2"/>
      <c r="S1717" s="2"/>
      <c r="U1717" s="2"/>
    </row>
    <row r="1718" spans="1:21" ht="17.25" customHeight="1" x14ac:dyDescent="0.35">
      <c r="A1718" s="2"/>
      <c r="B1718" s="2"/>
      <c r="C1718" s="2"/>
      <c r="D1718" s="2"/>
      <c r="E1718" s="23"/>
      <c r="F1718" s="24"/>
      <c r="G1718" s="2"/>
      <c r="H1718" s="2"/>
      <c r="I1718" s="2"/>
      <c r="J1718" s="2"/>
      <c r="K1718" s="2"/>
      <c r="L1718" s="2"/>
      <c r="M1718" s="2"/>
      <c r="N1718" s="2"/>
      <c r="O1718" s="2"/>
      <c r="P1718" s="2"/>
      <c r="Q1718" s="2"/>
      <c r="R1718" s="2"/>
      <c r="S1718" s="2"/>
      <c r="U1718" s="2"/>
    </row>
    <row r="1719" spans="1:21" ht="17.25" customHeight="1" x14ac:dyDescent="0.35">
      <c r="A1719" s="2"/>
      <c r="B1719" s="2"/>
      <c r="C1719" s="2"/>
      <c r="D1719" s="2"/>
      <c r="E1719" s="23"/>
      <c r="F1719" s="24"/>
      <c r="G1719" s="2"/>
      <c r="H1719" s="2"/>
      <c r="I1719" s="2"/>
      <c r="J1719" s="2"/>
      <c r="K1719" s="2"/>
      <c r="L1719" s="2"/>
      <c r="M1719" s="2"/>
      <c r="N1719" s="2"/>
      <c r="O1719" s="2"/>
      <c r="P1719" s="2"/>
      <c r="Q1719" s="2"/>
      <c r="R1719" s="2"/>
      <c r="S1719" s="2"/>
      <c r="U1719" s="2"/>
    </row>
    <row r="1720" spans="1:21" ht="17.25" customHeight="1" x14ac:dyDescent="0.35">
      <c r="A1720" s="2"/>
      <c r="B1720" s="2"/>
      <c r="C1720" s="2"/>
      <c r="D1720" s="2"/>
      <c r="E1720" s="23"/>
      <c r="F1720" s="24"/>
      <c r="G1720" s="2"/>
      <c r="H1720" s="2"/>
      <c r="I1720" s="2"/>
      <c r="J1720" s="2"/>
      <c r="K1720" s="2"/>
      <c r="L1720" s="2"/>
      <c r="M1720" s="2"/>
      <c r="N1720" s="2"/>
      <c r="O1720" s="2"/>
      <c r="P1720" s="2"/>
      <c r="Q1720" s="2"/>
      <c r="R1720" s="2"/>
      <c r="S1720" s="2"/>
      <c r="U1720" s="2"/>
    </row>
    <row r="1721" spans="1:21" ht="17.25" customHeight="1" x14ac:dyDescent="0.35">
      <c r="A1721" s="2"/>
      <c r="B1721" s="2"/>
      <c r="C1721" s="2"/>
      <c r="D1721" s="2"/>
      <c r="E1721" s="23"/>
      <c r="F1721" s="24"/>
      <c r="G1721" s="2"/>
      <c r="H1721" s="2"/>
      <c r="I1721" s="2"/>
      <c r="J1721" s="2"/>
      <c r="K1721" s="2"/>
      <c r="L1721" s="2"/>
      <c r="M1721" s="2"/>
      <c r="N1721" s="2"/>
      <c r="O1721" s="2"/>
      <c r="P1721" s="2"/>
      <c r="Q1721" s="2"/>
      <c r="R1721" s="2"/>
      <c r="S1721" s="2"/>
      <c r="U1721" s="2"/>
    </row>
    <row r="1722" spans="1:21" ht="17.25" customHeight="1" x14ac:dyDescent="0.35">
      <c r="A1722" s="2"/>
      <c r="B1722" s="2"/>
      <c r="C1722" s="2"/>
      <c r="D1722" s="2"/>
      <c r="E1722" s="23"/>
      <c r="F1722" s="24"/>
      <c r="G1722" s="2"/>
      <c r="H1722" s="2"/>
      <c r="I1722" s="2"/>
      <c r="J1722" s="2"/>
      <c r="K1722" s="2"/>
      <c r="L1722" s="2"/>
      <c r="M1722" s="2"/>
      <c r="N1722" s="2"/>
      <c r="O1722" s="2"/>
      <c r="P1722" s="2"/>
      <c r="Q1722" s="2"/>
      <c r="R1722" s="2"/>
      <c r="S1722" s="2"/>
      <c r="U1722" s="2"/>
    </row>
    <row r="1723" spans="1:21" ht="17.25" customHeight="1" x14ac:dyDescent="0.35">
      <c r="A1723" s="2"/>
      <c r="B1723" s="2"/>
      <c r="C1723" s="2"/>
      <c r="D1723" s="2"/>
      <c r="E1723" s="23"/>
      <c r="F1723" s="24"/>
      <c r="G1723" s="2"/>
      <c r="H1723" s="2"/>
      <c r="I1723" s="2"/>
      <c r="J1723" s="2"/>
      <c r="K1723" s="2"/>
      <c r="L1723" s="2"/>
      <c r="M1723" s="2"/>
      <c r="N1723" s="2"/>
      <c r="O1723" s="2"/>
      <c r="P1723" s="2"/>
      <c r="Q1723" s="2"/>
      <c r="R1723" s="2"/>
      <c r="S1723" s="2"/>
      <c r="U1723" s="2"/>
    </row>
    <row r="1724" spans="1:21" ht="17.25" customHeight="1" x14ac:dyDescent="0.35">
      <c r="A1724" s="2"/>
      <c r="B1724" s="2"/>
      <c r="C1724" s="2"/>
      <c r="D1724" s="2"/>
      <c r="E1724" s="23"/>
      <c r="F1724" s="24"/>
      <c r="G1724" s="2"/>
      <c r="H1724" s="2"/>
      <c r="I1724" s="2"/>
      <c r="J1724" s="2"/>
      <c r="K1724" s="2"/>
      <c r="L1724" s="2"/>
      <c r="M1724" s="2"/>
      <c r="N1724" s="2"/>
      <c r="O1724" s="2"/>
      <c r="P1724" s="2"/>
      <c r="Q1724" s="2"/>
      <c r="R1724" s="2"/>
      <c r="S1724" s="2"/>
      <c r="U1724" s="2"/>
    </row>
    <row r="1725" spans="1:21" ht="17.25" customHeight="1" x14ac:dyDescent="0.35">
      <c r="A1725" s="2"/>
      <c r="B1725" s="2"/>
      <c r="C1725" s="2"/>
      <c r="D1725" s="2"/>
      <c r="E1725" s="23"/>
      <c r="F1725" s="24"/>
      <c r="G1725" s="2"/>
      <c r="H1725" s="2"/>
      <c r="I1725" s="2"/>
      <c r="J1725" s="2"/>
      <c r="K1725" s="2"/>
      <c r="L1725" s="2"/>
      <c r="M1725" s="2"/>
      <c r="N1725" s="2"/>
      <c r="O1725" s="2"/>
      <c r="P1725" s="2"/>
      <c r="Q1725" s="2"/>
      <c r="R1725" s="2"/>
      <c r="S1725" s="2"/>
      <c r="U1725" s="2"/>
    </row>
    <row r="1726" spans="1:21" ht="17.25" customHeight="1" x14ac:dyDescent="0.35">
      <c r="A1726" s="2"/>
      <c r="B1726" s="2"/>
      <c r="C1726" s="2"/>
      <c r="D1726" s="2"/>
      <c r="E1726" s="23"/>
      <c r="F1726" s="24"/>
      <c r="G1726" s="2"/>
      <c r="H1726" s="2"/>
      <c r="I1726" s="2"/>
      <c r="J1726" s="2"/>
      <c r="K1726" s="2"/>
      <c r="L1726" s="2"/>
      <c r="M1726" s="2"/>
      <c r="N1726" s="2"/>
      <c r="O1726" s="2"/>
      <c r="P1726" s="2"/>
      <c r="Q1726" s="2"/>
      <c r="R1726" s="2"/>
      <c r="S1726" s="2"/>
      <c r="U1726" s="2"/>
    </row>
    <row r="1727" spans="1:21" ht="17.25" customHeight="1" x14ac:dyDescent="0.35">
      <c r="A1727" s="2"/>
      <c r="B1727" s="2"/>
      <c r="C1727" s="2"/>
      <c r="D1727" s="2"/>
      <c r="E1727" s="23"/>
      <c r="F1727" s="24"/>
      <c r="G1727" s="2"/>
      <c r="H1727" s="2"/>
      <c r="I1727" s="2"/>
      <c r="J1727" s="2"/>
      <c r="K1727" s="2"/>
      <c r="L1727" s="2"/>
      <c r="M1727" s="2"/>
      <c r="N1727" s="2"/>
      <c r="O1727" s="2"/>
      <c r="P1727" s="2"/>
      <c r="Q1727" s="2"/>
      <c r="R1727" s="2"/>
      <c r="S1727" s="2"/>
      <c r="U1727" s="2"/>
    </row>
    <row r="1728" spans="1:21" ht="17.25" customHeight="1" x14ac:dyDescent="0.35">
      <c r="A1728" s="2"/>
      <c r="B1728" s="2"/>
      <c r="C1728" s="2"/>
      <c r="D1728" s="2"/>
      <c r="E1728" s="23"/>
      <c r="F1728" s="24"/>
      <c r="G1728" s="2"/>
      <c r="H1728" s="2"/>
      <c r="I1728" s="2"/>
      <c r="J1728" s="2"/>
      <c r="K1728" s="2"/>
      <c r="L1728" s="2"/>
      <c r="M1728" s="2"/>
      <c r="N1728" s="2"/>
      <c r="O1728" s="2"/>
      <c r="P1728" s="2"/>
      <c r="Q1728" s="2"/>
      <c r="R1728" s="2"/>
      <c r="S1728" s="2"/>
      <c r="U1728" s="2"/>
    </row>
    <row r="1729" spans="1:21" ht="17.25" customHeight="1" x14ac:dyDescent="0.35">
      <c r="A1729" s="2"/>
      <c r="B1729" s="2"/>
      <c r="C1729" s="2"/>
      <c r="D1729" s="2"/>
      <c r="E1729" s="23"/>
      <c r="F1729" s="24"/>
      <c r="G1729" s="2"/>
      <c r="H1729" s="2"/>
      <c r="I1729" s="2"/>
      <c r="J1729" s="2"/>
      <c r="K1729" s="2"/>
      <c r="L1729" s="2"/>
      <c r="M1729" s="2"/>
      <c r="N1729" s="2"/>
      <c r="O1729" s="2"/>
      <c r="P1729" s="2"/>
      <c r="Q1729" s="2"/>
      <c r="R1729" s="2"/>
      <c r="S1729" s="2"/>
      <c r="U1729" s="2"/>
    </row>
    <row r="1730" spans="1:21" ht="17.25" customHeight="1" x14ac:dyDescent="0.35">
      <c r="A1730" s="2"/>
      <c r="B1730" s="2"/>
      <c r="C1730" s="2"/>
      <c r="D1730" s="2"/>
      <c r="E1730" s="23"/>
      <c r="F1730" s="24"/>
      <c r="G1730" s="2"/>
      <c r="H1730" s="2"/>
      <c r="I1730" s="2"/>
      <c r="J1730" s="2"/>
      <c r="K1730" s="2"/>
      <c r="L1730" s="2"/>
      <c r="M1730" s="2"/>
      <c r="N1730" s="2"/>
      <c r="O1730" s="2"/>
      <c r="P1730" s="2"/>
      <c r="Q1730" s="2"/>
      <c r="R1730" s="2"/>
      <c r="S1730" s="2"/>
      <c r="U1730" s="2"/>
    </row>
    <row r="1731" spans="1:21" ht="17.25" customHeight="1" x14ac:dyDescent="0.35">
      <c r="A1731" s="2"/>
      <c r="B1731" s="2"/>
      <c r="C1731" s="2"/>
      <c r="D1731" s="2"/>
      <c r="E1731" s="23"/>
      <c r="F1731" s="24"/>
      <c r="G1731" s="2"/>
      <c r="H1731" s="2"/>
      <c r="I1731" s="2"/>
      <c r="J1731" s="2"/>
      <c r="K1731" s="2"/>
      <c r="L1731" s="2"/>
      <c r="M1731" s="2"/>
      <c r="N1731" s="2"/>
      <c r="O1731" s="2"/>
      <c r="P1731" s="2"/>
      <c r="Q1731" s="2"/>
      <c r="R1731" s="2"/>
      <c r="S1731" s="2"/>
      <c r="U1731" s="2"/>
    </row>
    <row r="1732" spans="1:21" ht="17.25" customHeight="1" x14ac:dyDescent="0.35">
      <c r="A1732" s="2"/>
      <c r="B1732" s="2"/>
      <c r="C1732" s="2"/>
      <c r="D1732" s="2"/>
      <c r="E1732" s="23"/>
      <c r="F1732" s="24"/>
      <c r="G1732" s="2"/>
      <c r="H1732" s="2"/>
      <c r="I1732" s="2"/>
      <c r="J1732" s="2"/>
      <c r="K1732" s="2"/>
      <c r="L1732" s="2"/>
      <c r="M1732" s="2"/>
      <c r="N1732" s="2"/>
      <c r="O1732" s="2"/>
      <c r="P1732" s="2"/>
      <c r="Q1732" s="2"/>
      <c r="R1732" s="2"/>
      <c r="S1732" s="2"/>
      <c r="U1732" s="2"/>
    </row>
    <row r="1733" spans="1:21" ht="17.25" customHeight="1" x14ac:dyDescent="0.35">
      <c r="A1733" s="2"/>
      <c r="B1733" s="2"/>
      <c r="C1733" s="2"/>
      <c r="D1733" s="2"/>
      <c r="E1733" s="23"/>
      <c r="F1733" s="24"/>
      <c r="G1733" s="2"/>
      <c r="H1733" s="2"/>
      <c r="I1733" s="2"/>
      <c r="J1733" s="2"/>
      <c r="K1733" s="2"/>
      <c r="L1733" s="2"/>
      <c r="M1733" s="2"/>
      <c r="N1733" s="2"/>
      <c r="O1733" s="2"/>
      <c r="P1733" s="2"/>
      <c r="Q1733" s="2"/>
      <c r="R1733" s="2"/>
      <c r="S1733" s="2"/>
      <c r="U1733" s="2"/>
    </row>
    <row r="1734" spans="1:21" ht="17.25" customHeight="1" x14ac:dyDescent="0.35">
      <c r="A1734" s="2"/>
      <c r="B1734" s="2"/>
      <c r="C1734" s="2"/>
      <c r="D1734" s="2"/>
      <c r="E1734" s="23"/>
      <c r="F1734" s="24"/>
      <c r="G1734" s="2"/>
      <c r="H1734" s="2"/>
      <c r="I1734" s="2"/>
      <c r="J1734" s="2"/>
      <c r="K1734" s="2"/>
      <c r="L1734" s="2"/>
      <c r="M1734" s="2"/>
      <c r="N1734" s="2"/>
      <c r="O1734" s="2"/>
      <c r="P1734" s="2"/>
      <c r="Q1734" s="2"/>
      <c r="R1734" s="2"/>
      <c r="S1734" s="2"/>
      <c r="U1734" s="2"/>
    </row>
    <row r="1735" spans="1:21" ht="17.25" customHeight="1" x14ac:dyDescent="0.35">
      <c r="A1735" s="2"/>
      <c r="B1735" s="2"/>
      <c r="C1735" s="2"/>
      <c r="D1735" s="2"/>
      <c r="E1735" s="23"/>
      <c r="F1735" s="24"/>
      <c r="G1735" s="2"/>
      <c r="H1735" s="2"/>
      <c r="I1735" s="2"/>
      <c r="J1735" s="2"/>
      <c r="K1735" s="2"/>
      <c r="L1735" s="2"/>
      <c r="M1735" s="2"/>
      <c r="N1735" s="2"/>
      <c r="O1735" s="2"/>
      <c r="P1735" s="2"/>
      <c r="Q1735" s="2"/>
      <c r="R1735" s="2"/>
      <c r="S1735" s="2"/>
      <c r="U1735" s="2"/>
    </row>
    <row r="1736" spans="1:21" ht="17.25" customHeight="1" x14ac:dyDescent="0.35">
      <c r="A1736" s="2"/>
      <c r="B1736" s="2"/>
      <c r="C1736" s="2"/>
      <c r="D1736" s="2"/>
      <c r="E1736" s="23"/>
      <c r="F1736" s="24"/>
      <c r="G1736" s="2"/>
      <c r="H1736" s="2"/>
      <c r="I1736" s="2"/>
      <c r="J1736" s="2"/>
      <c r="K1736" s="2"/>
      <c r="L1736" s="2"/>
      <c r="M1736" s="2"/>
      <c r="N1736" s="2"/>
      <c r="O1736" s="2"/>
      <c r="P1736" s="2"/>
      <c r="Q1736" s="2"/>
      <c r="R1736" s="2"/>
      <c r="S1736" s="2"/>
      <c r="U1736" s="2"/>
    </row>
    <row r="1737" spans="1:21" ht="17.25" customHeight="1" x14ac:dyDescent="0.35">
      <c r="A1737" s="2"/>
      <c r="B1737" s="2"/>
      <c r="C1737" s="2"/>
      <c r="D1737" s="2"/>
      <c r="E1737" s="23"/>
      <c r="F1737" s="24"/>
      <c r="G1737" s="2"/>
      <c r="H1737" s="2"/>
      <c r="I1737" s="2"/>
      <c r="J1737" s="2"/>
      <c r="K1737" s="2"/>
      <c r="L1737" s="2"/>
      <c r="M1737" s="2"/>
      <c r="N1737" s="2"/>
      <c r="O1737" s="2"/>
      <c r="P1737" s="2"/>
      <c r="Q1737" s="2"/>
      <c r="R1737" s="2"/>
      <c r="S1737" s="2"/>
      <c r="U1737" s="2"/>
    </row>
    <row r="1738" spans="1:21" ht="17.25" customHeight="1" x14ac:dyDescent="0.35">
      <c r="A1738" s="2"/>
      <c r="B1738" s="2"/>
      <c r="C1738" s="2"/>
      <c r="D1738" s="2"/>
      <c r="E1738" s="23"/>
      <c r="F1738" s="24"/>
      <c r="G1738" s="2"/>
      <c r="H1738" s="2"/>
      <c r="I1738" s="2"/>
      <c r="J1738" s="2"/>
      <c r="K1738" s="2"/>
      <c r="L1738" s="2"/>
      <c r="M1738" s="2"/>
      <c r="N1738" s="2"/>
      <c r="O1738" s="2"/>
      <c r="P1738" s="2"/>
      <c r="Q1738" s="2"/>
      <c r="R1738" s="2"/>
      <c r="S1738" s="2"/>
      <c r="U1738" s="2"/>
    </row>
    <row r="1739" spans="1:21" ht="17.25" customHeight="1" x14ac:dyDescent="0.35">
      <c r="A1739" s="2"/>
      <c r="B1739" s="2"/>
      <c r="C1739" s="2"/>
      <c r="D1739" s="2"/>
      <c r="E1739" s="23"/>
      <c r="F1739" s="24"/>
      <c r="G1739" s="2"/>
      <c r="H1739" s="2"/>
      <c r="I1739" s="2"/>
      <c r="J1739" s="2"/>
      <c r="K1739" s="2"/>
      <c r="L1739" s="2"/>
      <c r="M1739" s="2"/>
      <c r="N1739" s="2"/>
      <c r="O1739" s="2"/>
      <c r="P1739" s="2"/>
      <c r="Q1739" s="2"/>
      <c r="R1739" s="2"/>
      <c r="S1739" s="2"/>
      <c r="U1739" s="2"/>
    </row>
    <row r="1740" spans="1:21" ht="17.25" customHeight="1" x14ac:dyDescent="0.35">
      <c r="A1740" s="2"/>
      <c r="B1740" s="2"/>
      <c r="C1740" s="2"/>
      <c r="D1740" s="2"/>
      <c r="E1740" s="23"/>
      <c r="F1740" s="24"/>
      <c r="G1740" s="2"/>
      <c r="H1740" s="2"/>
      <c r="I1740" s="2"/>
      <c r="J1740" s="2"/>
      <c r="K1740" s="2"/>
      <c r="L1740" s="2"/>
      <c r="M1740" s="2"/>
      <c r="N1740" s="2"/>
      <c r="O1740" s="2"/>
      <c r="P1740" s="2"/>
      <c r="Q1740" s="2"/>
      <c r="R1740" s="2"/>
      <c r="S1740" s="2"/>
      <c r="U1740" s="2"/>
    </row>
    <row r="1741" spans="1:21" ht="17.25" customHeight="1" x14ac:dyDescent="0.35">
      <c r="A1741" s="2"/>
      <c r="B1741" s="2"/>
      <c r="C1741" s="2"/>
      <c r="D1741" s="2"/>
      <c r="E1741" s="23"/>
      <c r="F1741" s="24"/>
      <c r="G1741" s="2"/>
      <c r="H1741" s="2"/>
      <c r="I1741" s="2"/>
      <c r="J1741" s="2"/>
      <c r="K1741" s="2"/>
      <c r="L1741" s="2"/>
      <c r="M1741" s="2"/>
      <c r="N1741" s="2"/>
      <c r="O1741" s="2"/>
      <c r="P1741" s="2"/>
      <c r="Q1741" s="2"/>
      <c r="R1741" s="2"/>
      <c r="S1741" s="2"/>
      <c r="U1741" s="2"/>
    </row>
    <row r="1742" spans="1:21" ht="17.25" customHeight="1" x14ac:dyDescent="0.35">
      <c r="A1742" s="2"/>
      <c r="B1742" s="2"/>
      <c r="C1742" s="2"/>
      <c r="D1742" s="2"/>
      <c r="E1742" s="23"/>
      <c r="F1742" s="24"/>
      <c r="G1742" s="2"/>
      <c r="H1742" s="2"/>
      <c r="I1742" s="2"/>
      <c r="J1742" s="2"/>
      <c r="K1742" s="2"/>
      <c r="L1742" s="2"/>
      <c r="M1742" s="2"/>
      <c r="N1742" s="2"/>
      <c r="O1742" s="2"/>
      <c r="P1742" s="2"/>
      <c r="Q1742" s="2"/>
      <c r="R1742" s="2"/>
      <c r="S1742" s="2"/>
      <c r="U1742" s="2"/>
    </row>
    <row r="1743" spans="1:21" ht="17.25" customHeight="1" x14ac:dyDescent="0.35">
      <c r="A1743" s="2"/>
      <c r="B1743" s="2"/>
      <c r="C1743" s="2"/>
      <c r="D1743" s="2"/>
      <c r="E1743" s="23"/>
      <c r="F1743" s="24"/>
      <c r="G1743" s="2"/>
      <c r="H1743" s="2"/>
      <c r="I1743" s="2"/>
      <c r="J1743" s="2"/>
      <c r="K1743" s="2"/>
      <c r="L1743" s="2"/>
      <c r="M1743" s="2"/>
      <c r="N1743" s="2"/>
      <c r="O1743" s="2"/>
      <c r="P1743" s="2"/>
      <c r="Q1743" s="2"/>
      <c r="R1743" s="2"/>
      <c r="S1743" s="2"/>
      <c r="U1743" s="2"/>
    </row>
    <row r="1744" spans="1:21" ht="17.25" customHeight="1" x14ac:dyDescent="0.35">
      <c r="A1744" s="2"/>
      <c r="B1744" s="2"/>
      <c r="C1744" s="2"/>
      <c r="D1744" s="2"/>
      <c r="E1744" s="23"/>
      <c r="F1744" s="24"/>
      <c r="G1744" s="2"/>
      <c r="H1744" s="2"/>
      <c r="I1744" s="2"/>
      <c r="J1744" s="2"/>
      <c r="K1744" s="2"/>
      <c r="L1744" s="2"/>
      <c r="M1744" s="2"/>
      <c r="N1744" s="2"/>
      <c r="O1744" s="2"/>
      <c r="P1744" s="2"/>
      <c r="Q1744" s="2"/>
      <c r="R1744" s="2"/>
      <c r="S1744" s="2"/>
      <c r="U1744" s="2"/>
    </row>
    <row r="1745" spans="1:21" ht="17.25" customHeight="1" x14ac:dyDescent="0.35">
      <c r="A1745" s="2"/>
      <c r="B1745" s="2"/>
      <c r="C1745" s="2"/>
      <c r="D1745" s="2"/>
      <c r="E1745" s="23"/>
      <c r="F1745" s="24"/>
      <c r="G1745" s="2"/>
      <c r="H1745" s="2"/>
      <c r="I1745" s="2"/>
      <c r="J1745" s="2"/>
      <c r="K1745" s="2"/>
      <c r="L1745" s="2"/>
      <c r="M1745" s="2"/>
      <c r="N1745" s="2"/>
      <c r="O1745" s="2"/>
      <c r="P1745" s="2"/>
      <c r="Q1745" s="2"/>
      <c r="R1745" s="2"/>
      <c r="S1745" s="2"/>
      <c r="U1745" s="2"/>
    </row>
    <row r="1746" spans="1:21" ht="17.25" customHeight="1" x14ac:dyDescent="0.35">
      <c r="A1746" s="2"/>
      <c r="B1746" s="2"/>
      <c r="C1746" s="2"/>
      <c r="D1746" s="2"/>
      <c r="E1746" s="23"/>
      <c r="F1746" s="24"/>
      <c r="G1746" s="2"/>
      <c r="H1746" s="2"/>
      <c r="I1746" s="2"/>
      <c r="J1746" s="2"/>
      <c r="K1746" s="2"/>
      <c r="L1746" s="2"/>
      <c r="M1746" s="2"/>
      <c r="N1746" s="2"/>
      <c r="O1746" s="2"/>
      <c r="P1746" s="2"/>
      <c r="Q1746" s="2"/>
      <c r="R1746" s="2"/>
      <c r="S1746" s="2"/>
      <c r="U1746" s="2"/>
    </row>
    <row r="1747" spans="1:21" ht="17.25" customHeight="1" x14ac:dyDescent="0.35">
      <c r="A1747" s="2"/>
      <c r="B1747" s="2"/>
      <c r="C1747" s="2"/>
      <c r="D1747" s="2"/>
      <c r="E1747" s="23"/>
      <c r="F1747" s="24"/>
      <c r="G1747" s="2"/>
      <c r="H1747" s="2"/>
      <c r="I1747" s="2"/>
      <c r="J1747" s="2"/>
      <c r="K1747" s="2"/>
      <c r="L1747" s="2"/>
      <c r="M1747" s="2"/>
      <c r="N1747" s="2"/>
      <c r="O1747" s="2"/>
      <c r="P1747" s="2"/>
      <c r="Q1747" s="2"/>
      <c r="R1747" s="2"/>
      <c r="S1747" s="2"/>
      <c r="U1747" s="2"/>
    </row>
    <row r="1748" spans="1:21" ht="17.25" customHeight="1" x14ac:dyDescent="0.35">
      <c r="A1748" s="2"/>
      <c r="B1748" s="2"/>
      <c r="C1748" s="2"/>
      <c r="D1748" s="2"/>
      <c r="E1748" s="23"/>
      <c r="F1748" s="24"/>
      <c r="G1748" s="2"/>
      <c r="H1748" s="2"/>
      <c r="I1748" s="2"/>
      <c r="J1748" s="2"/>
      <c r="K1748" s="2"/>
      <c r="L1748" s="2"/>
      <c r="M1748" s="2"/>
      <c r="N1748" s="2"/>
      <c r="O1748" s="2"/>
      <c r="P1748" s="2"/>
      <c r="Q1748" s="2"/>
      <c r="R1748" s="2"/>
      <c r="S1748" s="2"/>
      <c r="U1748" s="2"/>
    </row>
    <row r="1749" spans="1:21" ht="17.25" customHeight="1" x14ac:dyDescent="0.35">
      <c r="A1749" s="2"/>
      <c r="B1749" s="2"/>
      <c r="C1749" s="2"/>
      <c r="D1749" s="2"/>
      <c r="E1749" s="23"/>
      <c r="F1749" s="24"/>
      <c r="G1749" s="2"/>
      <c r="H1749" s="2"/>
      <c r="I1749" s="2"/>
      <c r="J1749" s="2"/>
      <c r="K1749" s="2"/>
      <c r="L1749" s="2"/>
      <c r="M1749" s="2"/>
      <c r="N1749" s="2"/>
      <c r="O1749" s="2"/>
      <c r="P1749" s="2"/>
      <c r="Q1749" s="2"/>
      <c r="R1749" s="2"/>
      <c r="S1749" s="2"/>
      <c r="U1749" s="2"/>
    </row>
    <row r="1750" spans="1:21" ht="17.25" customHeight="1" x14ac:dyDescent="0.35">
      <c r="A1750" s="2"/>
      <c r="B1750" s="2"/>
      <c r="C1750" s="2"/>
      <c r="D1750" s="2"/>
      <c r="E1750" s="23"/>
      <c r="F1750" s="24"/>
      <c r="G1750" s="2"/>
      <c r="H1750" s="2"/>
      <c r="I1750" s="2"/>
      <c r="J1750" s="2"/>
      <c r="K1750" s="2"/>
      <c r="L1750" s="2"/>
      <c r="M1750" s="2"/>
      <c r="N1750" s="2"/>
      <c r="O1750" s="2"/>
      <c r="P1750" s="2"/>
      <c r="Q1750" s="2"/>
      <c r="R1750" s="2"/>
      <c r="S1750" s="2"/>
      <c r="U1750" s="2"/>
    </row>
    <row r="1751" spans="1:21" ht="17.25" customHeight="1" x14ac:dyDescent="0.35">
      <c r="A1751" s="2"/>
      <c r="B1751" s="2"/>
      <c r="C1751" s="2"/>
      <c r="D1751" s="2"/>
      <c r="E1751" s="23"/>
      <c r="F1751" s="24"/>
      <c r="G1751" s="2"/>
      <c r="H1751" s="2"/>
      <c r="I1751" s="2"/>
      <c r="J1751" s="2"/>
      <c r="K1751" s="2"/>
      <c r="L1751" s="2"/>
      <c r="M1751" s="2"/>
      <c r="N1751" s="2"/>
      <c r="O1751" s="2"/>
      <c r="P1751" s="2"/>
      <c r="Q1751" s="2"/>
      <c r="R1751" s="2"/>
      <c r="S1751" s="2"/>
      <c r="U1751" s="2"/>
    </row>
    <row r="1752" spans="1:21" ht="17.25" customHeight="1" x14ac:dyDescent="0.35">
      <c r="A1752" s="2"/>
      <c r="B1752" s="2"/>
      <c r="C1752" s="2"/>
      <c r="D1752" s="2"/>
      <c r="E1752" s="23"/>
      <c r="F1752" s="24"/>
      <c r="G1752" s="2"/>
      <c r="H1752" s="2"/>
      <c r="I1752" s="2"/>
      <c r="J1752" s="2"/>
      <c r="K1752" s="2"/>
      <c r="L1752" s="2"/>
      <c r="M1752" s="2"/>
      <c r="N1752" s="2"/>
      <c r="O1752" s="2"/>
      <c r="P1752" s="2"/>
      <c r="Q1752" s="2"/>
      <c r="R1752" s="2"/>
      <c r="S1752" s="2"/>
      <c r="U1752" s="2"/>
    </row>
    <row r="1753" spans="1:21" ht="17.25" customHeight="1" x14ac:dyDescent="0.35">
      <c r="A1753" s="2"/>
      <c r="B1753" s="2"/>
      <c r="C1753" s="2"/>
      <c r="D1753" s="2"/>
      <c r="E1753" s="23"/>
      <c r="F1753" s="24"/>
      <c r="G1753" s="2"/>
      <c r="H1753" s="2"/>
      <c r="I1753" s="2"/>
      <c r="J1753" s="2"/>
      <c r="K1753" s="2"/>
      <c r="L1753" s="2"/>
      <c r="M1753" s="2"/>
      <c r="N1753" s="2"/>
      <c r="O1753" s="2"/>
      <c r="P1753" s="2"/>
      <c r="Q1753" s="2"/>
      <c r="R1753" s="2"/>
      <c r="S1753" s="2"/>
      <c r="U1753" s="2"/>
    </row>
    <row r="1754" spans="1:21" ht="17.25" customHeight="1" x14ac:dyDescent="0.35">
      <c r="A1754" s="2"/>
      <c r="B1754" s="2"/>
      <c r="C1754" s="2"/>
      <c r="D1754" s="2"/>
      <c r="E1754" s="23"/>
      <c r="F1754" s="24"/>
      <c r="G1754" s="2"/>
      <c r="H1754" s="2"/>
      <c r="I1754" s="2"/>
      <c r="J1754" s="2"/>
      <c r="K1754" s="2"/>
      <c r="L1754" s="2"/>
      <c r="M1754" s="2"/>
      <c r="N1754" s="2"/>
      <c r="O1754" s="2"/>
      <c r="P1754" s="2"/>
      <c r="Q1754" s="2"/>
      <c r="R1754" s="2"/>
      <c r="S1754" s="2"/>
      <c r="U1754" s="2"/>
    </row>
    <row r="1755" spans="1:21" ht="17.25" customHeight="1" x14ac:dyDescent="0.35">
      <c r="A1755" s="2"/>
      <c r="B1755" s="2"/>
      <c r="C1755" s="2"/>
      <c r="D1755" s="2"/>
      <c r="E1755" s="23"/>
      <c r="F1755" s="24"/>
      <c r="G1755" s="2"/>
      <c r="H1755" s="2"/>
      <c r="I1755" s="2"/>
      <c r="J1755" s="2"/>
      <c r="K1755" s="2"/>
      <c r="L1755" s="2"/>
      <c r="M1755" s="2"/>
      <c r="N1755" s="2"/>
      <c r="O1755" s="2"/>
      <c r="P1755" s="2"/>
      <c r="Q1755" s="2"/>
      <c r="R1755" s="2"/>
      <c r="S1755" s="2"/>
      <c r="U1755" s="2"/>
    </row>
    <row r="1756" spans="1:21" ht="17.25" customHeight="1" x14ac:dyDescent="0.35">
      <c r="A1756" s="2"/>
      <c r="B1756" s="2"/>
      <c r="C1756" s="2"/>
      <c r="D1756" s="2"/>
      <c r="E1756" s="23"/>
      <c r="F1756" s="24"/>
      <c r="G1756" s="2"/>
      <c r="H1756" s="2"/>
      <c r="I1756" s="2"/>
      <c r="J1756" s="2"/>
      <c r="K1756" s="2"/>
      <c r="L1756" s="2"/>
      <c r="M1756" s="2"/>
      <c r="N1756" s="2"/>
      <c r="O1756" s="2"/>
      <c r="P1756" s="2"/>
      <c r="Q1756" s="2"/>
      <c r="R1756" s="2"/>
      <c r="S1756" s="2"/>
      <c r="U1756" s="2"/>
    </row>
    <row r="1757" spans="1:21" ht="17.25" customHeight="1" x14ac:dyDescent="0.35">
      <c r="A1757" s="2"/>
      <c r="B1757" s="2"/>
      <c r="C1757" s="2"/>
      <c r="D1757" s="2"/>
      <c r="E1757" s="23"/>
      <c r="F1757" s="24"/>
      <c r="G1757" s="2"/>
      <c r="H1757" s="2"/>
      <c r="I1757" s="2"/>
      <c r="J1757" s="2"/>
      <c r="K1757" s="2"/>
      <c r="L1757" s="2"/>
      <c r="M1757" s="2"/>
      <c r="N1757" s="2"/>
      <c r="O1757" s="2"/>
      <c r="P1757" s="2"/>
      <c r="Q1757" s="2"/>
      <c r="R1757" s="2"/>
      <c r="S1757" s="2"/>
      <c r="U1757" s="2"/>
    </row>
    <row r="1758" spans="1:21" ht="17.25" customHeight="1" x14ac:dyDescent="0.35">
      <c r="A1758" s="2"/>
      <c r="B1758" s="2"/>
      <c r="C1758" s="2"/>
      <c r="D1758" s="2"/>
      <c r="E1758" s="23"/>
      <c r="F1758" s="24"/>
      <c r="G1758" s="2"/>
      <c r="H1758" s="2"/>
      <c r="I1758" s="2"/>
      <c r="J1758" s="2"/>
      <c r="K1758" s="2"/>
      <c r="L1758" s="2"/>
      <c r="M1758" s="2"/>
      <c r="N1758" s="2"/>
      <c r="O1758" s="2"/>
      <c r="P1758" s="2"/>
      <c r="Q1758" s="2"/>
      <c r="R1758" s="2"/>
      <c r="S1758" s="2"/>
      <c r="U1758" s="2"/>
    </row>
    <row r="1759" spans="1:21" ht="17.25" customHeight="1" x14ac:dyDescent="0.35">
      <c r="A1759" s="2"/>
      <c r="B1759" s="2"/>
      <c r="C1759" s="2"/>
      <c r="D1759" s="2"/>
      <c r="E1759" s="23"/>
      <c r="F1759" s="24"/>
      <c r="G1759" s="2"/>
      <c r="H1759" s="2"/>
      <c r="I1759" s="2"/>
      <c r="J1759" s="2"/>
      <c r="K1759" s="2"/>
      <c r="L1759" s="2"/>
      <c r="M1759" s="2"/>
      <c r="N1759" s="2"/>
      <c r="O1759" s="2"/>
      <c r="P1759" s="2"/>
      <c r="Q1759" s="2"/>
      <c r="R1759" s="2"/>
      <c r="S1759" s="2"/>
      <c r="U1759" s="2"/>
    </row>
    <row r="1760" spans="1:21" ht="17.25" customHeight="1" x14ac:dyDescent="0.35">
      <c r="A1760" s="2"/>
      <c r="B1760" s="2"/>
      <c r="C1760" s="2"/>
      <c r="D1760" s="2"/>
      <c r="E1760" s="23"/>
      <c r="F1760" s="24"/>
      <c r="G1760" s="2"/>
      <c r="H1760" s="2"/>
      <c r="I1760" s="2"/>
      <c r="J1760" s="2"/>
      <c r="K1760" s="2"/>
      <c r="L1760" s="2"/>
      <c r="M1760" s="2"/>
      <c r="N1760" s="2"/>
      <c r="O1760" s="2"/>
      <c r="P1760" s="2"/>
      <c r="Q1760" s="2"/>
      <c r="R1760" s="2"/>
      <c r="S1760" s="2"/>
      <c r="U1760" s="2"/>
    </row>
    <row r="1761" spans="1:21" ht="17.25" customHeight="1" x14ac:dyDescent="0.35">
      <c r="A1761" s="2"/>
      <c r="B1761" s="2"/>
      <c r="C1761" s="2"/>
      <c r="D1761" s="2"/>
      <c r="E1761" s="23"/>
      <c r="F1761" s="24"/>
      <c r="G1761" s="2"/>
      <c r="H1761" s="2"/>
      <c r="I1761" s="2"/>
      <c r="J1761" s="2"/>
      <c r="K1761" s="2"/>
      <c r="L1761" s="2"/>
      <c r="M1761" s="2"/>
      <c r="N1761" s="2"/>
      <c r="O1761" s="2"/>
      <c r="P1761" s="2"/>
      <c r="Q1761" s="2"/>
      <c r="R1761" s="2"/>
      <c r="S1761" s="2"/>
      <c r="U1761" s="2"/>
    </row>
    <row r="1762" spans="1:21" ht="17.25" customHeight="1" x14ac:dyDescent="0.35">
      <c r="A1762" s="2"/>
      <c r="B1762" s="2"/>
      <c r="C1762" s="2"/>
      <c r="D1762" s="2"/>
      <c r="E1762" s="23"/>
      <c r="F1762" s="24"/>
      <c r="G1762" s="2"/>
      <c r="H1762" s="2"/>
      <c r="I1762" s="2"/>
      <c r="J1762" s="2"/>
      <c r="K1762" s="2"/>
      <c r="L1762" s="2"/>
      <c r="M1762" s="2"/>
      <c r="N1762" s="2"/>
      <c r="O1762" s="2"/>
      <c r="P1762" s="2"/>
      <c r="Q1762" s="2"/>
      <c r="R1762" s="2"/>
      <c r="S1762" s="2"/>
      <c r="U1762" s="2"/>
    </row>
    <row r="1763" spans="1:21" ht="17.25" customHeight="1" x14ac:dyDescent="0.35">
      <c r="A1763" s="2"/>
      <c r="B1763" s="2"/>
      <c r="C1763" s="2"/>
      <c r="D1763" s="2"/>
      <c r="E1763" s="23"/>
      <c r="F1763" s="24"/>
      <c r="G1763" s="2"/>
      <c r="H1763" s="2"/>
      <c r="I1763" s="2"/>
      <c r="J1763" s="2"/>
      <c r="K1763" s="2"/>
      <c r="L1763" s="2"/>
      <c r="M1763" s="2"/>
      <c r="N1763" s="2"/>
      <c r="O1763" s="2"/>
      <c r="P1763" s="2"/>
      <c r="Q1763" s="2"/>
      <c r="R1763" s="2"/>
      <c r="S1763" s="2"/>
      <c r="U1763" s="2"/>
    </row>
    <row r="1764" spans="1:21" ht="17.25" customHeight="1" x14ac:dyDescent="0.35">
      <c r="A1764" s="2"/>
      <c r="B1764" s="2"/>
      <c r="C1764" s="2"/>
      <c r="D1764" s="2"/>
      <c r="E1764" s="23"/>
      <c r="F1764" s="24"/>
      <c r="G1764" s="2"/>
      <c r="H1764" s="2"/>
      <c r="I1764" s="2"/>
      <c r="J1764" s="2"/>
      <c r="K1764" s="2"/>
      <c r="L1764" s="2"/>
      <c r="M1764" s="2"/>
      <c r="N1764" s="2"/>
      <c r="O1764" s="2"/>
      <c r="P1764" s="2"/>
      <c r="Q1764" s="2"/>
      <c r="R1764" s="2"/>
      <c r="S1764" s="2"/>
      <c r="U1764" s="2"/>
    </row>
    <row r="1765" spans="1:21" ht="17.25" customHeight="1" x14ac:dyDescent="0.35">
      <c r="A1765" s="2"/>
      <c r="B1765" s="2"/>
      <c r="C1765" s="2"/>
      <c r="D1765" s="2"/>
      <c r="E1765" s="23"/>
      <c r="F1765" s="24"/>
      <c r="G1765" s="2"/>
      <c r="H1765" s="2"/>
      <c r="I1765" s="2"/>
      <c r="J1765" s="2"/>
      <c r="K1765" s="2"/>
      <c r="L1765" s="2"/>
      <c r="M1765" s="2"/>
      <c r="N1765" s="2"/>
      <c r="O1765" s="2"/>
      <c r="P1765" s="2"/>
      <c r="Q1765" s="2"/>
      <c r="R1765" s="2"/>
      <c r="S1765" s="2"/>
      <c r="U1765" s="2"/>
    </row>
    <row r="1766" spans="1:21" ht="17.25" customHeight="1" x14ac:dyDescent="0.35">
      <c r="A1766" s="2"/>
      <c r="B1766" s="2"/>
      <c r="C1766" s="2"/>
      <c r="D1766" s="2"/>
      <c r="E1766" s="23"/>
      <c r="F1766" s="24"/>
      <c r="G1766" s="2"/>
      <c r="H1766" s="2"/>
      <c r="I1766" s="2"/>
      <c r="J1766" s="2"/>
      <c r="K1766" s="2"/>
      <c r="L1766" s="2"/>
      <c r="M1766" s="2"/>
      <c r="N1766" s="2"/>
      <c r="O1766" s="2"/>
      <c r="P1766" s="2"/>
      <c r="Q1766" s="2"/>
      <c r="R1766" s="2"/>
      <c r="S1766" s="2"/>
      <c r="U1766" s="2"/>
    </row>
    <row r="1767" spans="1:21" ht="17.25" customHeight="1" x14ac:dyDescent="0.35">
      <c r="A1767" s="2"/>
      <c r="B1767" s="2"/>
      <c r="C1767" s="2"/>
      <c r="D1767" s="2"/>
      <c r="E1767" s="23"/>
      <c r="F1767" s="24"/>
      <c r="G1767" s="2"/>
      <c r="H1767" s="2"/>
      <c r="I1767" s="2"/>
      <c r="J1767" s="2"/>
      <c r="K1767" s="2"/>
      <c r="L1767" s="2"/>
      <c r="M1767" s="2"/>
      <c r="N1767" s="2"/>
      <c r="O1767" s="2"/>
      <c r="P1767" s="2"/>
      <c r="Q1767" s="2"/>
      <c r="R1767" s="2"/>
      <c r="S1767" s="2"/>
      <c r="U1767" s="2"/>
    </row>
    <row r="1768" spans="1:21" ht="17.25" customHeight="1" x14ac:dyDescent="0.35">
      <c r="A1768" s="2"/>
      <c r="B1768" s="2"/>
      <c r="C1768" s="2"/>
      <c r="D1768" s="2"/>
      <c r="E1768" s="23"/>
      <c r="F1768" s="24"/>
      <c r="G1768" s="2"/>
      <c r="H1768" s="2"/>
      <c r="I1768" s="2"/>
      <c r="J1768" s="2"/>
      <c r="K1768" s="2"/>
      <c r="L1768" s="2"/>
      <c r="M1768" s="2"/>
      <c r="N1768" s="2"/>
      <c r="O1768" s="2"/>
      <c r="P1768" s="2"/>
      <c r="Q1768" s="2"/>
      <c r="R1768" s="2"/>
      <c r="S1768" s="2"/>
      <c r="U1768" s="2"/>
    </row>
    <row r="1769" spans="1:21" ht="17.25" customHeight="1" x14ac:dyDescent="0.35">
      <c r="A1769" s="2"/>
      <c r="B1769" s="2"/>
      <c r="C1769" s="2"/>
      <c r="D1769" s="2"/>
      <c r="E1769" s="23"/>
      <c r="F1769" s="24"/>
      <c r="G1769" s="2"/>
      <c r="H1769" s="2"/>
      <c r="I1769" s="2"/>
      <c r="J1769" s="2"/>
      <c r="K1769" s="2"/>
      <c r="L1769" s="2"/>
      <c r="M1769" s="2"/>
      <c r="N1769" s="2"/>
      <c r="O1769" s="2"/>
      <c r="P1769" s="2"/>
      <c r="Q1769" s="2"/>
      <c r="R1769" s="2"/>
      <c r="S1769" s="2"/>
      <c r="U1769" s="2"/>
    </row>
    <row r="1770" spans="1:21" ht="17.25" customHeight="1" x14ac:dyDescent="0.35">
      <c r="A1770" s="2"/>
      <c r="B1770" s="2"/>
      <c r="C1770" s="2"/>
      <c r="D1770" s="2"/>
      <c r="E1770" s="23"/>
      <c r="F1770" s="24"/>
      <c r="G1770" s="2"/>
      <c r="H1770" s="2"/>
      <c r="I1770" s="2"/>
      <c r="J1770" s="2"/>
      <c r="K1770" s="2"/>
      <c r="L1770" s="2"/>
      <c r="M1770" s="2"/>
      <c r="N1770" s="2"/>
      <c r="O1770" s="2"/>
      <c r="P1770" s="2"/>
      <c r="Q1770" s="2"/>
      <c r="R1770" s="2"/>
      <c r="S1770" s="2"/>
      <c r="U1770" s="2"/>
    </row>
    <row r="1771" spans="1:21" ht="17.25" customHeight="1" x14ac:dyDescent="0.35">
      <c r="A1771" s="2"/>
      <c r="B1771" s="2"/>
      <c r="C1771" s="2"/>
      <c r="D1771" s="2"/>
      <c r="E1771" s="23"/>
      <c r="F1771" s="24"/>
      <c r="G1771" s="2"/>
      <c r="H1771" s="2"/>
      <c r="I1771" s="2"/>
      <c r="J1771" s="2"/>
      <c r="K1771" s="2"/>
      <c r="L1771" s="2"/>
      <c r="M1771" s="2"/>
      <c r="N1771" s="2"/>
      <c r="O1771" s="2"/>
      <c r="P1771" s="2"/>
      <c r="Q1771" s="2"/>
      <c r="R1771" s="2"/>
      <c r="S1771" s="2"/>
      <c r="U1771" s="2"/>
    </row>
    <row r="1772" spans="1:21" ht="17.25" customHeight="1" x14ac:dyDescent="0.35">
      <c r="A1772" s="2"/>
      <c r="B1772" s="2"/>
      <c r="C1772" s="2"/>
      <c r="D1772" s="2"/>
      <c r="E1772" s="23"/>
      <c r="F1772" s="24"/>
      <c r="G1772" s="2"/>
      <c r="H1772" s="2"/>
      <c r="I1772" s="2"/>
      <c r="J1772" s="2"/>
      <c r="K1772" s="2"/>
      <c r="L1772" s="2"/>
      <c r="M1772" s="2"/>
      <c r="N1772" s="2"/>
      <c r="O1772" s="2"/>
      <c r="P1772" s="2"/>
      <c r="Q1772" s="2"/>
      <c r="R1772" s="2"/>
      <c r="S1772" s="2"/>
      <c r="U1772" s="2"/>
    </row>
    <row r="1773" spans="1:21" ht="17.25" customHeight="1" x14ac:dyDescent="0.35">
      <c r="A1773" s="2"/>
      <c r="B1773" s="2"/>
      <c r="C1773" s="2"/>
      <c r="D1773" s="2"/>
      <c r="E1773" s="23"/>
      <c r="F1773" s="24"/>
      <c r="G1773" s="2"/>
      <c r="H1773" s="2"/>
      <c r="I1773" s="2"/>
      <c r="J1773" s="2"/>
      <c r="K1773" s="2"/>
      <c r="L1773" s="2"/>
      <c r="M1773" s="2"/>
      <c r="N1773" s="2"/>
      <c r="O1773" s="2"/>
      <c r="P1773" s="2"/>
      <c r="Q1773" s="2"/>
      <c r="R1773" s="2"/>
      <c r="S1773" s="2"/>
      <c r="U1773" s="2"/>
    </row>
    <row r="1774" spans="1:21" ht="17.25" customHeight="1" x14ac:dyDescent="0.35">
      <c r="A1774" s="2"/>
      <c r="B1774" s="2"/>
      <c r="C1774" s="2"/>
      <c r="D1774" s="2"/>
      <c r="E1774" s="23"/>
      <c r="F1774" s="24"/>
      <c r="G1774" s="2"/>
      <c r="H1774" s="2"/>
      <c r="I1774" s="2"/>
      <c r="J1774" s="2"/>
      <c r="K1774" s="2"/>
      <c r="L1774" s="2"/>
      <c r="M1774" s="2"/>
      <c r="N1774" s="2"/>
      <c r="O1774" s="2"/>
      <c r="P1774" s="2"/>
      <c r="Q1774" s="2"/>
      <c r="R1774" s="2"/>
      <c r="S1774" s="2"/>
      <c r="U1774" s="2"/>
    </row>
    <row r="1775" spans="1:21" ht="17.25" customHeight="1" x14ac:dyDescent="0.35">
      <c r="A1775" s="2"/>
      <c r="B1775" s="2"/>
      <c r="C1775" s="2"/>
      <c r="D1775" s="2"/>
      <c r="E1775" s="23"/>
      <c r="F1775" s="24"/>
      <c r="G1775" s="2"/>
      <c r="H1775" s="2"/>
      <c r="I1775" s="2"/>
      <c r="J1775" s="2"/>
      <c r="K1775" s="2"/>
      <c r="L1775" s="2"/>
      <c r="M1775" s="2"/>
      <c r="N1775" s="2"/>
      <c r="O1775" s="2"/>
      <c r="P1775" s="2"/>
      <c r="Q1775" s="2"/>
      <c r="R1775" s="2"/>
      <c r="S1775" s="2"/>
      <c r="U1775" s="2"/>
    </row>
    <row r="1776" spans="1:21" ht="17.25" customHeight="1" x14ac:dyDescent="0.35">
      <c r="A1776" s="2"/>
      <c r="B1776" s="2"/>
      <c r="C1776" s="2"/>
      <c r="D1776" s="2"/>
      <c r="E1776" s="23"/>
      <c r="F1776" s="24"/>
      <c r="G1776" s="2"/>
      <c r="H1776" s="2"/>
      <c r="I1776" s="2"/>
      <c r="J1776" s="2"/>
      <c r="K1776" s="2"/>
      <c r="L1776" s="2"/>
      <c r="M1776" s="2"/>
      <c r="N1776" s="2"/>
      <c r="O1776" s="2"/>
      <c r="P1776" s="2"/>
      <c r="Q1776" s="2"/>
      <c r="R1776" s="2"/>
      <c r="S1776" s="2"/>
      <c r="U1776" s="2"/>
    </row>
    <row r="1777" spans="1:21" ht="17.25" customHeight="1" x14ac:dyDescent="0.35">
      <c r="A1777" s="2"/>
      <c r="B1777" s="2"/>
      <c r="C1777" s="2"/>
      <c r="D1777" s="2"/>
      <c r="E1777" s="23"/>
      <c r="F1777" s="24"/>
      <c r="G1777" s="2"/>
      <c r="H1777" s="2"/>
      <c r="I1777" s="2"/>
      <c r="J1777" s="2"/>
      <c r="K1777" s="2"/>
      <c r="L1777" s="2"/>
      <c r="M1777" s="2"/>
      <c r="N1777" s="2"/>
      <c r="O1777" s="2"/>
      <c r="P1777" s="2"/>
      <c r="Q1777" s="2"/>
      <c r="R1777" s="2"/>
      <c r="S1777" s="2"/>
      <c r="U1777" s="2"/>
    </row>
    <row r="1778" spans="1:21" ht="17.25" customHeight="1" x14ac:dyDescent="0.35">
      <c r="A1778" s="2"/>
      <c r="B1778" s="2"/>
      <c r="C1778" s="2"/>
      <c r="D1778" s="2"/>
      <c r="E1778" s="23"/>
      <c r="F1778" s="24"/>
      <c r="G1778" s="2"/>
      <c r="H1778" s="2"/>
      <c r="I1778" s="2"/>
      <c r="J1778" s="2"/>
      <c r="K1778" s="2"/>
      <c r="L1778" s="2"/>
      <c r="M1778" s="2"/>
      <c r="N1778" s="2"/>
      <c r="O1778" s="2"/>
      <c r="P1778" s="2"/>
      <c r="Q1778" s="2"/>
      <c r="R1778" s="2"/>
      <c r="S1778" s="2"/>
      <c r="U1778" s="2"/>
    </row>
    <row r="1779" spans="1:21" ht="17.25" customHeight="1" x14ac:dyDescent="0.35">
      <c r="A1779" s="2"/>
      <c r="B1779" s="2"/>
      <c r="C1779" s="2"/>
      <c r="D1779" s="2"/>
      <c r="E1779" s="23"/>
      <c r="F1779" s="24"/>
      <c r="G1779" s="2"/>
      <c r="H1779" s="2"/>
      <c r="I1779" s="2"/>
      <c r="J1779" s="2"/>
      <c r="K1779" s="2"/>
      <c r="L1779" s="2"/>
      <c r="M1779" s="2"/>
      <c r="N1779" s="2"/>
      <c r="O1779" s="2"/>
      <c r="P1779" s="2"/>
      <c r="Q1779" s="2"/>
      <c r="R1779" s="2"/>
      <c r="S1779" s="2"/>
      <c r="U1779" s="2"/>
    </row>
    <row r="1780" spans="1:21" ht="17.25" customHeight="1" x14ac:dyDescent="0.35">
      <c r="A1780" s="2"/>
      <c r="B1780" s="2"/>
      <c r="C1780" s="2"/>
      <c r="D1780" s="2"/>
      <c r="E1780" s="23"/>
      <c r="F1780" s="24"/>
      <c r="G1780" s="2"/>
      <c r="H1780" s="2"/>
      <c r="I1780" s="2"/>
      <c r="J1780" s="2"/>
      <c r="K1780" s="2"/>
      <c r="L1780" s="2"/>
      <c r="M1780" s="2"/>
      <c r="N1780" s="2"/>
      <c r="O1780" s="2"/>
      <c r="P1780" s="2"/>
      <c r="Q1780" s="2"/>
      <c r="R1780" s="2"/>
      <c r="S1780" s="2"/>
      <c r="U1780" s="2"/>
    </row>
    <row r="1781" spans="1:21" ht="17.25" customHeight="1" x14ac:dyDescent="0.35">
      <c r="A1781" s="2"/>
      <c r="B1781" s="2"/>
      <c r="C1781" s="2"/>
      <c r="D1781" s="2"/>
      <c r="E1781" s="23"/>
      <c r="F1781" s="24"/>
      <c r="G1781" s="2"/>
      <c r="H1781" s="2"/>
      <c r="I1781" s="2"/>
      <c r="J1781" s="2"/>
      <c r="K1781" s="2"/>
      <c r="L1781" s="2"/>
      <c r="M1781" s="2"/>
      <c r="N1781" s="2"/>
      <c r="O1781" s="2"/>
      <c r="P1781" s="2"/>
      <c r="Q1781" s="2"/>
      <c r="R1781" s="2"/>
      <c r="S1781" s="2"/>
      <c r="U1781" s="2"/>
    </row>
    <row r="1782" spans="1:21" ht="17.25" customHeight="1" x14ac:dyDescent="0.35">
      <c r="A1782" s="2"/>
      <c r="B1782" s="2"/>
      <c r="C1782" s="2"/>
      <c r="D1782" s="2"/>
      <c r="E1782" s="23"/>
      <c r="F1782" s="24"/>
      <c r="G1782" s="2"/>
      <c r="H1782" s="2"/>
      <c r="I1782" s="2"/>
      <c r="J1782" s="2"/>
      <c r="K1782" s="2"/>
      <c r="L1782" s="2"/>
      <c r="M1782" s="2"/>
      <c r="N1782" s="2"/>
      <c r="O1782" s="2"/>
      <c r="P1782" s="2"/>
      <c r="Q1782" s="2"/>
      <c r="R1782" s="2"/>
      <c r="S1782" s="2"/>
      <c r="U1782" s="2"/>
    </row>
    <row r="1783" spans="1:21" ht="17.25" customHeight="1" x14ac:dyDescent="0.35">
      <c r="A1783" s="2"/>
      <c r="B1783" s="2"/>
      <c r="C1783" s="2"/>
      <c r="D1783" s="2"/>
      <c r="E1783" s="23"/>
      <c r="F1783" s="24"/>
      <c r="G1783" s="2"/>
      <c r="H1783" s="2"/>
      <c r="I1783" s="2"/>
      <c r="J1783" s="2"/>
      <c r="K1783" s="2"/>
      <c r="L1783" s="2"/>
      <c r="M1783" s="2"/>
      <c r="N1783" s="2"/>
      <c r="O1783" s="2"/>
      <c r="P1783" s="2"/>
      <c r="Q1783" s="2"/>
      <c r="R1783" s="2"/>
      <c r="S1783" s="2"/>
      <c r="U1783" s="2"/>
    </row>
    <row r="1784" spans="1:21" ht="17.25" customHeight="1" x14ac:dyDescent="0.35">
      <c r="A1784" s="2"/>
      <c r="B1784" s="2"/>
      <c r="C1784" s="2"/>
      <c r="D1784" s="2"/>
      <c r="E1784" s="23"/>
      <c r="F1784" s="24"/>
      <c r="G1784" s="2"/>
      <c r="H1784" s="2"/>
      <c r="I1784" s="2"/>
      <c r="J1784" s="2"/>
      <c r="K1784" s="2"/>
      <c r="L1784" s="2"/>
      <c r="M1784" s="2"/>
      <c r="N1784" s="2"/>
      <c r="O1784" s="2"/>
      <c r="P1784" s="2"/>
      <c r="Q1784" s="2"/>
      <c r="R1784" s="2"/>
      <c r="S1784" s="2"/>
      <c r="U1784" s="2"/>
    </row>
    <row r="1785" spans="1:21" ht="17.25" customHeight="1" x14ac:dyDescent="0.35">
      <c r="A1785" s="2"/>
      <c r="B1785" s="2"/>
      <c r="C1785" s="2"/>
      <c r="D1785" s="2"/>
      <c r="E1785" s="23"/>
      <c r="F1785" s="24"/>
      <c r="G1785" s="2"/>
      <c r="H1785" s="2"/>
      <c r="I1785" s="2"/>
      <c r="J1785" s="2"/>
      <c r="K1785" s="2"/>
      <c r="L1785" s="2"/>
      <c r="M1785" s="2"/>
      <c r="N1785" s="2"/>
      <c r="O1785" s="2"/>
      <c r="P1785" s="2"/>
      <c r="Q1785" s="2"/>
      <c r="R1785" s="2"/>
      <c r="S1785" s="2"/>
      <c r="U1785" s="2"/>
    </row>
    <row r="1786" spans="1:21" ht="17.25" customHeight="1" x14ac:dyDescent="0.35">
      <c r="A1786" s="2"/>
      <c r="B1786" s="2"/>
      <c r="C1786" s="2"/>
      <c r="D1786" s="2"/>
      <c r="E1786" s="23"/>
      <c r="F1786" s="24"/>
      <c r="G1786" s="2"/>
      <c r="H1786" s="2"/>
      <c r="I1786" s="2"/>
      <c r="J1786" s="2"/>
      <c r="K1786" s="2"/>
      <c r="L1786" s="2"/>
      <c r="M1786" s="2"/>
      <c r="N1786" s="2"/>
      <c r="O1786" s="2"/>
      <c r="P1786" s="2"/>
      <c r="Q1786" s="2"/>
      <c r="R1786" s="2"/>
      <c r="S1786" s="2"/>
      <c r="U1786" s="2"/>
    </row>
    <row r="1787" spans="1:21" ht="17.25" customHeight="1" x14ac:dyDescent="0.35">
      <c r="A1787" s="2"/>
      <c r="B1787" s="2"/>
      <c r="C1787" s="2"/>
      <c r="D1787" s="2"/>
      <c r="E1787" s="23"/>
      <c r="F1787" s="24"/>
      <c r="G1787" s="2"/>
      <c r="H1787" s="2"/>
      <c r="I1787" s="2"/>
      <c r="J1787" s="2"/>
      <c r="K1787" s="2"/>
      <c r="L1787" s="2"/>
      <c r="M1787" s="2"/>
      <c r="N1787" s="2"/>
      <c r="O1787" s="2"/>
      <c r="P1787" s="2"/>
      <c r="Q1787" s="2"/>
      <c r="R1787" s="2"/>
      <c r="S1787" s="2"/>
      <c r="U1787" s="2"/>
    </row>
    <row r="1788" spans="1:21" ht="17.25" customHeight="1" x14ac:dyDescent="0.35">
      <c r="A1788" s="2"/>
      <c r="B1788" s="2"/>
      <c r="C1788" s="2"/>
      <c r="D1788" s="2"/>
      <c r="E1788" s="23"/>
      <c r="F1788" s="24"/>
      <c r="G1788" s="2"/>
      <c r="H1788" s="2"/>
      <c r="I1788" s="2"/>
      <c r="J1788" s="2"/>
      <c r="K1788" s="2"/>
      <c r="L1788" s="2"/>
      <c r="M1788" s="2"/>
      <c r="N1788" s="2"/>
      <c r="O1788" s="2"/>
      <c r="P1788" s="2"/>
      <c r="Q1788" s="2"/>
      <c r="R1788" s="2"/>
      <c r="S1788" s="2"/>
      <c r="U1788" s="2"/>
    </row>
    <row r="1789" spans="1:21" ht="17.25" customHeight="1" x14ac:dyDescent="0.35">
      <c r="A1789" s="2"/>
      <c r="B1789" s="2"/>
      <c r="C1789" s="2"/>
      <c r="D1789" s="2"/>
      <c r="E1789" s="23"/>
      <c r="F1789" s="24"/>
      <c r="G1789" s="2"/>
      <c r="H1789" s="2"/>
      <c r="I1789" s="2"/>
      <c r="J1789" s="2"/>
      <c r="K1789" s="2"/>
      <c r="L1789" s="2"/>
      <c r="M1789" s="2"/>
      <c r="N1789" s="2"/>
      <c r="O1789" s="2"/>
      <c r="P1789" s="2"/>
      <c r="Q1789" s="2"/>
      <c r="R1789" s="2"/>
      <c r="S1789" s="2"/>
      <c r="U1789" s="2"/>
    </row>
    <row r="1790" spans="1:21" ht="17.25" customHeight="1" x14ac:dyDescent="0.35">
      <c r="A1790" s="2"/>
      <c r="B1790" s="2"/>
      <c r="C1790" s="2"/>
      <c r="D1790" s="2"/>
      <c r="E1790" s="23"/>
      <c r="F1790" s="24"/>
      <c r="G1790" s="2"/>
      <c r="H1790" s="2"/>
      <c r="I1790" s="2"/>
      <c r="J1790" s="2"/>
      <c r="K1790" s="2"/>
      <c r="L1790" s="2"/>
      <c r="M1790" s="2"/>
      <c r="N1790" s="2"/>
      <c r="O1790" s="2"/>
      <c r="P1790" s="2"/>
      <c r="Q1790" s="2"/>
      <c r="R1790" s="2"/>
      <c r="S1790" s="2"/>
      <c r="U1790" s="2"/>
    </row>
    <row r="1791" spans="1:21" ht="17.25" customHeight="1" x14ac:dyDescent="0.35">
      <c r="A1791" s="2"/>
      <c r="B1791" s="2"/>
      <c r="C1791" s="2"/>
      <c r="D1791" s="2"/>
      <c r="E1791" s="23"/>
      <c r="F1791" s="24"/>
      <c r="G1791" s="2"/>
      <c r="H1791" s="2"/>
      <c r="I1791" s="2"/>
      <c r="J1791" s="2"/>
      <c r="K1791" s="2"/>
      <c r="L1791" s="2"/>
      <c r="M1791" s="2"/>
      <c r="N1791" s="2"/>
      <c r="O1791" s="2"/>
      <c r="P1791" s="2"/>
      <c r="Q1791" s="2"/>
      <c r="R1791" s="2"/>
      <c r="S1791" s="2"/>
      <c r="U1791" s="2"/>
    </row>
    <row r="1792" spans="1:21" ht="17.25" customHeight="1" x14ac:dyDescent="0.35">
      <c r="A1792" s="2"/>
      <c r="B1792" s="2"/>
      <c r="C1792" s="2"/>
      <c r="D1792" s="2"/>
      <c r="E1792" s="23"/>
      <c r="F1792" s="24"/>
      <c r="G1792" s="2"/>
      <c r="H1792" s="2"/>
      <c r="I1792" s="2"/>
      <c r="J1792" s="2"/>
      <c r="K1792" s="2"/>
      <c r="L1792" s="2"/>
      <c r="M1792" s="2"/>
      <c r="N1792" s="2"/>
      <c r="O1792" s="2"/>
      <c r="P1792" s="2"/>
      <c r="Q1792" s="2"/>
      <c r="R1792" s="2"/>
      <c r="S1792" s="2"/>
      <c r="U1792" s="2"/>
    </row>
    <row r="1793" spans="1:21" ht="17.25" customHeight="1" x14ac:dyDescent="0.35">
      <c r="A1793" s="2"/>
      <c r="B1793" s="2"/>
      <c r="C1793" s="2"/>
      <c r="D1793" s="2"/>
      <c r="E1793" s="23"/>
      <c r="F1793" s="24"/>
      <c r="G1793" s="2"/>
      <c r="H1793" s="2"/>
      <c r="I1793" s="2"/>
      <c r="J1793" s="2"/>
      <c r="K1793" s="2"/>
      <c r="L1793" s="2"/>
      <c r="M1793" s="2"/>
      <c r="N1793" s="2"/>
      <c r="O1793" s="2"/>
      <c r="P1793" s="2"/>
      <c r="Q1793" s="2"/>
      <c r="R1793" s="2"/>
      <c r="S1793" s="2"/>
      <c r="U1793" s="2"/>
    </row>
    <row r="1794" spans="1:21" ht="17.25" customHeight="1" x14ac:dyDescent="0.35">
      <c r="A1794" s="2"/>
      <c r="B1794" s="2"/>
      <c r="C1794" s="2"/>
      <c r="D1794" s="2"/>
      <c r="E1794" s="23"/>
      <c r="F1794" s="24"/>
      <c r="G1794" s="2"/>
      <c r="H1794" s="2"/>
      <c r="I1794" s="2"/>
      <c r="J1794" s="2"/>
      <c r="K1794" s="2"/>
      <c r="L1794" s="2"/>
      <c r="M1794" s="2"/>
      <c r="N1794" s="2"/>
      <c r="O1794" s="2"/>
      <c r="P1794" s="2"/>
      <c r="Q1794" s="2"/>
      <c r="R1794" s="2"/>
      <c r="S1794" s="2"/>
      <c r="U1794" s="2"/>
    </row>
    <row r="1795" spans="1:21" ht="17.25" customHeight="1" x14ac:dyDescent="0.35">
      <c r="A1795" s="2"/>
      <c r="B1795" s="2"/>
      <c r="C1795" s="2"/>
      <c r="D1795" s="2"/>
      <c r="E1795" s="23"/>
      <c r="F1795" s="24"/>
      <c r="G1795" s="2"/>
      <c r="H1795" s="2"/>
      <c r="I1795" s="2"/>
      <c r="J1795" s="2"/>
      <c r="K1795" s="2"/>
      <c r="L1795" s="2"/>
      <c r="M1795" s="2"/>
      <c r="N1795" s="2"/>
      <c r="O1795" s="2"/>
      <c r="P1795" s="2"/>
      <c r="Q1795" s="2"/>
      <c r="R1795" s="2"/>
      <c r="S1795" s="2"/>
      <c r="U1795" s="2"/>
    </row>
    <row r="1796" spans="1:21" ht="17.25" customHeight="1" x14ac:dyDescent="0.35">
      <c r="A1796" s="2"/>
      <c r="B1796" s="2"/>
      <c r="C1796" s="2"/>
      <c r="D1796" s="2"/>
      <c r="E1796" s="23"/>
      <c r="F1796" s="24"/>
      <c r="G1796" s="2"/>
      <c r="H1796" s="2"/>
      <c r="I1796" s="2"/>
      <c r="J1796" s="2"/>
      <c r="K1796" s="2"/>
      <c r="L1796" s="2"/>
      <c r="M1796" s="2"/>
      <c r="N1796" s="2"/>
      <c r="O1796" s="2"/>
      <c r="P1796" s="2"/>
      <c r="Q1796" s="2"/>
      <c r="R1796" s="2"/>
      <c r="S1796" s="2"/>
      <c r="U1796" s="2"/>
    </row>
    <row r="1797" spans="1:21" ht="17.25" customHeight="1" x14ac:dyDescent="0.35">
      <c r="A1797" s="2"/>
      <c r="B1797" s="2"/>
      <c r="C1797" s="2"/>
      <c r="D1797" s="2"/>
      <c r="E1797" s="23"/>
      <c r="F1797" s="24"/>
      <c r="G1797" s="2"/>
      <c r="H1797" s="2"/>
      <c r="I1797" s="2"/>
      <c r="J1797" s="2"/>
      <c r="K1797" s="2"/>
      <c r="L1797" s="2"/>
      <c r="M1797" s="2"/>
      <c r="N1797" s="2"/>
      <c r="O1797" s="2"/>
      <c r="P1797" s="2"/>
      <c r="Q1797" s="2"/>
      <c r="R1797" s="2"/>
      <c r="S1797" s="2"/>
      <c r="U1797" s="2"/>
    </row>
    <row r="1798" spans="1:21" ht="17.25" customHeight="1" x14ac:dyDescent="0.35">
      <c r="A1798" s="2"/>
      <c r="B1798" s="2"/>
      <c r="C1798" s="2"/>
      <c r="D1798" s="2"/>
      <c r="E1798" s="23"/>
      <c r="F1798" s="24"/>
      <c r="G1798" s="2"/>
      <c r="H1798" s="2"/>
      <c r="I1798" s="2"/>
      <c r="J1798" s="2"/>
      <c r="K1798" s="2"/>
      <c r="L1798" s="2"/>
      <c r="M1798" s="2"/>
      <c r="N1798" s="2"/>
      <c r="O1798" s="2"/>
      <c r="P1798" s="2"/>
      <c r="Q1798" s="2"/>
      <c r="R1798" s="2"/>
      <c r="S1798" s="2"/>
      <c r="U1798" s="2"/>
    </row>
    <row r="1799" spans="1:21" ht="17.25" customHeight="1" x14ac:dyDescent="0.35">
      <c r="A1799" s="2"/>
      <c r="B1799" s="2"/>
      <c r="C1799" s="2"/>
      <c r="D1799" s="2"/>
      <c r="E1799" s="23"/>
      <c r="F1799" s="24"/>
      <c r="G1799" s="2"/>
      <c r="H1799" s="2"/>
      <c r="I1799" s="2"/>
      <c r="J1799" s="2"/>
      <c r="K1799" s="2"/>
      <c r="L1799" s="2"/>
      <c r="M1799" s="2"/>
      <c r="N1799" s="2"/>
      <c r="O1799" s="2"/>
      <c r="P1799" s="2"/>
      <c r="Q1799" s="2"/>
      <c r="R1799" s="2"/>
      <c r="S1799" s="2"/>
      <c r="U1799" s="2"/>
    </row>
    <row r="1800" spans="1:21" ht="17.25" customHeight="1" x14ac:dyDescent="0.35">
      <c r="A1800" s="2"/>
      <c r="B1800" s="2"/>
      <c r="C1800" s="2"/>
      <c r="D1800" s="2"/>
      <c r="E1800" s="23"/>
      <c r="F1800" s="24"/>
      <c r="G1800" s="2"/>
      <c r="H1800" s="2"/>
      <c r="I1800" s="2"/>
      <c r="J1800" s="2"/>
      <c r="K1800" s="2"/>
      <c r="L1800" s="2"/>
      <c r="M1800" s="2"/>
      <c r="N1800" s="2"/>
      <c r="O1800" s="2"/>
      <c r="P1800" s="2"/>
      <c r="Q1800" s="2"/>
      <c r="R1800" s="2"/>
      <c r="S1800" s="2"/>
      <c r="U1800" s="2"/>
    </row>
    <row r="1801" spans="1:21" ht="17.25" customHeight="1" x14ac:dyDescent="0.35">
      <c r="A1801" s="2"/>
      <c r="B1801" s="2"/>
      <c r="C1801" s="2"/>
      <c r="D1801" s="2"/>
      <c r="E1801" s="23"/>
      <c r="F1801" s="24"/>
      <c r="G1801" s="2"/>
      <c r="H1801" s="2"/>
      <c r="I1801" s="2"/>
      <c r="J1801" s="2"/>
      <c r="K1801" s="2"/>
      <c r="L1801" s="2"/>
      <c r="M1801" s="2"/>
      <c r="N1801" s="2"/>
      <c r="O1801" s="2"/>
      <c r="P1801" s="2"/>
      <c r="Q1801" s="2"/>
      <c r="R1801" s="2"/>
      <c r="S1801" s="2"/>
      <c r="U1801" s="2"/>
    </row>
    <row r="1802" spans="1:21" ht="17.25" customHeight="1" x14ac:dyDescent="0.35">
      <c r="A1802" s="2"/>
      <c r="B1802" s="2"/>
      <c r="C1802" s="2"/>
      <c r="D1802" s="2"/>
      <c r="E1802" s="23"/>
      <c r="F1802" s="24"/>
      <c r="G1802" s="2"/>
      <c r="H1802" s="2"/>
      <c r="I1802" s="2"/>
      <c r="J1802" s="2"/>
      <c r="K1802" s="2"/>
      <c r="L1802" s="2"/>
      <c r="M1802" s="2"/>
      <c r="N1802" s="2"/>
      <c r="O1802" s="2"/>
      <c r="P1802" s="2"/>
      <c r="Q1802" s="2"/>
      <c r="R1802" s="2"/>
      <c r="S1802" s="2"/>
      <c r="U1802" s="2"/>
    </row>
    <row r="1803" spans="1:21" ht="17.25" customHeight="1" x14ac:dyDescent="0.35">
      <c r="A1803" s="2"/>
      <c r="B1803" s="2"/>
      <c r="C1803" s="2"/>
      <c r="D1803" s="2"/>
      <c r="E1803" s="23"/>
      <c r="F1803" s="24"/>
      <c r="G1803" s="2"/>
      <c r="H1803" s="2"/>
      <c r="I1803" s="2"/>
      <c r="J1803" s="2"/>
      <c r="K1803" s="2"/>
      <c r="L1803" s="2"/>
      <c r="M1803" s="2"/>
      <c r="N1803" s="2"/>
      <c r="O1803" s="2"/>
      <c r="P1803" s="2"/>
      <c r="Q1803" s="2"/>
      <c r="R1803" s="2"/>
      <c r="S1803" s="2"/>
      <c r="U1803" s="2"/>
    </row>
    <row r="1804" spans="1:21" ht="17.25" customHeight="1" x14ac:dyDescent="0.35">
      <c r="A1804" s="2"/>
      <c r="B1804" s="2"/>
      <c r="C1804" s="2"/>
      <c r="D1804" s="2"/>
      <c r="E1804" s="23"/>
      <c r="F1804" s="24"/>
      <c r="G1804" s="2"/>
      <c r="H1804" s="2"/>
      <c r="I1804" s="2"/>
      <c r="J1804" s="2"/>
      <c r="K1804" s="2"/>
      <c r="L1804" s="2"/>
      <c r="M1804" s="2"/>
      <c r="N1804" s="2"/>
      <c r="O1804" s="2"/>
      <c r="P1804" s="2"/>
      <c r="Q1804" s="2"/>
      <c r="R1804" s="2"/>
      <c r="S1804" s="2"/>
      <c r="U1804" s="2"/>
    </row>
    <row r="1805" spans="1:21" ht="17.25" customHeight="1" x14ac:dyDescent="0.35">
      <c r="A1805" s="2"/>
      <c r="B1805" s="2"/>
      <c r="C1805" s="2"/>
      <c r="D1805" s="2"/>
      <c r="E1805" s="23"/>
      <c r="F1805" s="24"/>
      <c r="G1805" s="2"/>
      <c r="H1805" s="2"/>
      <c r="I1805" s="2"/>
      <c r="J1805" s="2"/>
      <c r="K1805" s="2"/>
      <c r="L1805" s="2"/>
      <c r="M1805" s="2"/>
      <c r="N1805" s="2"/>
      <c r="O1805" s="2"/>
      <c r="P1805" s="2"/>
      <c r="Q1805" s="2"/>
      <c r="R1805" s="2"/>
      <c r="S1805" s="2"/>
      <c r="U1805" s="2"/>
    </row>
    <row r="1806" spans="1:21" ht="17.25" customHeight="1" x14ac:dyDescent="0.35">
      <c r="A1806" s="2"/>
      <c r="B1806" s="2"/>
      <c r="C1806" s="2"/>
      <c r="D1806" s="2"/>
      <c r="E1806" s="23"/>
      <c r="F1806" s="24"/>
      <c r="G1806" s="2"/>
      <c r="H1806" s="2"/>
      <c r="I1806" s="2"/>
      <c r="J1806" s="2"/>
      <c r="K1806" s="2"/>
      <c r="L1806" s="2"/>
      <c r="M1806" s="2"/>
      <c r="N1806" s="2"/>
      <c r="O1806" s="2"/>
      <c r="P1806" s="2"/>
      <c r="Q1806" s="2"/>
      <c r="R1806" s="2"/>
      <c r="S1806" s="2"/>
      <c r="U1806" s="2"/>
    </row>
    <row r="1807" spans="1:21" ht="17.25" customHeight="1" x14ac:dyDescent="0.35">
      <c r="A1807" s="2"/>
      <c r="B1807" s="2"/>
      <c r="C1807" s="2"/>
      <c r="D1807" s="2"/>
      <c r="E1807" s="23"/>
      <c r="F1807" s="24"/>
      <c r="G1807" s="2"/>
      <c r="H1807" s="2"/>
      <c r="I1807" s="2"/>
      <c r="J1807" s="2"/>
      <c r="K1807" s="2"/>
      <c r="L1807" s="2"/>
      <c r="M1807" s="2"/>
      <c r="N1807" s="2"/>
      <c r="O1807" s="2"/>
      <c r="P1807" s="2"/>
      <c r="Q1807" s="2"/>
      <c r="R1807" s="2"/>
      <c r="S1807" s="2"/>
      <c r="U1807" s="2"/>
    </row>
    <row r="1808" spans="1:21" ht="17.25" customHeight="1" x14ac:dyDescent="0.35">
      <c r="A1808" s="2"/>
      <c r="B1808" s="2"/>
      <c r="C1808" s="2"/>
      <c r="D1808" s="2"/>
      <c r="E1808" s="23"/>
      <c r="F1808" s="24"/>
      <c r="G1808" s="2"/>
      <c r="H1808" s="2"/>
      <c r="I1808" s="2"/>
      <c r="J1808" s="2"/>
      <c r="K1808" s="2"/>
      <c r="L1808" s="2"/>
      <c r="M1808" s="2"/>
      <c r="N1808" s="2"/>
      <c r="O1808" s="2"/>
      <c r="P1808" s="2"/>
      <c r="Q1808" s="2"/>
      <c r="R1808" s="2"/>
      <c r="S1808" s="2"/>
      <c r="U1808" s="2"/>
    </row>
    <row r="1809" spans="1:21" ht="17.25" customHeight="1" x14ac:dyDescent="0.35">
      <c r="A1809" s="2"/>
      <c r="B1809" s="2"/>
      <c r="C1809" s="2"/>
      <c r="D1809" s="2"/>
      <c r="E1809" s="23"/>
      <c r="F1809" s="24"/>
      <c r="G1809" s="2"/>
      <c r="H1809" s="2"/>
      <c r="I1809" s="2"/>
      <c r="J1809" s="2"/>
      <c r="K1809" s="2"/>
      <c r="L1809" s="2"/>
      <c r="M1809" s="2"/>
      <c r="N1809" s="2"/>
      <c r="O1809" s="2"/>
      <c r="P1809" s="2"/>
      <c r="Q1809" s="2"/>
      <c r="R1809" s="2"/>
      <c r="S1809" s="2"/>
      <c r="U1809" s="2"/>
    </row>
    <row r="1810" spans="1:21" ht="17.25" customHeight="1" x14ac:dyDescent="0.35">
      <c r="A1810" s="2"/>
      <c r="B1810" s="2"/>
      <c r="C1810" s="2"/>
      <c r="D1810" s="2"/>
      <c r="E1810" s="23"/>
      <c r="F1810" s="24"/>
      <c r="G1810" s="2"/>
      <c r="H1810" s="2"/>
      <c r="I1810" s="2"/>
      <c r="J1810" s="2"/>
      <c r="K1810" s="2"/>
      <c r="L1810" s="2"/>
      <c r="M1810" s="2"/>
      <c r="N1810" s="2"/>
      <c r="O1810" s="2"/>
      <c r="P1810" s="2"/>
      <c r="Q1810" s="2"/>
      <c r="R1810" s="2"/>
      <c r="S1810" s="2"/>
      <c r="U1810" s="2"/>
    </row>
    <row r="1811" spans="1:21" ht="17.25" customHeight="1" x14ac:dyDescent="0.35">
      <c r="A1811" s="2"/>
      <c r="B1811" s="2"/>
      <c r="C1811" s="2"/>
      <c r="D1811" s="2"/>
      <c r="E1811" s="23"/>
      <c r="F1811" s="24"/>
      <c r="G1811" s="2"/>
      <c r="H1811" s="2"/>
      <c r="I1811" s="2"/>
      <c r="J1811" s="2"/>
      <c r="K1811" s="2"/>
      <c r="L1811" s="2"/>
      <c r="M1811" s="2"/>
      <c r="N1811" s="2"/>
      <c r="O1811" s="2"/>
      <c r="P1811" s="2"/>
      <c r="Q1811" s="2"/>
      <c r="R1811" s="2"/>
      <c r="S1811" s="2"/>
      <c r="U1811" s="2"/>
    </row>
    <row r="1812" spans="1:21" ht="17.25" customHeight="1" x14ac:dyDescent="0.35">
      <c r="A1812" s="2"/>
      <c r="B1812" s="2"/>
      <c r="C1812" s="2"/>
      <c r="D1812" s="2"/>
      <c r="E1812" s="23"/>
      <c r="F1812" s="24"/>
      <c r="G1812" s="2"/>
      <c r="H1812" s="2"/>
      <c r="I1812" s="2"/>
      <c r="J1812" s="2"/>
      <c r="K1812" s="2"/>
      <c r="L1812" s="2"/>
      <c r="M1812" s="2"/>
      <c r="N1812" s="2"/>
      <c r="O1812" s="2"/>
      <c r="P1812" s="2"/>
      <c r="Q1812" s="2"/>
      <c r="R1812" s="2"/>
      <c r="S1812" s="2"/>
      <c r="U1812" s="2"/>
    </row>
    <row r="1813" spans="1:21" ht="17.25" customHeight="1" x14ac:dyDescent="0.35">
      <c r="A1813" s="2"/>
      <c r="B1813" s="2"/>
      <c r="C1813" s="2"/>
      <c r="D1813" s="2"/>
      <c r="E1813" s="23"/>
      <c r="F1813" s="24"/>
      <c r="G1813" s="2"/>
      <c r="H1813" s="2"/>
      <c r="I1813" s="2"/>
      <c r="J1813" s="2"/>
      <c r="K1813" s="2"/>
      <c r="L1813" s="2"/>
      <c r="M1813" s="2"/>
      <c r="N1813" s="2"/>
      <c r="O1813" s="2"/>
      <c r="P1813" s="2"/>
      <c r="Q1813" s="2"/>
      <c r="R1813" s="2"/>
      <c r="S1813" s="2"/>
      <c r="U1813" s="2"/>
    </row>
    <row r="1814" spans="1:21" ht="17.25" customHeight="1" x14ac:dyDescent="0.35">
      <c r="A1814" s="2"/>
      <c r="B1814" s="2"/>
      <c r="C1814" s="2"/>
      <c r="D1814" s="2"/>
      <c r="E1814" s="23"/>
      <c r="F1814" s="24"/>
      <c r="G1814" s="2"/>
      <c r="H1814" s="2"/>
      <c r="I1814" s="2"/>
      <c r="J1814" s="2"/>
      <c r="K1814" s="2"/>
      <c r="L1814" s="2"/>
      <c r="M1814" s="2"/>
      <c r="N1814" s="2"/>
      <c r="O1814" s="2"/>
      <c r="P1814" s="2"/>
      <c r="Q1814" s="2"/>
      <c r="R1814" s="2"/>
      <c r="S1814" s="2"/>
      <c r="U1814" s="2"/>
    </row>
    <row r="1815" spans="1:21" ht="17.25" customHeight="1" x14ac:dyDescent="0.35">
      <c r="A1815" s="2"/>
      <c r="B1815" s="2"/>
      <c r="C1815" s="2"/>
      <c r="D1815" s="2"/>
      <c r="E1815" s="23"/>
      <c r="F1815" s="24"/>
      <c r="G1815" s="2"/>
      <c r="H1815" s="2"/>
      <c r="I1815" s="2"/>
      <c r="J1815" s="2"/>
      <c r="K1815" s="2"/>
      <c r="L1815" s="2"/>
      <c r="M1815" s="2"/>
      <c r="N1815" s="2"/>
      <c r="O1815" s="2"/>
      <c r="P1815" s="2"/>
      <c r="Q1815" s="2"/>
      <c r="R1815" s="2"/>
      <c r="S1815" s="2"/>
      <c r="U1815" s="2"/>
    </row>
    <row r="1816" spans="1:21" ht="17.25" customHeight="1" x14ac:dyDescent="0.35">
      <c r="A1816" s="2"/>
      <c r="B1816" s="2"/>
      <c r="C1816" s="2"/>
      <c r="D1816" s="2"/>
      <c r="E1816" s="23"/>
      <c r="F1816" s="24"/>
      <c r="G1816" s="2"/>
      <c r="H1816" s="2"/>
      <c r="I1816" s="2"/>
      <c r="J1816" s="2"/>
      <c r="K1816" s="2"/>
      <c r="L1816" s="2"/>
      <c r="M1816" s="2"/>
      <c r="N1816" s="2"/>
      <c r="O1816" s="2"/>
      <c r="P1816" s="2"/>
      <c r="Q1816" s="2"/>
      <c r="R1816" s="2"/>
      <c r="S1816" s="2"/>
      <c r="U1816" s="2"/>
    </row>
    <row r="1817" spans="1:21" ht="17.25" customHeight="1" x14ac:dyDescent="0.35">
      <c r="A1817" s="2"/>
      <c r="B1817" s="2"/>
      <c r="C1817" s="2"/>
      <c r="D1817" s="2"/>
      <c r="E1817" s="23"/>
      <c r="F1817" s="24"/>
      <c r="G1817" s="2"/>
      <c r="H1817" s="2"/>
      <c r="I1817" s="2"/>
      <c r="J1817" s="2"/>
      <c r="K1817" s="2"/>
      <c r="L1817" s="2"/>
      <c r="M1817" s="2"/>
      <c r="N1817" s="2"/>
      <c r="O1817" s="2"/>
      <c r="P1817" s="2"/>
      <c r="Q1817" s="2"/>
      <c r="R1817" s="2"/>
      <c r="S1817" s="2"/>
      <c r="U1817" s="2"/>
    </row>
    <row r="1818" spans="1:21" ht="17.25" customHeight="1" x14ac:dyDescent="0.35">
      <c r="A1818" s="2"/>
      <c r="B1818" s="2"/>
      <c r="C1818" s="2"/>
      <c r="D1818" s="2"/>
      <c r="E1818" s="23"/>
      <c r="F1818" s="24"/>
      <c r="G1818" s="2"/>
      <c r="H1818" s="2"/>
      <c r="I1818" s="2"/>
      <c r="J1818" s="2"/>
      <c r="K1818" s="2"/>
      <c r="L1818" s="2"/>
      <c r="M1818" s="2"/>
      <c r="N1818" s="2"/>
      <c r="O1818" s="2"/>
      <c r="P1818" s="2"/>
      <c r="Q1818" s="2"/>
      <c r="R1818" s="2"/>
      <c r="S1818" s="2"/>
      <c r="U1818" s="2"/>
    </row>
    <row r="1819" spans="1:21" ht="17.25" customHeight="1" x14ac:dyDescent="0.35">
      <c r="A1819" s="2"/>
      <c r="B1819" s="2"/>
      <c r="C1819" s="2"/>
      <c r="D1819" s="2"/>
      <c r="E1819" s="23"/>
      <c r="F1819" s="24"/>
      <c r="G1819" s="2"/>
      <c r="H1819" s="2"/>
      <c r="I1819" s="2"/>
      <c r="J1819" s="2"/>
      <c r="K1819" s="2"/>
      <c r="L1819" s="2"/>
      <c r="M1819" s="2"/>
      <c r="N1819" s="2"/>
      <c r="O1819" s="2"/>
      <c r="P1819" s="2"/>
      <c r="Q1819" s="2"/>
      <c r="R1819" s="2"/>
      <c r="S1819" s="2"/>
      <c r="U1819" s="2"/>
    </row>
    <row r="1820" spans="1:21" ht="17.25" customHeight="1" x14ac:dyDescent="0.35">
      <c r="A1820" s="2"/>
      <c r="B1820" s="2"/>
      <c r="C1820" s="2"/>
      <c r="D1820" s="2"/>
      <c r="E1820" s="23"/>
      <c r="F1820" s="24"/>
      <c r="G1820" s="2"/>
      <c r="H1820" s="2"/>
      <c r="I1820" s="2"/>
      <c r="J1820" s="2"/>
      <c r="K1820" s="2"/>
      <c r="L1820" s="2"/>
      <c r="M1820" s="2"/>
      <c r="N1820" s="2"/>
      <c r="O1820" s="2"/>
      <c r="P1820" s="2"/>
      <c r="Q1820" s="2"/>
      <c r="R1820" s="2"/>
      <c r="S1820" s="2"/>
      <c r="U1820" s="2"/>
    </row>
    <row r="1821" spans="1:21" ht="17.25" customHeight="1" x14ac:dyDescent="0.35">
      <c r="A1821" s="2"/>
      <c r="B1821" s="2"/>
      <c r="C1821" s="2"/>
      <c r="D1821" s="2"/>
      <c r="E1821" s="23"/>
      <c r="F1821" s="24"/>
      <c r="G1821" s="2"/>
      <c r="H1821" s="2"/>
      <c r="I1821" s="2"/>
      <c r="J1821" s="2"/>
      <c r="K1821" s="2"/>
      <c r="L1821" s="2"/>
      <c r="M1821" s="2"/>
      <c r="N1821" s="2"/>
      <c r="O1821" s="2"/>
      <c r="P1821" s="2"/>
      <c r="Q1821" s="2"/>
      <c r="R1821" s="2"/>
      <c r="S1821" s="2"/>
      <c r="U1821" s="2"/>
    </row>
    <row r="1822" spans="1:21" ht="17.25" customHeight="1" x14ac:dyDescent="0.35">
      <c r="A1822" s="2"/>
      <c r="B1822" s="2"/>
      <c r="C1822" s="2"/>
      <c r="D1822" s="2"/>
      <c r="E1822" s="23"/>
      <c r="F1822" s="24"/>
      <c r="G1822" s="2"/>
      <c r="H1822" s="2"/>
      <c r="I1822" s="2"/>
      <c r="J1822" s="2"/>
      <c r="K1822" s="2"/>
      <c r="L1822" s="2"/>
      <c r="M1822" s="2"/>
      <c r="N1822" s="2"/>
      <c r="O1822" s="2"/>
      <c r="P1822" s="2"/>
      <c r="Q1822" s="2"/>
      <c r="R1822" s="2"/>
      <c r="S1822" s="2"/>
      <c r="U1822" s="2"/>
    </row>
    <row r="1823" spans="1:21" ht="17.25" customHeight="1" x14ac:dyDescent="0.35">
      <c r="A1823" s="2"/>
      <c r="B1823" s="2"/>
      <c r="C1823" s="2"/>
      <c r="D1823" s="2"/>
      <c r="E1823" s="23"/>
      <c r="F1823" s="24"/>
      <c r="G1823" s="2"/>
      <c r="H1823" s="2"/>
      <c r="I1823" s="2"/>
      <c r="J1823" s="2"/>
      <c r="K1823" s="2"/>
      <c r="L1823" s="2"/>
      <c r="M1823" s="2"/>
      <c r="N1823" s="2"/>
      <c r="O1823" s="2"/>
      <c r="P1823" s="2"/>
      <c r="Q1823" s="2"/>
      <c r="R1823" s="2"/>
      <c r="S1823" s="2"/>
      <c r="U1823" s="2"/>
    </row>
    <row r="1824" spans="1:21" ht="17.25" customHeight="1" x14ac:dyDescent="0.35">
      <c r="A1824" s="2"/>
      <c r="B1824" s="2"/>
      <c r="C1824" s="2"/>
      <c r="D1824" s="2"/>
      <c r="E1824" s="23"/>
      <c r="F1824" s="24"/>
      <c r="G1824" s="2"/>
      <c r="H1824" s="2"/>
      <c r="I1824" s="2"/>
      <c r="J1824" s="2"/>
      <c r="K1824" s="2"/>
      <c r="L1824" s="2"/>
      <c r="M1824" s="2"/>
      <c r="N1824" s="2"/>
      <c r="O1824" s="2"/>
      <c r="P1824" s="2"/>
      <c r="Q1824" s="2"/>
      <c r="R1824" s="2"/>
      <c r="S1824" s="2"/>
      <c r="U1824" s="2"/>
    </row>
    <row r="1825" spans="1:21" ht="17.25" customHeight="1" x14ac:dyDescent="0.35">
      <c r="A1825" s="2"/>
      <c r="B1825" s="2"/>
      <c r="C1825" s="2"/>
      <c r="D1825" s="2"/>
      <c r="E1825" s="23"/>
      <c r="F1825" s="24"/>
      <c r="G1825" s="2"/>
      <c r="H1825" s="2"/>
      <c r="I1825" s="2"/>
      <c r="J1825" s="2"/>
      <c r="K1825" s="2"/>
      <c r="L1825" s="2"/>
      <c r="M1825" s="2"/>
      <c r="N1825" s="2"/>
      <c r="O1825" s="2"/>
      <c r="P1825" s="2"/>
      <c r="Q1825" s="2"/>
      <c r="R1825" s="2"/>
      <c r="S1825" s="2"/>
      <c r="U1825" s="2"/>
    </row>
    <row r="1826" spans="1:21" ht="17.25" customHeight="1" x14ac:dyDescent="0.35">
      <c r="A1826" s="2"/>
      <c r="B1826" s="2"/>
      <c r="C1826" s="2"/>
      <c r="D1826" s="2"/>
      <c r="E1826" s="23"/>
      <c r="F1826" s="24"/>
      <c r="G1826" s="2"/>
      <c r="H1826" s="2"/>
      <c r="I1826" s="2"/>
      <c r="J1826" s="2"/>
      <c r="K1826" s="2"/>
      <c r="L1826" s="2"/>
      <c r="M1826" s="2"/>
      <c r="N1826" s="2"/>
      <c r="O1826" s="2"/>
      <c r="P1826" s="2"/>
      <c r="Q1826" s="2"/>
      <c r="R1826" s="2"/>
      <c r="S1826" s="2"/>
      <c r="U1826" s="2"/>
    </row>
    <row r="1827" spans="1:21" ht="17.25" customHeight="1" x14ac:dyDescent="0.35">
      <c r="A1827" s="2"/>
      <c r="B1827" s="2"/>
      <c r="C1827" s="2"/>
      <c r="D1827" s="2"/>
      <c r="E1827" s="23"/>
      <c r="F1827" s="24"/>
      <c r="G1827" s="2"/>
      <c r="H1827" s="2"/>
      <c r="I1827" s="2"/>
      <c r="J1827" s="2"/>
      <c r="K1827" s="2"/>
      <c r="L1827" s="2"/>
      <c r="M1827" s="2"/>
      <c r="N1827" s="2"/>
      <c r="O1827" s="2"/>
      <c r="P1827" s="2"/>
      <c r="Q1827" s="2"/>
      <c r="R1827" s="2"/>
      <c r="S1827" s="2"/>
      <c r="U1827" s="2"/>
    </row>
    <row r="1828" spans="1:21" ht="17.25" customHeight="1" x14ac:dyDescent="0.35">
      <c r="A1828" s="2"/>
      <c r="B1828" s="2"/>
      <c r="C1828" s="2"/>
      <c r="D1828" s="2"/>
      <c r="E1828" s="23"/>
      <c r="F1828" s="24"/>
      <c r="G1828" s="2"/>
      <c r="H1828" s="2"/>
      <c r="I1828" s="2"/>
      <c r="J1828" s="2"/>
      <c r="K1828" s="2"/>
      <c r="L1828" s="2"/>
      <c r="M1828" s="2"/>
      <c r="N1828" s="2"/>
      <c r="O1828" s="2"/>
      <c r="P1828" s="2"/>
      <c r="Q1828" s="2"/>
      <c r="R1828" s="2"/>
      <c r="S1828" s="2"/>
      <c r="U1828" s="2"/>
    </row>
    <row r="1829" spans="1:21" ht="17.25" customHeight="1" x14ac:dyDescent="0.35">
      <c r="A1829" s="2"/>
      <c r="B1829" s="2"/>
      <c r="C1829" s="2"/>
      <c r="D1829" s="2"/>
      <c r="E1829" s="23"/>
      <c r="F1829" s="24"/>
      <c r="G1829" s="2"/>
      <c r="H1829" s="2"/>
      <c r="I1829" s="2"/>
      <c r="J1829" s="2"/>
      <c r="K1829" s="2"/>
      <c r="L1829" s="2"/>
      <c r="M1829" s="2"/>
      <c r="N1829" s="2"/>
      <c r="O1829" s="2"/>
      <c r="P1829" s="2"/>
      <c r="Q1829" s="2"/>
      <c r="R1829" s="2"/>
      <c r="S1829" s="2"/>
      <c r="U1829" s="2"/>
    </row>
    <row r="1830" spans="1:21" ht="17.25" customHeight="1" x14ac:dyDescent="0.35">
      <c r="A1830" s="2"/>
      <c r="B1830" s="2"/>
      <c r="C1830" s="2"/>
      <c r="D1830" s="2"/>
      <c r="E1830" s="23"/>
      <c r="F1830" s="24"/>
      <c r="G1830" s="2"/>
      <c r="H1830" s="2"/>
      <c r="I1830" s="2"/>
      <c r="J1830" s="2"/>
      <c r="K1830" s="2"/>
      <c r="L1830" s="2"/>
      <c r="M1830" s="2"/>
      <c r="N1830" s="2"/>
      <c r="O1830" s="2"/>
      <c r="P1830" s="2"/>
      <c r="Q1830" s="2"/>
      <c r="R1830" s="2"/>
      <c r="S1830" s="2"/>
      <c r="U1830" s="2"/>
    </row>
    <row r="1831" spans="1:21" ht="17.25" customHeight="1" x14ac:dyDescent="0.35">
      <c r="A1831" s="2"/>
      <c r="B1831" s="2"/>
      <c r="C1831" s="2"/>
      <c r="D1831" s="2"/>
      <c r="E1831" s="23"/>
      <c r="F1831" s="24"/>
      <c r="G1831" s="2"/>
      <c r="H1831" s="2"/>
      <c r="I1831" s="2"/>
      <c r="J1831" s="2"/>
      <c r="K1831" s="2"/>
      <c r="L1831" s="2"/>
      <c r="M1831" s="2"/>
      <c r="N1831" s="2"/>
      <c r="O1831" s="2"/>
      <c r="P1831" s="2"/>
      <c r="Q1831" s="2"/>
      <c r="R1831" s="2"/>
      <c r="S1831" s="2"/>
      <c r="U1831" s="2"/>
    </row>
    <row r="1832" spans="1:21" ht="17.25" customHeight="1" x14ac:dyDescent="0.35">
      <c r="A1832" s="2"/>
      <c r="B1832" s="2"/>
      <c r="C1832" s="2"/>
      <c r="D1832" s="2"/>
      <c r="E1832" s="23"/>
      <c r="F1832" s="24"/>
      <c r="G1832" s="2"/>
      <c r="H1832" s="2"/>
      <c r="I1832" s="2"/>
      <c r="J1832" s="2"/>
      <c r="K1832" s="2"/>
      <c r="L1832" s="2"/>
      <c r="M1832" s="2"/>
      <c r="N1832" s="2"/>
      <c r="O1832" s="2"/>
      <c r="P1832" s="2"/>
      <c r="Q1832" s="2"/>
      <c r="R1832" s="2"/>
      <c r="S1832" s="2"/>
      <c r="U1832" s="2"/>
    </row>
    <row r="1833" spans="1:21" ht="17.25" customHeight="1" x14ac:dyDescent="0.35">
      <c r="A1833" s="2"/>
      <c r="B1833" s="2"/>
      <c r="C1833" s="2"/>
      <c r="D1833" s="2"/>
      <c r="E1833" s="23"/>
      <c r="F1833" s="24"/>
      <c r="G1833" s="2"/>
      <c r="H1833" s="2"/>
      <c r="I1833" s="2"/>
      <c r="J1833" s="2"/>
      <c r="K1833" s="2"/>
      <c r="L1833" s="2"/>
      <c r="M1833" s="2"/>
      <c r="N1833" s="2"/>
      <c r="O1833" s="2"/>
      <c r="P1833" s="2"/>
      <c r="Q1833" s="2"/>
      <c r="R1833" s="2"/>
      <c r="S1833" s="2"/>
      <c r="U1833" s="2"/>
    </row>
    <row r="1834" spans="1:21" ht="17.25" customHeight="1" x14ac:dyDescent="0.35">
      <c r="A1834" s="2"/>
      <c r="B1834" s="2"/>
      <c r="C1834" s="2"/>
      <c r="D1834" s="2"/>
      <c r="E1834" s="23"/>
      <c r="F1834" s="24"/>
      <c r="G1834" s="2"/>
      <c r="H1834" s="2"/>
      <c r="I1834" s="2"/>
      <c r="J1834" s="2"/>
      <c r="K1834" s="2"/>
      <c r="L1834" s="2"/>
      <c r="M1834" s="2"/>
      <c r="N1834" s="2"/>
      <c r="O1834" s="2"/>
      <c r="P1834" s="2"/>
      <c r="Q1834" s="2"/>
      <c r="R1834" s="2"/>
      <c r="S1834" s="2"/>
      <c r="U1834" s="2"/>
    </row>
    <row r="1835" spans="1:21" ht="17.25" customHeight="1" x14ac:dyDescent="0.35">
      <c r="A1835" s="2"/>
      <c r="B1835" s="2"/>
      <c r="C1835" s="2"/>
      <c r="D1835" s="2"/>
      <c r="E1835" s="23"/>
      <c r="F1835" s="24"/>
      <c r="G1835" s="2"/>
      <c r="H1835" s="2"/>
      <c r="I1835" s="2"/>
      <c r="J1835" s="2"/>
      <c r="K1835" s="2"/>
      <c r="L1835" s="2"/>
      <c r="M1835" s="2"/>
      <c r="N1835" s="2"/>
      <c r="O1835" s="2"/>
      <c r="P1835" s="2"/>
      <c r="Q1835" s="2"/>
      <c r="R1835" s="2"/>
      <c r="S1835" s="2"/>
      <c r="U1835" s="2"/>
    </row>
    <row r="1836" spans="1:21" ht="17.25" customHeight="1" x14ac:dyDescent="0.35">
      <c r="A1836" s="2"/>
      <c r="B1836" s="2"/>
      <c r="C1836" s="2"/>
      <c r="D1836" s="2"/>
      <c r="E1836" s="23"/>
      <c r="F1836" s="24"/>
      <c r="G1836" s="2"/>
      <c r="H1836" s="2"/>
      <c r="I1836" s="2"/>
      <c r="J1836" s="2"/>
      <c r="K1836" s="2"/>
      <c r="L1836" s="2"/>
      <c r="M1836" s="2"/>
      <c r="N1836" s="2"/>
      <c r="O1836" s="2"/>
      <c r="P1836" s="2"/>
      <c r="Q1836" s="2"/>
      <c r="R1836" s="2"/>
      <c r="S1836" s="2"/>
      <c r="U1836" s="2"/>
    </row>
    <row r="1837" spans="1:21" ht="17.25" customHeight="1" x14ac:dyDescent="0.35">
      <c r="A1837" s="2"/>
      <c r="B1837" s="2"/>
      <c r="C1837" s="2"/>
      <c r="D1837" s="2"/>
      <c r="E1837" s="23"/>
      <c r="F1837" s="24"/>
      <c r="G1837" s="2"/>
      <c r="H1837" s="2"/>
      <c r="I1837" s="2"/>
      <c r="J1837" s="2"/>
      <c r="K1837" s="2"/>
      <c r="L1837" s="2"/>
      <c r="M1837" s="2"/>
      <c r="N1837" s="2"/>
      <c r="O1837" s="2"/>
      <c r="P1837" s="2"/>
      <c r="Q1837" s="2"/>
      <c r="R1837" s="2"/>
      <c r="S1837" s="2"/>
      <c r="U1837" s="2"/>
    </row>
    <row r="1838" spans="1:21" ht="17.25" customHeight="1" x14ac:dyDescent="0.35">
      <c r="A1838" s="2"/>
      <c r="B1838" s="2"/>
      <c r="C1838" s="2"/>
      <c r="D1838" s="2"/>
      <c r="E1838" s="23"/>
      <c r="F1838" s="24"/>
      <c r="G1838" s="2"/>
      <c r="H1838" s="2"/>
      <c r="I1838" s="2"/>
      <c r="J1838" s="2"/>
      <c r="K1838" s="2"/>
      <c r="L1838" s="2"/>
      <c r="M1838" s="2"/>
      <c r="N1838" s="2"/>
      <c r="O1838" s="2"/>
      <c r="P1838" s="2"/>
      <c r="Q1838" s="2"/>
      <c r="R1838" s="2"/>
      <c r="S1838" s="2"/>
      <c r="U1838" s="2"/>
    </row>
    <row r="1839" spans="1:21" ht="17.25" customHeight="1" x14ac:dyDescent="0.35">
      <c r="A1839" s="2"/>
      <c r="B1839" s="2"/>
      <c r="C1839" s="2"/>
      <c r="D1839" s="2"/>
      <c r="E1839" s="23"/>
      <c r="F1839" s="24"/>
      <c r="G1839" s="2"/>
      <c r="H1839" s="2"/>
      <c r="I1839" s="2"/>
      <c r="J1839" s="2"/>
      <c r="K1839" s="2"/>
      <c r="L1839" s="2"/>
      <c r="M1839" s="2"/>
      <c r="N1839" s="2"/>
      <c r="O1839" s="2"/>
      <c r="P1839" s="2"/>
      <c r="Q1839" s="2"/>
      <c r="R1839" s="2"/>
      <c r="S1839" s="2"/>
      <c r="U1839" s="2"/>
    </row>
    <row r="1840" spans="1:21" ht="17.25" customHeight="1" x14ac:dyDescent="0.35">
      <c r="A1840" s="2"/>
      <c r="B1840" s="2"/>
      <c r="C1840" s="2"/>
      <c r="D1840" s="2"/>
      <c r="E1840" s="23"/>
      <c r="F1840" s="24"/>
      <c r="G1840" s="2"/>
      <c r="H1840" s="2"/>
      <c r="I1840" s="2"/>
      <c r="J1840" s="2"/>
      <c r="K1840" s="2"/>
      <c r="L1840" s="2"/>
      <c r="M1840" s="2"/>
      <c r="N1840" s="2"/>
      <c r="O1840" s="2"/>
      <c r="P1840" s="2"/>
      <c r="Q1840" s="2"/>
      <c r="R1840" s="2"/>
      <c r="S1840" s="2"/>
      <c r="U1840" s="2"/>
    </row>
    <row r="1841" spans="1:21" ht="17.25" customHeight="1" x14ac:dyDescent="0.35">
      <c r="A1841" s="2"/>
      <c r="B1841" s="2"/>
      <c r="C1841" s="2"/>
      <c r="D1841" s="2"/>
      <c r="E1841" s="23"/>
      <c r="F1841" s="24"/>
      <c r="G1841" s="2"/>
      <c r="H1841" s="2"/>
      <c r="I1841" s="2"/>
      <c r="J1841" s="2"/>
      <c r="K1841" s="2"/>
      <c r="L1841" s="2"/>
      <c r="M1841" s="2"/>
      <c r="N1841" s="2"/>
      <c r="O1841" s="2"/>
      <c r="P1841" s="2"/>
      <c r="Q1841" s="2"/>
      <c r="R1841" s="2"/>
      <c r="S1841" s="2"/>
      <c r="U1841" s="2"/>
    </row>
    <row r="1842" spans="1:21" ht="17.25" customHeight="1" x14ac:dyDescent="0.35">
      <c r="A1842" s="2"/>
      <c r="B1842" s="2"/>
      <c r="C1842" s="2"/>
      <c r="D1842" s="2"/>
      <c r="E1842" s="23"/>
      <c r="F1842" s="24"/>
      <c r="G1842" s="2"/>
      <c r="H1842" s="2"/>
      <c r="I1842" s="2"/>
      <c r="J1842" s="2"/>
      <c r="K1842" s="2"/>
      <c r="L1842" s="2"/>
      <c r="M1842" s="2"/>
      <c r="N1842" s="2"/>
      <c r="O1842" s="2"/>
      <c r="P1842" s="2"/>
      <c r="Q1842" s="2"/>
      <c r="R1842" s="2"/>
      <c r="S1842" s="2"/>
      <c r="U1842" s="2"/>
    </row>
    <row r="1843" spans="1:21" ht="17.25" customHeight="1" x14ac:dyDescent="0.35">
      <c r="A1843" s="2"/>
      <c r="B1843" s="2"/>
      <c r="C1843" s="2"/>
      <c r="D1843" s="2"/>
      <c r="E1843" s="23"/>
      <c r="F1843" s="24"/>
      <c r="G1843" s="2"/>
      <c r="H1843" s="2"/>
      <c r="I1843" s="2"/>
      <c r="J1843" s="2"/>
      <c r="K1843" s="2"/>
      <c r="L1843" s="2"/>
      <c r="M1843" s="2"/>
      <c r="N1843" s="2"/>
      <c r="O1843" s="2"/>
      <c r="P1843" s="2"/>
      <c r="Q1843" s="2"/>
      <c r="R1843" s="2"/>
      <c r="S1843" s="2"/>
      <c r="U1843" s="2"/>
    </row>
    <row r="1844" spans="1:21" ht="17.25" customHeight="1" x14ac:dyDescent="0.35">
      <c r="A1844" s="2"/>
      <c r="B1844" s="2"/>
      <c r="C1844" s="2"/>
      <c r="D1844" s="2"/>
      <c r="E1844" s="23"/>
      <c r="F1844" s="24"/>
      <c r="G1844" s="2"/>
      <c r="H1844" s="2"/>
      <c r="I1844" s="2"/>
      <c r="J1844" s="2"/>
      <c r="K1844" s="2"/>
      <c r="L1844" s="2"/>
      <c r="M1844" s="2"/>
      <c r="N1844" s="2"/>
      <c r="O1844" s="2"/>
      <c r="P1844" s="2"/>
      <c r="Q1844" s="2"/>
      <c r="R1844" s="2"/>
      <c r="S1844" s="2"/>
      <c r="U1844" s="2"/>
    </row>
    <row r="1845" spans="1:21" ht="17.25" customHeight="1" x14ac:dyDescent="0.35">
      <c r="A1845" s="2"/>
      <c r="B1845" s="2"/>
      <c r="C1845" s="2"/>
      <c r="D1845" s="2"/>
      <c r="E1845" s="23"/>
      <c r="F1845" s="24"/>
      <c r="G1845" s="2"/>
      <c r="H1845" s="2"/>
      <c r="I1845" s="2"/>
      <c r="J1845" s="2"/>
      <c r="K1845" s="2"/>
      <c r="L1845" s="2"/>
      <c r="M1845" s="2"/>
      <c r="N1845" s="2"/>
      <c r="O1845" s="2"/>
      <c r="P1845" s="2"/>
      <c r="Q1845" s="2"/>
      <c r="R1845" s="2"/>
      <c r="S1845" s="2"/>
      <c r="U1845" s="2"/>
    </row>
    <row r="1846" spans="1:21" ht="17.25" customHeight="1" x14ac:dyDescent="0.35">
      <c r="A1846" s="2"/>
      <c r="B1846" s="2"/>
      <c r="C1846" s="2"/>
      <c r="D1846" s="2"/>
      <c r="E1846" s="23"/>
      <c r="F1846" s="24"/>
      <c r="G1846" s="2"/>
      <c r="H1846" s="2"/>
      <c r="I1846" s="2"/>
      <c r="J1846" s="2"/>
      <c r="K1846" s="2"/>
      <c r="L1846" s="2"/>
      <c r="M1846" s="2"/>
      <c r="N1846" s="2"/>
      <c r="O1846" s="2"/>
      <c r="P1846" s="2"/>
      <c r="Q1846" s="2"/>
      <c r="R1846" s="2"/>
      <c r="S1846" s="2"/>
      <c r="U1846" s="2"/>
    </row>
    <row r="1847" spans="1:21" ht="17.25" customHeight="1" x14ac:dyDescent="0.35">
      <c r="A1847" s="2"/>
      <c r="B1847" s="2"/>
      <c r="C1847" s="2"/>
      <c r="D1847" s="2"/>
      <c r="E1847" s="23"/>
      <c r="F1847" s="24"/>
      <c r="G1847" s="2"/>
      <c r="H1847" s="2"/>
      <c r="I1847" s="2"/>
      <c r="J1847" s="2"/>
      <c r="K1847" s="2"/>
      <c r="L1847" s="2"/>
      <c r="M1847" s="2"/>
      <c r="N1847" s="2"/>
      <c r="O1847" s="2"/>
      <c r="P1847" s="2"/>
      <c r="Q1847" s="2"/>
      <c r="R1847" s="2"/>
      <c r="S1847" s="2"/>
      <c r="U1847" s="2"/>
    </row>
    <row r="1848" spans="1:21" ht="17.25" customHeight="1" x14ac:dyDescent="0.35">
      <c r="A1848" s="2"/>
      <c r="B1848" s="2"/>
      <c r="C1848" s="2"/>
      <c r="D1848" s="2"/>
      <c r="E1848" s="23"/>
      <c r="F1848" s="24"/>
      <c r="G1848" s="2"/>
      <c r="H1848" s="2"/>
      <c r="I1848" s="2"/>
      <c r="J1848" s="2"/>
      <c r="K1848" s="2"/>
      <c r="L1848" s="2"/>
      <c r="M1848" s="2"/>
      <c r="N1848" s="2"/>
      <c r="O1848" s="2"/>
      <c r="P1848" s="2"/>
      <c r="Q1848" s="2"/>
      <c r="R1848" s="2"/>
      <c r="S1848" s="2"/>
      <c r="U1848" s="2"/>
    </row>
    <row r="1849" spans="1:21" ht="17.25" customHeight="1" x14ac:dyDescent="0.35">
      <c r="A1849" s="2"/>
      <c r="B1849" s="2"/>
      <c r="C1849" s="2"/>
      <c r="D1849" s="2"/>
      <c r="E1849" s="23"/>
      <c r="F1849" s="24"/>
      <c r="G1849" s="2"/>
      <c r="H1849" s="2"/>
      <c r="I1849" s="2"/>
      <c r="J1849" s="2"/>
      <c r="K1849" s="2"/>
      <c r="L1849" s="2"/>
      <c r="M1849" s="2"/>
      <c r="N1849" s="2"/>
      <c r="O1849" s="2"/>
      <c r="P1849" s="2"/>
      <c r="Q1849" s="2"/>
      <c r="R1849" s="2"/>
      <c r="S1849" s="2"/>
      <c r="U1849" s="2"/>
    </row>
    <row r="1850" spans="1:21" ht="17.25" customHeight="1" x14ac:dyDescent="0.35">
      <c r="A1850" s="2"/>
      <c r="B1850" s="2"/>
      <c r="C1850" s="2"/>
      <c r="D1850" s="2"/>
      <c r="E1850" s="23"/>
      <c r="F1850" s="24"/>
      <c r="G1850" s="2"/>
      <c r="H1850" s="2"/>
      <c r="I1850" s="2"/>
      <c r="J1850" s="2"/>
      <c r="K1850" s="2"/>
      <c r="L1850" s="2"/>
      <c r="M1850" s="2"/>
      <c r="N1850" s="2"/>
      <c r="O1850" s="2"/>
      <c r="P1850" s="2"/>
      <c r="Q1850" s="2"/>
      <c r="R1850" s="2"/>
      <c r="S1850" s="2"/>
      <c r="U1850" s="2"/>
    </row>
    <row r="1851" spans="1:21" ht="17.25" customHeight="1" x14ac:dyDescent="0.35">
      <c r="A1851" s="2"/>
      <c r="B1851" s="2"/>
      <c r="C1851" s="2"/>
      <c r="D1851" s="2"/>
      <c r="E1851" s="23"/>
      <c r="F1851" s="24"/>
      <c r="G1851" s="2"/>
      <c r="H1851" s="2"/>
      <c r="I1851" s="2"/>
      <c r="J1851" s="2"/>
      <c r="K1851" s="2"/>
      <c r="L1851" s="2"/>
      <c r="M1851" s="2"/>
      <c r="N1851" s="2"/>
      <c r="O1851" s="2"/>
      <c r="P1851" s="2"/>
      <c r="Q1851" s="2"/>
      <c r="R1851" s="2"/>
      <c r="S1851" s="2"/>
      <c r="U1851" s="2"/>
    </row>
    <row r="1852" spans="1:21" ht="17.25" customHeight="1" x14ac:dyDescent="0.35">
      <c r="A1852" s="2"/>
      <c r="B1852" s="2"/>
      <c r="C1852" s="2"/>
      <c r="D1852" s="2"/>
      <c r="E1852" s="23"/>
      <c r="F1852" s="24"/>
      <c r="G1852" s="2"/>
      <c r="H1852" s="2"/>
      <c r="I1852" s="2"/>
      <c r="J1852" s="2"/>
      <c r="K1852" s="2"/>
      <c r="L1852" s="2"/>
      <c r="M1852" s="2"/>
      <c r="N1852" s="2"/>
      <c r="O1852" s="2"/>
      <c r="P1852" s="2"/>
      <c r="Q1852" s="2"/>
      <c r="R1852" s="2"/>
      <c r="S1852" s="2"/>
      <c r="U1852" s="2"/>
    </row>
    <row r="1853" spans="1:21" ht="17.25" customHeight="1" x14ac:dyDescent="0.35">
      <c r="A1853" s="2"/>
      <c r="B1853" s="2"/>
      <c r="C1853" s="2"/>
      <c r="D1853" s="2"/>
      <c r="E1853" s="23"/>
      <c r="F1853" s="24"/>
      <c r="G1853" s="2"/>
      <c r="H1853" s="2"/>
      <c r="I1853" s="2"/>
      <c r="J1853" s="2"/>
      <c r="K1853" s="2"/>
      <c r="L1853" s="2"/>
      <c r="M1853" s="2"/>
      <c r="N1853" s="2"/>
      <c r="O1853" s="2"/>
      <c r="P1853" s="2"/>
      <c r="Q1853" s="2"/>
      <c r="R1853" s="2"/>
      <c r="S1853" s="2"/>
      <c r="U1853" s="2"/>
    </row>
    <row r="1854" spans="1:21" ht="17.25" customHeight="1" x14ac:dyDescent="0.35">
      <c r="A1854" s="2"/>
      <c r="B1854" s="2"/>
      <c r="C1854" s="2"/>
      <c r="D1854" s="2"/>
      <c r="E1854" s="23"/>
      <c r="F1854" s="24"/>
      <c r="G1854" s="2"/>
      <c r="H1854" s="2"/>
      <c r="I1854" s="2"/>
      <c r="J1854" s="2"/>
      <c r="K1854" s="2"/>
      <c r="L1854" s="2"/>
      <c r="M1854" s="2"/>
      <c r="N1854" s="2"/>
      <c r="O1854" s="2"/>
      <c r="P1854" s="2"/>
      <c r="Q1854" s="2"/>
      <c r="R1854" s="2"/>
      <c r="S1854" s="2"/>
      <c r="U1854" s="2"/>
    </row>
    <row r="1855" spans="1:21" ht="17.25" customHeight="1" x14ac:dyDescent="0.35">
      <c r="A1855" s="2"/>
      <c r="B1855" s="2"/>
      <c r="C1855" s="2"/>
      <c r="D1855" s="2"/>
      <c r="E1855" s="23"/>
      <c r="F1855" s="24"/>
      <c r="G1855" s="2"/>
      <c r="H1855" s="2"/>
      <c r="I1855" s="2"/>
      <c r="J1855" s="2"/>
      <c r="K1855" s="2"/>
      <c r="L1855" s="2"/>
      <c r="M1855" s="2"/>
      <c r="N1855" s="2"/>
      <c r="O1855" s="2"/>
      <c r="P1855" s="2"/>
      <c r="Q1855" s="2"/>
      <c r="R1855" s="2"/>
      <c r="S1855" s="2"/>
      <c r="U1855" s="2"/>
    </row>
    <row r="1856" spans="1:21" ht="17.25" customHeight="1" x14ac:dyDescent="0.35">
      <c r="A1856" s="2"/>
      <c r="B1856" s="2"/>
      <c r="C1856" s="2"/>
      <c r="D1856" s="2"/>
      <c r="E1856" s="23"/>
      <c r="F1856" s="24"/>
      <c r="G1856" s="2"/>
      <c r="H1856" s="2"/>
      <c r="I1856" s="2"/>
      <c r="J1856" s="2"/>
      <c r="K1856" s="2"/>
      <c r="L1856" s="2"/>
      <c r="M1856" s="2"/>
      <c r="N1856" s="2"/>
      <c r="O1856" s="2"/>
      <c r="P1856" s="2"/>
      <c r="Q1856" s="2"/>
      <c r="R1856" s="2"/>
      <c r="S1856" s="2"/>
      <c r="U1856" s="2"/>
    </row>
    <row r="1857" spans="1:21" ht="17.25" customHeight="1" x14ac:dyDescent="0.35">
      <c r="A1857" s="2"/>
      <c r="B1857" s="2"/>
      <c r="C1857" s="2"/>
      <c r="D1857" s="2"/>
      <c r="E1857" s="23"/>
      <c r="F1857" s="24"/>
      <c r="G1857" s="2"/>
      <c r="H1857" s="2"/>
      <c r="I1857" s="2"/>
      <c r="J1857" s="2"/>
      <c r="K1857" s="2"/>
      <c r="L1857" s="2"/>
      <c r="M1857" s="2"/>
      <c r="N1857" s="2"/>
      <c r="O1857" s="2"/>
      <c r="P1857" s="2"/>
      <c r="Q1857" s="2"/>
      <c r="R1857" s="2"/>
      <c r="S1857" s="2"/>
      <c r="U1857" s="2"/>
    </row>
    <row r="1858" spans="1:21" ht="17.25" customHeight="1" x14ac:dyDescent="0.35">
      <c r="A1858" s="2"/>
      <c r="B1858" s="2"/>
      <c r="C1858" s="2"/>
      <c r="D1858" s="2"/>
      <c r="E1858" s="23"/>
      <c r="F1858" s="24"/>
      <c r="G1858" s="2"/>
      <c r="H1858" s="2"/>
      <c r="I1858" s="2"/>
      <c r="J1858" s="2"/>
      <c r="K1858" s="2"/>
      <c r="L1858" s="2"/>
      <c r="M1858" s="2"/>
      <c r="N1858" s="2"/>
      <c r="O1858" s="2"/>
      <c r="P1858" s="2"/>
      <c r="Q1858" s="2"/>
      <c r="R1858" s="2"/>
      <c r="S1858" s="2"/>
      <c r="U1858" s="2"/>
    </row>
    <row r="1859" spans="1:21" ht="17.25" customHeight="1" x14ac:dyDescent="0.35">
      <c r="A1859" s="2"/>
      <c r="B1859" s="2"/>
      <c r="C1859" s="2"/>
      <c r="D1859" s="2"/>
      <c r="E1859" s="23"/>
      <c r="F1859" s="24"/>
      <c r="G1859" s="2"/>
      <c r="H1859" s="2"/>
      <c r="I1859" s="2"/>
      <c r="J1859" s="2"/>
      <c r="K1859" s="2"/>
      <c r="L1859" s="2"/>
      <c r="M1859" s="2"/>
      <c r="N1859" s="2"/>
      <c r="O1859" s="2"/>
      <c r="P1859" s="2"/>
      <c r="Q1859" s="2"/>
      <c r="R1859" s="2"/>
      <c r="S1859" s="2"/>
      <c r="U1859" s="2"/>
    </row>
    <row r="1860" spans="1:21" ht="17.25" customHeight="1" x14ac:dyDescent="0.35">
      <c r="A1860" s="2"/>
      <c r="B1860" s="2"/>
      <c r="C1860" s="2"/>
      <c r="D1860" s="2"/>
      <c r="E1860" s="23"/>
      <c r="F1860" s="24"/>
      <c r="G1860" s="2"/>
      <c r="H1860" s="2"/>
      <c r="I1860" s="2"/>
      <c r="J1860" s="2"/>
      <c r="K1860" s="2"/>
      <c r="L1860" s="2"/>
      <c r="M1860" s="2"/>
      <c r="N1860" s="2"/>
      <c r="O1860" s="2"/>
      <c r="P1860" s="2"/>
      <c r="Q1860" s="2"/>
      <c r="R1860" s="2"/>
      <c r="S1860" s="2"/>
      <c r="U1860" s="2"/>
    </row>
    <row r="1861" spans="1:21" ht="17.25" customHeight="1" x14ac:dyDescent="0.35">
      <c r="A1861" s="2"/>
      <c r="B1861" s="2"/>
      <c r="C1861" s="2"/>
      <c r="D1861" s="2"/>
      <c r="E1861" s="23"/>
      <c r="F1861" s="24"/>
      <c r="G1861" s="2"/>
      <c r="H1861" s="2"/>
      <c r="I1861" s="2"/>
      <c r="J1861" s="2"/>
      <c r="K1861" s="2"/>
      <c r="L1861" s="2"/>
      <c r="M1861" s="2"/>
      <c r="N1861" s="2"/>
      <c r="O1861" s="2"/>
      <c r="P1861" s="2"/>
      <c r="Q1861" s="2"/>
      <c r="R1861" s="2"/>
      <c r="S1861" s="2"/>
      <c r="U1861" s="2"/>
    </row>
    <row r="1862" spans="1:21" ht="17.25" customHeight="1" x14ac:dyDescent="0.35">
      <c r="A1862" s="2"/>
      <c r="B1862" s="2"/>
      <c r="C1862" s="2"/>
      <c r="D1862" s="2"/>
      <c r="E1862" s="23"/>
      <c r="F1862" s="24"/>
      <c r="G1862" s="2"/>
      <c r="H1862" s="2"/>
      <c r="I1862" s="2"/>
      <c r="J1862" s="2"/>
      <c r="K1862" s="2"/>
      <c r="L1862" s="2"/>
      <c r="M1862" s="2"/>
      <c r="N1862" s="2"/>
      <c r="O1862" s="2"/>
      <c r="P1862" s="2"/>
      <c r="Q1862" s="2"/>
      <c r="R1862" s="2"/>
      <c r="S1862" s="2"/>
      <c r="U1862" s="2"/>
    </row>
    <row r="1863" spans="1:21" ht="17.25" customHeight="1" x14ac:dyDescent="0.35">
      <c r="A1863" s="2"/>
      <c r="B1863" s="2"/>
      <c r="C1863" s="2"/>
      <c r="D1863" s="2"/>
      <c r="E1863" s="23"/>
      <c r="F1863" s="24"/>
      <c r="G1863" s="2"/>
      <c r="H1863" s="2"/>
      <c r="I1863" s="2"/>
      <c r="J1863" s="2"/>
      <c r="K1863" s="2"/>
      <c r="L1863" s="2"/>
      <c r="M1863" s="2"/>
      <c r="N1863" s="2"/>
      <c r="O1863" s="2"/>
      <c r="P1863" s="2"/>
      <c r="Q1863" s="2"/>
      <c r="R1863" s="2"/>
      <c r="S1863" s="2"/>
      <c r="U1863" s="2"/>
    </row>
    <row r="1864" spans="1:21" ht="17.25" customHeight="1" x14ac:dyDescent="0.35">
      <c r="A1864" s="2"/>
      <c r="B1864" s="2"/>
      <c r="C1864" s="2"/>
      <c r="D1864" s="2"/>
      <c r="E1864" s="23"/>
      <c r="F1864" s="24"/>
      <c r="G1864" s="2"/>
      <c r="H1864" s="2"/>
      <c r="I1864" s="2"/>
      <c r="J1864" s="2"/>
      <c r="K1864" s="2"/>
      <c r="L1864" s="2"/>
      <c r="M1864" s="2"/>
      <c r="N1864" s="2"/>
      <c r="O1864" s="2"/>
      <c r="P1864" s="2"/>
      <c r="Q1864" s="2"/>
      <c r="R1864" s="2"/>
      <c r="S1864" s="2"/>
      <c r="U1864" s="2"/>
    </row>
    <row r="1865" spans="1:21" ht="17.25" customHeight="1" x14ac:dyDescent="0.35">
      <c r="A1865" s="2"/>
      <c r="B1865" s="2"/>
      <c r="C1865" s="2"/>
      <c r="D1865" s="2"/>
      <c r="E1865" s="23"/>
      <c r="F1865" s="24"/>
      <c r="G1865" s="2"/>
      <c r="H1865" s="2"/>
      <c r="I1865" s="2"/>
      <c r="J1865" s="2"/>
      <c r="K1865" s="2"/>
      <c r="L1865" s="2"/>
      <c r="M1865" s="2"/>
      <c r="N1865" s="2"/>
      <c r="O1865" s="2"/>
      <c r="P1865" s="2"/>
      <c r="Q1865" s="2"/>
      <c r="R1865" s="2"/>
      <c r="S1865" s="2"/>
      <c r="U1865" s="2"/>
    </row>
    <row r="1866" spans="1:21" ht="17.25" customHeight="1" x14ac:dyDescent="0.35">
      <c r="A1866" s="2"/>
      <c r="B1866" s="2"/>
      <c r="C1866" s="2"/>
      <c r="D1866" s="2"/>
      <c r="E1866" s="23"/>
      <c r="F1866" s="24"/>
      <c r="G1866" s="2"/>
      <c r="H1866" s="2"/>
      <c r="I1866" s="2"/>
      <c r="J1866" s="2"/>
      <c r="K1866" s="2"/>
      <c r="L1866" s="2"/>
      <c r="M1866" s="2"/>
      <c r="N1866" s="2"/>
      <c r="O1866" s="2"/>
      <c r="P1866" s="2"/>
      <c r="Q1866" s="2"/>
      <c r="R1866" s="2"/>
      <c r="S1866" s="2"/>
      <c r="U1866" s="2"/>
    </row>
    <row r="1867" spans="1:21" ht="17.25" customHeight="1" x14ac:dyDescent="0.35">
      <c r="A1867" s="2"/>
      <c r="B1867" s="2"/>
      <c r="C1867" s="2"/>
      <c r="D1867" s="2"/>
      <c r="E1867" s="23"/>
      <c r="F1867" s="24"/>
      <c r="G1867" s="2"/>
      <c r="H1867" s="2"/>
      <c r="I1867" s="2"/>
      <c r="J1867" s="2"/>
      <c r="K1867" s="2"/>
      <c r="L1867" s="2"/>
      <c r="M1867" s="2"/>
      <c r="N1867" s="2"/>
      <c r="O1867" s="2"/>
      <c r="P1867" s="2"/>
      <c r="Q1867" s="2"/>
      <c r="R1867" s="2"/>
      <c r="S1867" s="2"/>
      <c r="U1867" s="2"/>
    </row>
    <row r="1868" spans="1:21" ht="17.25" customHeight="1" x14ac:dyDescent="0.35">
      <c r="A1868" s="2"/>
      <c r="B1868" s="2"/>
      <c r="C1868" s="2"/>
      <c r="D1868" s="2"/>
      <c r="E1868" s="23"/>
      <c r="F1868" s="24"/>
      <c r="G1868" s="2"/>
      <c r="H1868" s="2"/>
      <c r="I1868" s="2"/>
      <c r="J1868" s="2"/>
      <c r="K1868" s="2"/>
      <c r="L1868" s="2"/>
      <c r="M1868" s="2"/>
      <c r="N1868" s="2"/>
      <c r="O1868" s="2"/>
      <c r="P1868" s="2"/>
      <c r="Q1868" s="2"/>
      <c r="R1868" s="2"/>
      <c r="S1868" s="2"/>
      <c r="U1868" s="2"/>
    </row>
    <row r="1869" spans="1:21" ht="17.25" customHeight="1" x14ac:dyDescent="0.35">
      <c r="A1869" s="2"/>
      <c r="B1869" s="2"/>
      <c r="C1869" s="2"/>
      <c r="D1869" s="2"/>
      <c r="E1869" s="23"/>
      <c r="F1869" s="24"/>
      <c r="G1869" s="2"/>
      <c r="H1869" s="2"/>
      <c r="I1869" s="2"/>
      <c r="J1869" s="2"/>
      <c r="K1869" s="2"/>
      <c r="L1869" s="2"/>
      <c r="M1869" s="2"/>
      <c r="N1869" s="2"/>
      <c r="O1869" s="2"/>
      <c r="P1869" s="2"/>
      <c r="Q1869" s="2"/>
      <c r="R1869" s="2"/>
      <c r="S1869" s="2"/>
      <c r="U1869" s="2"/>
    </row>
    <row r="1870" spans="1:21" ht="17.25" customHeight="1" x14ac:dyDescent="0.35">
      <c r="A1870" s="2"/>
      <c r="B1870" s="2"/>
      <c r="C1870" s="2"/>
      <c r="D1870" s="2"/>
      <c r="E1870" s="23"/>
      <c r="F1870" s="24"/>
      <c r="G1870" s="2"/>
      <c r="H1870" s="2"/>
      <c r="I1870" s="2"/>
      <c r="J1870" s="2"/>
      <c r="K1870" s="2"/>
      <c r="L1870" s="2"/>
      <c r="M1870" s="2"/>
      <c r="N1870" s="2"/>
      <c r="O1870" s="2"/>
      <c r="P1870" s="2"/>
      <c r="Q1870" s="2"/>
      <c r="R1870" s="2"/>
      <c r="S1870" s="2"/>
      <c r="U1870" s="2"/>
    </row>
    <row r="1871" spans="1:21" ht="17.25" customHeight="1" x14ac:dyDescent="0.35">
      <c r="A1871" s="2"/>
      <c r="B1871" s="2"/>
      <c r="C1871" s="2"/>
      <c r="D1871" s="2"/>
      <c r="E1871" s="23"/>
      <c r="F1871" s="24"/>
      <c r="G1871" s="2"/>
      <c r="H1871" s="2"/>
      <c r="I1871" s="2"/>
      <c r="J1871" s="2"/>
      <c r="K1871" s="2"/>
      <c r="L1871" s="2"/>
      <c r="M1871" s="2"/>
      <c r="N1871" s="2"/>
      <c r="O1871" s="2"/>
      <c r="P1871" s="2"/>
      <c r="Q1871" s="2"/>
      <c r="R1871" s="2"/>
      <c r="S1871" s="2"/>
      <c r="U1871" s="2"/>
    </row>
    <row r="1872" spans="1:21" ht="17.25" customHeight="1" x14ac:dyDescent="0.35">
      <c r="A1872" s="2"/>
      <c r="B1872" s="2"/>
      <c r="C1872" s="2"/>
      <c r="D1872" s="2"/>
      <c r="E1872" s="23"/>
      <c r="F1872" s="24"/>
      <c r="G1872" s="2"/>
      <c r="H1872" s="2"/>
      <c r="I1872" s="2"/>
      <c r="J1872" s="2"/>
      <c r="K1872" s="2"/>
      <c r="L1872" s="2"/>
      <c r="M1872" s="2"/>
      <c r="N1872" s="2"/>
      <c r="O1872" s="2"/>
      <c r="P1872" s="2"/>
      <c r="Q1872" s="2"/>
      <c r="R1872" s="2"/>
      <c r="S1872" s="2"/>
      <c r="U1872" s="2"/>
    </row>
    <row r="1873" spans="1:21" ht="17.25" customHeight="1" x14ac:dyDescent="0.35">
      <c r="A1873" s="2"/>
      <c r="B1873" s="2"/>
      <c r="C1873" s="2"/>
      <c r="D1873" s="2"/>
      <c r="E1873" s="23"/>
      <c r="F1873" s="24"/>
      <c r="G1873" s="2"/>
      <c r="H1873" s="2"/>
      <c r="I1873" s="2"/>
      <c r="J1873" s="2"/>
      <c r="K1873" s="2"/>
      <c r="L1873" s="2"/>
      <c r="M1873" s="2"/>
      <c r="N1873" s="2"/>
      <c r="O1873" s="2"/>
      <c r="P1873" s="2"/>
      <c r="Q1873" s="2"/>
      <c r="R1873" s="2"/>
      <c r="S1873" s="2"/>
      <c r="U1873" s="2"/>
    </row>
    <row r="1874" spans="1:21" ht="17.25" customHeight="1" x14ac:dyDescent="0.35">
      <c r="A1874" s="2"/>
      <c r="B1874" s="2"/>
      <c r="C1874" s="2"/>
      <c r="D1874" s="2"/>
      <c r="E1874" s="23"/>
      <c r="F1874" s="24"/>
      <c r="G1874" s="2"/>
      <c r="H1874" s="2"/>
      <c r="I1874" s="2"/>
      <c r="J1874" s="2"/>
      <c r="K1874" s="2"/>
      <c r="L1874" s="2"/>
      <c r="M1874" s="2"/>
      <c r="N1874" s="2"/>
      <c r="O1874" s="2"/>
      <c r="P1874" s="2"/>
      <c r="Q1874" s="2"/>
      <c r="R1874" s="2"/>
      <c r="S1874" s="2"/>
      <c r="U1874" s="2"/>
    </row>
    <row r="1875" spans="1:21" ht="17.25" customHeight="1" x14ac:dyDescent="0.35">
      <c r="A1875" s="2"/>
      <c r="B1875" s="2"/>
      <c r="C1875" s="2"/>
      <c r="D1875" s="2"/>
      <c r="E1875" s="23"/>
      <c r="F1875" s="24"/>
      <c r="G1875" s="2"/>
      <c r="H1875" s="2"/>
      <c r="I1875" s="2"/>
      <c r="J1875" s="2"/>
      <c r="K1875" s="2"/>
      <c r="L1875" s="2"/>
      <c r="M1875" s="2"/>
      <c r="N1875" s="2"/>
      <c r="O1875" s="2"/>
      <c r="P1875" s="2"/>
      <c r="Q1875" s="2"/>
      <c r="R1875" s="2"/>
      <c r="S1875" s="2"/>
      <c r="U1875" s="2"/>
    </row>
    <row r="1876" spans="1:21" ht="17.25" customHeight="1" x14ac:dyDescent="0.35">
      <c r="A1876" s="2"/>
      <c r="B1876" s="2"/>
      <c r="C1876" s="2"/>
      <c r="D1876" s="2"/>
      <c r="E1876" s="23"/>
      <c r="F1876" s="24"/>
      <c r="G1876" s="2"/>
      <c r="H1876" s="2"/>
      <c r="I1876" s="2"/>
      <c r="J1876" s="2"/>
      <c r="K1876" s="2"/>
      <c r="L1876" s="2"/>
      <c r="M1876" s="2"/>
      <c r="N1876" s="2"/>
      <c r="O1876" s="2"/>
      <c r="P1876" s="2"/>
      <c r="Q1876" s="2"/>
      <c r="R1876" s="2"/>
      <c r="S1876" s="2"/>
      <c r="U1876" s="2"/>
    </row>
    <row r="1877" spans="1:21" ht="17.25" customHeight="1" x14ac:dyDescent="0.35">
      <c r="A1877" s="2"/>
      <c r="B1877" s="2"/>
      <c r="C1877" s="2"/>
      <c r="D1877" s="2"/>
      <c r="E1877" s="23"/>
      <c r="F1877" s="24"/>
      <c r="G1877" s="2"/>
      <c r="H1877" s="2"/>
      <c r="I1877" s="2"/>
      <c r="J1877" s="2"/>
      <c r="K1877" s="2"/>
      <c r="L1877" s="2"/>
      <c r="M1877" s="2"/>
      <c r="N1877" s="2"/>
      <c r="O1877" s="2"/>
      <c r="P1877" s="2"/>
      <c r="Q1877" s="2"/>
      <c r="R1877" s="2"/>
      <c r="S1877" s="2"/>
      <c r="U1877" s="2"/>
    </row>
    <row r="1878" spans="1:21" ht="17.25" customHeight="1" x14ac:dyDescent="0.35">
      <c r="A1878" s="2"/>
      <c r="B1878" s="2"/>
      <c r="C1878" s="2"/>
      <c r="D1878" s="2"/>
      <c r="E1878" s="23"/>
      <c r="F1878" s="24"/>
      <c r="G1878" s="2"/>
      <c r="H1878" s="2"/>
      <c r="I1878" s="2"/>
      <c r="J1878" s="2"/>
      <c r="K1878" s="2"/>
      <c r="L1878" s="2"/>
      <c r="M1878" s="2"/>
      <c r="N1878" s="2"/>
      <c r="O1878" s="2"/>
      <c r="P1878" s="2"/>
      <c r="Q1878" s="2"/>
      <c r="R1878" s="2"/>
      <c r="S1878" s="2"/>
      <c r="U1878" s="2"/>
    </row>
    <row r="1879" spans="1:21" ht="17.25" customHeight="1" x14ac:dyDescent="0.35">
      <c r="A1879" s="2"/>
      <c r="B1879" s="2"/>
      <c r="C1879" s="2"/>
      <c r="D1879" s="2"/>
      <c r="E1879" s="23"/>
      <c r="F1879" s="24"/>
      <c r="G1879" s="2"/>
      <c r="H1879" s="2"/>
      <c r="I1879" s="2"/>
      <c r="J1879" s="2"/>
      <c r="K1879" s="2"/>
      <c r="L1879" s="2"/>
      <c r="M1879" s="2"/>
      <c r="N1879" s="2"/>
      <c r="O1879" s="2"/>
      <c r="P1879" s="2"/>
      <c r="Q1879" s="2"/>
      <c r="R1879" s="2"/>
      <c r="S1879" s="2"/>
      <c r="U1879" s="2"/>
    </row>
    <row r="1880" spans="1:21" ht="17.25" customHeight="1" x14ac:dyDescent="0.35">
      <c r="A1880" s="2"/>
      <c r="B1880" s="2"/>
      <c r="C1880" s="2"/>
      <c r="D1880" s="2"/>
      <c r="E1880" s="23"/>
      <c r="F1880" s="24"/>
      <c r="G1880" s="2"/>
      <c r="H1880" s="2"/>
      <c r="I1880" s="2"/>
      <c r="J1880" s="2"/>
      <c r="K1880" s="2"/>
      <c r="L1880" s="2"/>
      <c r="M1880" s="2"/>
      <c r="N1880" s="2"/>
      <c r="O1880" s="2"/>
      <c r="P1880" s="2"/>
      <c r="Q1880" s="2"/>
      <c r="R1880" s="2"/>
      <c r="S1880" s="2"/>
      <c r="U1880" s="2"/>
    </row>
    <row r="1881" spans="1:21" ht="17.25" customHeight="1" x14ac:dyDescent="0.35">
      <c r="A1881" s="2"/>
      <c r="B1881" s="2"/>
      <c r="C1881" s="2"/>
      <c r="D1881" s="2"/>
      <c r="E1881" s="23"/>
      <c r="F1881" s="24"/>
      <c r="G1881" s="2"/>
      <c r="H1881" s="2"/>
      <c r="I1881" s="2"/>
      <c r="J1881" s="2"/>
      <c r="K1881" s="2"/>
      <c r="L1881" s="2"/>
      <c r="M1881" s="2"/>
      <c r="N1881" s="2"/>
      <c r="O1881" s="2"/>
      <c r="P1881" s="2"/>
      <c r="Q1881" s="2"/>
      <c r="R1881" s="2"/>
      <c r="S1881" s="2"/>
      <c r="U1881" s="2"/>
    </row>
    <row r="1882" spans="1:21" ht="17.25" customHeight="1" x14ac:dyDescent="0.35">
      <c r="A1882" s="2"/>
      <c r="B1882" s="2"/>
      <c r="C1882" s="2"/>
      <c r="D1882" s="2"/>
      <c r="E1882" s="23"/>
      <c r="F1882" s="24"/>
      <c r="G1882" s="2"/>
      <c r="H1882" s="2"/>
      <c r="I1882" s="2"/>
      <c r="J1882" s="2"/>
      <c r="K1882" s="2"/>
      <c r="L1882" s="2"/>
      <c r="M1882" s="2"/>
      <c r="N1882" s="2"/>
      <c r="O1882" s="2"/>
      <c r="P1882" s="2"/>
      <c r="Q1882" s="2"/>
      <c r="R1882" s="2"/>
      <c r="S1882" s="2"/>
      <c r="U1882" s="2"/>
    </row>
    <row r="1883" spans="1:21" ht="17.25" customHeight="1" x14ac:dyDescent="0.35">
      <c r="A1883" s="2"/>
      <c r="B1883" s="2"/>
      <c r="C1883" s="2"/>
      <c r="D1883" s="2"/>
      <c r="E1883" s="23"/>
      <c r="F1883" s="24"/>
      <c r="G1883" s="2"/>
      <c r="H1883" s="2"/>
      <c r="I1883" s="2"/>
      <c r="J1883" s="2"/>
      <c r="K1883" s="2"/>
      <c r="L1883" s="2"/>
      <c r="M1883" s="2"/>
      <c r="N1883" s="2"/>
      <c r="O1883" s="2"/>
      <c r="P1883" s="2"/>
      <c r="Q1883" s="2"/>
      <c r="R1883" s="2"/>
      <c r="S1883" s="2"/>
      <c r="U1883" s="2"/>
    </row>
    <row r="1884" spans="1:21" ht="17.25" customHeight="1" x14ac:dyDescent="0.35">
      <c r="A1884" s="2"/>
      <c r="B1884" s="2"/>
      <c r="C1884" s="2"/>
      <c r="D1884" s="2"/>
      <c r="E1884" s="23"/>
      <c r="F1884" s="24"/>
      <c r="G1884" s="2"/>
      <c r="H1884" s="2"/>
      <c r="I1884" s="2"/>
      <c r="J1884" s="2"/>
      <c r="K1884" s="2"/>
      <c r="L1884" s="2"/>
      <c r="M1884" s="2"/>
      <c r="N1884" s="2"/>
      <c r="O1884" s="2"/>
      <c r="P1884" s="2"/>
      <c r="Q1884" s="2"/>
      <c r="R1884" s="2"/>
      <c r="S1884" s="2"/>
      <c r="U1884" s="2"/>
    </row>
    <row r="1885" spans="1:21" ht="17.25" customHeight="1" x14ac:dyDescent="0.35">
      <c r="A1885" s="2"/>
      <c r="B1885" s="2"/>
      <c r="C1885" s="2"/>
      <c r="D1885" s="2"/>
      <c r="E1885" s="23"/>
      <c r="F1885" s="24"/>
      <c r="G1885" s="2"/>
      <c r="H1885" s="2"/>
      <c r="I1885" s="2"/>
      <c r="J1885" s="2"/>
      <c r="K1885" s="2"/>
      <c r="L1885" s="2"/>
      <c r="M1885" s="2"/>
      <c r="N1885" s="2"/>
      <c r="O1885" s="2"/>
      <c r="P1885" s="2"/>
      <c r="Q1885" s="2"/>
      <c r="R1885" s="2"/>
      <c r="S1885" s="2"/>
      <c r="U1885" s="2"/>
    </row>
    <row r="1886" spans="1:21" ht="17.25" customHeight="1" x14ac:dyDescent="0.35">
      <c r="A1886" s="2"/>
      <c r="B1886" s="2"/>
      <c r="C1886" s="2"/>
      <c r="D1886" s="2"/>
      <c r="E1886" s="23"/>
      <c r="F1886" s="24"/>
      <c r="G1886" s="2"/>
      <c r="H1886" s="2"/>
      <c r="I1886" s="2"/>
      <c r="J1886" s="2"/>
      <c r="K1886" s="2"/>
      <c r="L1886" s="2"/>
      <c r="M1886" s="2"/>
      <c r="N1886" s="2"/>
      <c r="O1886" s="2"/>
      <c r="P1886" s="2"/>
      <c r="Q1886" s="2"/>
      <c r="R1886" s="2"/>
      <c r="S1886" s="2"/>
      <c r="U1886" s="2"/>
    </row>
    <row r="1887" spans="1:21" ht="17.25" customHeight="1" x14ac:dyDescent="0.35">
      <c r="A1887" s="2"/>
      <c r="B1887" s="2"/>
      <c r="C1887" s="2"/>
      <c r="D1887" s="2"/>
      <c r="E1887" s="23"/>
      <c r="F1887" s="24"/>
      <c r="G1887" s="2"/>
      <c r="H1887" s="2"/>
      <c r="I1887" s="2"/>
      <c r="J1887" s="2"/>
      <c r="K1887" s="2"/>
      <c r="L1887" s="2"/>
      <c r="M1887" s="2"/>
      <c r="N1887" s="2"/>
      <c r="O1887" s="2"/>
      <c r="P1887" s="2"/>
      <c r="Q1887" s="2"/>
      <c r="R1887" s="2"/>
      <c r="S1887" s="2"/>
      <c r="U1887" s="2"/>
    </row>
    <row r="1888" spans="1:21" ht="17.25" customHeight="1" x14ac:dyDescent="0.35">
      <c r="A1888" s="2"/>
      <c r="B1888" s="2"/>
      <c r="C1888" s="2"/>
      <c r="D1888" s="2"/>
      <c r="E1888" s="23"/>
      <c r="F1888" s="24"/>
      <c r="G1888" s="2"/>
      <c r="H1888" s="2"/>
      <c r="I1888" s="2"/>
      <c r="J1888" s="2"/>
      <c r="K1888" s="2"/>
      <c r="L1888" s="2"/>
      <c r="M1888" s="2"/>
      <c r="N1888" s="2"/>
      <c r="O1888" s="2"/>
      <c r="P1888" s="2"/>
      <c r="Q1888" s="2"/>
      <c r="R1888" s="2"/>
      <c r="S1888" s="2"/>
      <c r="U1888" s="2"/>
    </row>
    <row r="1889" spans="1:21" ht="17.25" customHeight="1" x14ac:dyDescent="0.35">
      <c r="A1889" s="2"/>
      <c r="B1889" s="2"/>
      <c r="C1889" s="2"/>
      <c r="D1889" s="2"/>
      <c r="E1889" s="23"/>
      <c r="F1889" s="24"/>
      <c r="G1889" s="2"/>
      <c r="H1889" s="2"/>
      <c r="I1889" s="2"/>
      <c r="J1889" s="2"/>
      <c r="K1889" s="2"/>
      <c r="L1889" s="2"/>
      <c r="M1889" s="2"/>
      <c r="N1889" s="2"/>
      <c r="O1889" s="2"/>
      <c r="P1889" s="2"/>
      <c r="Q1889" s="2"/>
      <c r="R1889" s="2"/>
      <c r="S1889" s="2"/>
      <c r="U1889" s="2"/>
    </row>
    <row r="1890" spans="1:21" ht="17.25" customHeight="1" x14ac:dyDescent="0.35">
      <c r="A1890" s="2"/>
      <c r="B1890" s="2"/>
      <c r="C1890" s="2"/>
      <c r="D1890" s="2"/>
      <c r="E1890" s="23"/>
      <c r="F1890" s="24"/>
      <c r="G1890" s="2"/>
      <c r="H1890" s="2"/>
      <c r="I1890" s="2"/>
      <c r="J1890" s="2"/>
      <c r="K1890" s="2"/>
      <c r="L1890" s="2"/>
      <c r="M1890" s="2"/>
      <c r="N1890" s="2"/>
      <c r="O1890" s="2"/>
      <c r="P1890" s="2"/>
      <c r="Q1890" s="2"/>
      <c r="R1890" s="2"/>
      <c r="S1890" s="2"/>
      <c r="U1890" s="2"/>
    </row>
    <row r="1891" spans="1:21" ht="17.25" customHeight="1" x14ac:dyDescent="0.35">
      <c r="A1891" s="2"/>
      <c r="B1891" s="2"/>
      <c r="C1891" s="2"/>
      <c r="D1891" s="2"/>
      <c r="E1891" s="23"/>
      <c r="F1891" s="24"/>
      <c r="G1891" s="2"/>
      <c r="H1891" s="2"/>
      <c r="I1891" s="2"/>
      <c r="J1891" s="2"/>
      <c r="K1891" s="2"/>
      <c r="L1891" s="2"/>
      <c r="M1891" s="2"/>
      <c r="N1891" s="2"/>
      <c r="O1891" s="2"/>
      <c r="P1891" s="2"/>
      <c r="Q1891" s="2"/>
      <c r="R1891" s="2"/>
      <c r="S1891" s="2"/>
      <c r="U1891" s="2"/>
    </row>
    <row r="1892" spans="1:21" ht="17.25" customHeight="1" x14ac:dyDescent="0.35">
      <c r="A1892" s="2"/>
      <c r="B1892" s="2"/>
      <c r="C1892" s="2"/>
      <c r="D1892" s="2"/>
      <c r="E1892" s="23"/>
      <c r="F1892" s="24"/>
      <c r="G1892" s="2"/>
      <c r="H1892" s="2"/>
      <c r="I1892" s="2"/>
      <c r="J1892" s="2"/>
      <c r="K1892" s="2"/>
      <c r="L1892" s="2"/>
      <c r="M1892" s="2"/>
      <c r="N1892" s="2"/>
      <c r="O1892" s="2"/>
      <c r="P1892" s="2"/>
      <c r="Q1892" s="2"/>
      <c r="R1892" s="2"/>
      <c r="S1892" s="2"/>
      <c r="U1892" s="2"/>
    </row>
    <row r="1893" spans="1:21" ht="17.25" customHeight="1" x14ac:dyDescent="0.35">
      <c r="A1893" s="2"/>
      <c r="B1893" s="2"/>
      <c r="C1893" s="2"/>
      <c r="D1893" s="2"/>
      <c r="E1893" s="23"/>
      <c r="F1893" s="24"/>
      <c r="G1893" s="2"/>
      <c r="H1893" s="2"/>
      <c r="I1893" s="2"/>
      <c r="J1893" s="2"/>
      <c r="K1893" s="2"/>
      <c r="L1893" s="2"/>
      <c r="M1893" s="2"/>
      <c r="N1893" s="2"/>
      <c r="O1893" s="2"/>
      <c r="P1893" s="2"/>
      <c r="Q1893" s="2"/>
      <c r="R1893" s="2"/>
      <c r="S1893" s="2"/>
      <c r="U1893" s="2"/>
    </row>
    <row r="1894" spans="1:21" ht="17.25" customHeight="1" x14ac:dyDescent="0.35">
      <c r="A1894" s="2"/>
      <c r="B1894" s="2"/>
      <c r="C1894" s="2"/>
      <c r="D1894" s="2"/>
      <c r="E1894" s="23"/>
      <c r="F1894" s="24"/>
      <c r="G1894" s="2"/>
      <c r="H1894" s="2"/>
      <c r="I1894" s="2"/>
      <c r="J1894" s="2"/>
      <c r="K1894" s="2"/>
      <c r="L1894" s="2"/>
      <c r="M1894" s="2"/>
      <c r="N1894" s="2"/>
      <c r="O1894" s="2"/>
      <c r="P1894" s="2"/>
      <c r="Q1894" s="2"/>
      <c r="R1894" s="2"/>
      <c r="S1894" s="2"/>
      <c r="U1894" s="2"/>
    </row>
    <row r="1895" spans="1:21" ht="17.25" customHeight="1" x14ac:dyDescent="0.35">
      <c r="A1895" s="2"/>
      <c r="B1895" s="2"/>
      <c r="C1895" s="2"/>
      <c r="D1895" s="2"/>
      <c r="E1895" s="23"/>
      <c r="F1895" s="24"/>
      <c r="G1895" s="2"/>
      <c r="H1895" s="2"/>
      <c r="I1895" s="2"/>
      <c r="J1895" s="2"/>
      <c r="K1895" s="2"/>
      <c r="L1895" s="2"/>
      <c r="M1895" s="2"/>
      <c r="N1895" s="2"/>
      <c r="O1895" s="2"/>
      <c r="P1895" s="2"/>
      <c r="Q1895" s="2"/>
      <c r="R1895" s="2"/>
      <c r="S1895" s="2"/>
      <c r="U1895" s="2"/>
    </row>
    <row r="1896" spans="1:21" ht="17.25" customHeight="1" x14ac:dyDescent="0.35">
      <c r="A1896" s="2"/>
      <c r="B1896" s="2"/>
      <c r="C1896" s="2"/>
      <c r="D1896" s="2"/>
      <c r="E1896" s="23"/>
      <c r="F1896" s="24"/>
      <c r="G1896" s="2"/>
      <c r="H1896" s="2"/>
      <c r="I1896" s="2"/>
      <c r="J1896" s="2"/>
      <c r="K1896" s="2"/>
      <c r="L1896" s="2"/>
      <c r="M1896" s="2"/>
      <c r="N1896" s="2"/>
      <c r="O1896" s="2"/>
      <c r="P1896" s="2"/>
      <c r="Q1896" s="2"/>
      <c r="R1896" s="2"/>
      <c r="S1896" s="2"/>
      <c r="U1896" s="2"/>
    </row>
    <row r="1897" spans="1:21" ht="17.25" customHeight="1" x14ac:dyDescent="0.35">
      <c r="A1897" s="2"/>
      <c r="B1897" s="2"/>
      <c r="C1897" s="2"/>
      <c r="D1897" s="2"/>
      <c r="E1897" s="23"/>
      <c r="F1897" s="24"/>
      <c r="G1897" s="2"/>
      <c r="H1897" s="2"/>
      <c r="I1897" s="2"/>
      <c r="J1897" s="2"/>
      <c r="K1897" s="2"/>
      <c r="L1897" s="2"/>
      <c r="M1897" s="2"/>
      <c r="N1897" s="2"/>
      <c r="O1897" s="2"/>
      <c r="P1897" s="2"/>
      <c r="Q1897" s="2"/>
      <c r="R1897" s="2"/>
      <c r="S1897" s="2"/>
      <c r="U1897" s="2"/>
    </row>
    <row r="1898" spans="1:21" ht="17.25" customHeight="1" x14ac:dyDescent="0.35">
      <c r="A1898" s="2"/>
      <c r="B1898" s="2"/>
      <c r="C1898" s="2"/>
      <c r="D1898" s="2"/>
      <c r="E1898" s="23"/>
      <c r="F1898" s="24"/>
      <c r="G1898" s="2"/>
      <c r="H1898" s="2"/>
      <c r="I1898" s="2"/>
      <c r="J1898" s="2"/>
      <c r="K1898" s="2"/>
      <c r="L1898" s="2"/>
      <c r="M1898" s="2"/>
      <c r="N1898" s="2"/>
      <c r="O1898" s="2"/>
      <c r="P1898" s="2"/>
      <c r="Q1898" s="2"/>
      <c r="R1898" s="2"/>
      <c r="S1898" s="2"/>
      <c r="U1898" s="2"/>
    </row>
    <row r="1899" spans="1:21" ht="17.25" customHeight="1" x14ac:dyDescent="0.35">
      <c r="A1899" s="2"/>
      <c r="B1899" s="2"/>
      <c r="C1899" s="2"/>
      <c r="D1899" s="2"/>
      <c r="E1899" s="23"/>
      <c r="F1899" s="24"/>
      <c r="G1899" s="2"/>
      <c r="H1899" s="2"/>
      <c r="I1899" s="2"/>
      <c r="J1899" s="2"/>
      <c r="K1899" s="2"/>
      <c r="L1899" s="2"/>
      <c r="M1899" s="2"/>
      <c r="N1899" s="2"/>
      <c r="O1899" s="2"/>
      <c r="P1899" s="2"/>
      <c r="Q1899" s="2"/>
      <c r="R1899" s="2"/>
      <c r="S1899" s="2"/>
      <c r="U1899" s="2"/>
    </row>
    <row r="1900" spans="1:21" ht="17.25" customHeight="1" x14ac:dyDescent="0.35">
      <c r="A1900" s="2"/>
      <c r="B1900" s="2"/>
      <c r="C1900" s="2"/>
      <c r="D1900" s="2"/>
      <c r="E1900" s="23"/>
      <c r="F1900" s="24"/>
      <c r="G1900" s="2"/>
      <c r="H1900" s="2"/>
      <c r="I1900" s="2"/>
      <c r="J1900" s="2"/>
      <c r="K1900" s="2"/>
      <c r="L1900" s="2"/>
      <c r="M1900" s="2"/>
      <c r="N1900" s="2"/>
      <c r="O1900" s="2"/>
      <c r="P1900" s="2"/>
      <c r="Q1900" s="2"/>
      <c r="R1900" s="2"/>
      <c r="S1900" s="2"/>
      <c r="U1900" s="2"/>
    </row>
    <row r="1901" spans="1:21" ht="17.25" customHeight="1" x14ac:dyDescent="0.35">
      <c r="A1901" s="2"/>
      <c r="B1901" s="2"/>
      <c r="C1901" s="2"/>
      <c r="D1901" s="2"/>
      <c r="E1901" s="23"/>
      <c r="F1901" s="24"/>
      <c r="G1901" s="2"/>
      <c r="H1901" s="2"/>
      <c r="I1901" s="2"/>
      <c r="J1901" s="2"/>
      <c r="K1901" s="2"/>
      <c r="L1901" s="2"/>
      <c r="M1901" s="2"/>
      <c r="N1901" s="2"/>
      <c r="O1901" s="2"/>
      <c r="P1901" s="2"/>
      <c r="Q1901" s="2"/>
      <c r="R1901" s="2"/>
      <c r="S1901" s="2"/>
      <c r="U1901" s="2"/>
    </row>
    <row r="1902" spans="1:21" ht="17.25" customHeight="1" x14ac:dyDescent="0.35">
      <c r="A1902" s="2"/>
      <c r="B1902" s="2"/>
      <c r="C1902" s="2"/>
      <c r="D1902" s="2"/>
      <c r="E1902" s="23"/>
      <c r="F1902" s="24"/>
      <c r="G1902" s="2"/>
      <c r="H1902" s="2"/>
      <c r="I1902" s="2"/>
      <c r="J1902" s="2"/>
      <c r="K1902" s="2"/>
      <c r="L1902" s="2"/>
      <c r="M1902" s="2"/>
      <c r="N1902" s="2"/>
      <c r="O1902" s="2"/>
      <c r="P1902" s="2"/>
      <c r="Q1902" s="2"/>
      <c r="R1902" s="2"/>
      <c r="S1902" s="2"/>
      <c r="U1902" s="2"/>
    </row>
    <row r="1903" spans="1:21" ht="17.25" customHeight="1" x14ac:dyDescent="0.35">
      <c r="A1903" s="2"/>
      <c r="B1903" s="2"/>
      <c r="C1903" s="2"/>
      <c r="D1903" s="2"/>
      <c r="E1903" s="23"/>
      <c r="F1903" s="24"/>
      <c r="G1903" s="2"/>
      <c r="H1903" s="2"/>
      <c r="I1903" s="2"/>
      <c r="J1903" s="2"/>
      <c r="K1903" s="2"/>
      <c r="L1903" s="2"/>
      <c r="M1903" s="2"/>
      <c r="N1903" s="2"/>
      <c r="O1903" s="2"/>
      <c r="P1903" s="2"/>
      <c r="Q1903" s="2"/>
      <c r="R1903" s="2"/>
      <c r="S1903" s="2"/>
      <c r="U1903" s="2"/>
    </row>
    <row r="1904" spans="1:21" ht="17.25" customHeight="1" x14ac:dyDescent="0.35">
      <c r="A1904" s="2"/>
      <c r="B1904" s="2"/>
      <c r="C1904" s="2"/>
      <c r="D1904" s="2"/>
      <c r="E1904" s="23"/>
      <c r="F1904" s="24"/>
      <c r="G1904" s="2"/>
      <c r="H1904" s="2"/>
      <c r="I1904" s="2"/>
      <c r="J1904" s="2"/>
      <c r="K1904" s="2"/>
      <c r="L1904" s="2"/>
      <c r="M1904" s="2"/>
      <c r="N1904" s="2"/>
      <c r="O1904" s="2"/>
      <c r="P1904" s="2"/>
      <c r="Q1904" s="2"/>
      <c r="R1904" s="2"/>
      <c r="S1904" s="2"/>
      <c r="U1904" s="2"/>
    </row>
    <row r="1905" spans="1:21" ht="17.25" customHeight="1" x14ac:dyDescent="0.35">
      <c r="A1905" s="2"/>
      <c r="B1905" s="2"/>
      <c r="C1905" s="2"/>
      <c r="D1905" s="2"/>
      <c r="E1905" s="23"/>
      <c r="F1905" s="24"/>
      <c r="G1905" s="2"/>
      <c r="H1905" s="2"/>
      <c r="I1905" s="2"/>
      <c r="J1905" s="2"/>
      <c r="K1905" s="2"/>
      <c r="L1905" s="2"/>
      <c r="M1905" s="2"/>
      <c r="N1905" s="2"/>
      <c r="O1905" s="2"/>
      <c r="P1905" s="2"/>
      <c r="Q1905" s="2"/>
      <c r="R1905" s="2"/>
      <c r="S1905" s="2"/>
      <c r="U1905" s="2"/>
    </row>
    <row r="1906" spans="1:21" ht="17.25" customHeight="1" x14ac:dyDescent="0.35">
      <c r="A1906" s="2"/>
      <c r="B1906" s="2"/>
      <c r="C1906" s="2"/>
      <c r="D1906" s="2"/>
      <c r="E1906" s="23"/>
      <c r="F1906" s="24"/>
      <c r="G1906" s="2"/>
      <c r="H1906" s="2"/>
      <c r="I1906" s="2"/>
      <c r="J1906" s="2"/>
      <c r="K1906" s="2"/>
      <c r="L1906" s="2"/>
      <c r="M1906" s="2"/>
      <c r="N1906" s="2"/>
      <c r="O1906" s="2"/>
      <c r="P1906" s="2"/>
      <c r="Q1906" s="2"/>
      <c r="R1906" s="2"/>
      <c r="S1906" s="2"/>
      <c r="U1906" s="2"/>
    </row>
    <row r="1907" spans="1:21" ht="17.25" customHeight="1" x14ac:dyDescent="0.35">
      <c r="A1907" s="2"/>
      <c r="B1907" s="2"/>
      <c r="C1907" s="2"/>
      <c r="D1907" s="2"/>
      <c r="E1907" s="23"/>
      <c r="F1907" s="24"/>
      <c r="G1907" s="2"/>
      <c r="H1907" s="2"/>
      <c r="I1907" s="2"/>
      <c r="J1907" s="2"/>
      <c r="K1907" s="2"/>
      <c r="L1907" s="2"/>
      <c r="M1907" s="2"/>
      <c r="N1907" s="2"/>
      <c r="O1907" s="2"/>
      <c r="P1907" s="2"/>
      <c r="Q1907" s="2"/>
      <c r="R1907" s="2"/>
      <c r="S1907" s="2"/>
      <c r="U1907" s="2"/>
    </row>
    <row r="1908" spans="1:21" ht="17.25" customHeight="1" x14ac:dyDescent="0.35">
      <c r="A1908" s="2"/>
      <c r="B1908" s="2"/>
      <c r="C1908" s="2"/>
      <c r="D1908" s="2"/>
      <c r="E1908" s="23"/>
      <c r="F1908" s="24"/>
      <c r="G1908" s="2"/>
      <c r="H1908" s="2"/>
      <c r="I1908" s="2"/>
      <c r="J1908" s="2"/>
      <c r="K1908" s="2"/>
      <c r="L1908" s="2"/>
      <c r="M1908" s="2"/>
      <c r="N1908" s="2"/>
      <c r="O1908" s="2"/>
      <c r="P1908" s="2"/>
      <c r="Q1908" s="2"/>
      <c r="R1908" s="2"/>
      <c r="S1908" s="2"/>
      <c r="U1908" s="2"/>
    </row>
    <row r="1909" spans="1:21" ht="17.25" customHeight="1" x14ac:dyDescent="0.35">
      <c r="A1909" s="2"/>
      <c r="B1909" s="2"/>
      <c r="C1909" s="2"/>
      <c r="D1909" s="2"/>
      <c r="E1909" s="23"/>
      <c r="F1909" s="24"/>
      <c r="G1909" s="2"/>
      <c r="H1909" s="2"/>
      <c r="I1909" s="2"/>
      <c r="J1909" s="2"/>
      <c r="K1909" s="2"/>
      <c r="L1909" s="2"/>
      <c r="M1909" s="2"/>
      <c r="N1909" s="2"/>
      <c r="O1909" s="2"/>
      <c r="P1909" s="2"/>
      <c r="Q1909" s="2"/>
      <c r="R1909" s="2"/>
      <c r="S1909" s="2"/>
      <c r="U1909" s="2"/>
    </row>
    <row r="1910" spans="1:21" ht="17.25" customHeight="1" x14ac:dyDescent="0.35">
      <c r="A1910" s="2"/>
      <c r="B1910" s="2"/>
      <c r="C1910" s="2"/>
      <c r="D1910" s="2"/>
      <c r="E1910" s="23"/>
      <c r="F1910" s="24"/>
      <c r="G1910" s="2"/>
      <c r="H1910" s="2"/>
      <c r="I1910" s="2"/>
      <c r="J1910" s="2"/>
      <c r="K1910" s="2"/>
      <c r="L1910" s="2"/>
      <c r="M1910" s="2"/>
      <c r="N1910" s="2"/>
      <c r="O1910" s="2"/>
      <c r="P1910" s="2"/>
      <c r="Q1910" s="2"/>
      <c r="R1910" s="2"/>
      <c r="S1910" s="2"/>
      <c r="U1910" s="2"/>
    </row>
    <row r="1911" spans="1:21" ht="17.25" customHeight="1" x14ac:dyDescent="0.35">
      <c r="A1911" s="2"/>
      <c r="B1911" s="2"/>
      <c r="C1911" s="2"/>
      <c r="D1911" s="2"/>
      <c r="E1911" s="23"/>
      <c r="F1911" s="24"/>
      <c r="G1911" s="2"/>
      <c r="H1911" s="2"/>
      <c r="I1911" s="2"/>
      <c r="J1911" s="2"/>
      <c r="K1911" s="2"/>
      <c r="L1911" s="2"/>
      <c r="M1911" s="2"/>
      <c r="N1911" s="2"/>
      <c r="O1911" s="2"/>
      <c r="P1911" s="2"/>
      <c r="Q1911" s="2"/>
      <c r="R1911" s="2"/>
      <c r="S1911" s="2"/>
      <c r="U1911" s="2"/>
    </row>
    <row r="1912" spans="1:21" ht="17.25" customHeight="1" x14ac:dyDescent="0.35">
      <c r="A1912" s="2"/>
      <c r="B1912" s="2"/>
      <c r="C1912" s="2"/>
      <c r="D1912" s="2"/>
      <c r="E1912" s="23"/>
      <c r="F1912" s="24"/>
      <c r="G1912" s="2"/>
      <c r="H1912" s="2"/>
      <c r="I1912" s="2"/>
      <c r="J1912" s="2"/>
      <c r="K1912" s="2"/>
      <c r="L1912" s="2"/>
      <c r="M1912" s="2"/>
      <c r="N1912" s="2"/>
      <c r="O1912" s="2"/>
      <c r="P1912" s="2"/>
      <c r="Q1912" s="2"/>
      <c r="R1912" s="2"/>
      <c r="S1912" s="2"/>
      <c r="U1912" s="2"/>
    </row>
    <row r="1913" spans="1:21" ht="17.25" customHeight="1" x14ac:dyDescent="0.35">
      <c r="A1913" s="2"/>
      <c r="B1913" s="2"/>
      <c r="C1913" s="2"/>
      <c r="D1913" s="2"/>
      <c r="E1913" s="23"/>
      <c r="F1913" s="24"/>
      <c r="G1913" s="2"/>
      <c r="H1913" s="2"/>
      <c r="I1913" s="2"/>
      <c r="J1913" s="2"/>
      <c r="K1913" s="2"/>
      <c r="L1913" s="2"/>
      <c r="M1913" s="2"/>
      <c r="N1913" s="2"/>
      <c r="O1913" s="2"/>
      <c r="P1913" s="2"/>
      <c r="Q1913" s="2"/>
      <c r="R1913" s="2"/>
      <c r="S1913" s="2"/>
      <c r="U1913" s="2"/>
    </row>
    <row r="1914" spans="1:21" ht="17.25" customHeight="1" x14ac:dyDescent="0.35">
      <c r="A1914" s="2"/>
      <c r="B1914" s="2"/>
      <c r="C1914" s="2"/>
      <c r="D1914" s="2"/>
      <c r="E1914" s="23"/>
      <c r="F1914" s="24"/>
      <c r="G1914" s="2"/>
      <c r="H1914" s="2"/>
      <c r="I1914" s="2"/>
      <c r="J1914" s="2"/>
      <c r="K1914" s="2"/>
      <c r="L1914" s="2"/>
      <c r="M1914" s="2"/>
      <c r="N1914" s="2"/>
      <c r="O1914" s="2"/>
      <c r="P1914" s="2"/>
      <c r="Q1914" s="2"/>
      <c r="R1914" s="2"/>
      <c r="S1914" s="2"/>
      <c r="U1914" s="2"/>
    </row>
    <row r="1915" spans="1:21" ht="17.25" customHeight="1" x14ac:dyDescent="0.35">
      <c r="A1915" s="2"/>
      <c r="B1915" s="2"/>
      <c r="C1915" s="2"/>
      <c r="D1915" s="2"/>
      <c r="E1915" s="23"/>
      <c r="F1915" s="24"/>
      <c r="G1915" s="2"/>
      <c r="H1915" s="2"/>
      <c r="I1915" s="2"/>
      <c r="J1915" s="2"/>
      <c r="K1915" s="2"/>
      <c r="L1915" s="2"/>
      <c r="M1915" s="2"/>
      <c r="N1915" s="2"/>
      <c r="O1915" s="2"/>
      <c r="P1915" s="2"/>
      <c r="Q1915" s="2"/>
      <c r="R1915" s="2"/>
      <c r="S1915" s="2"/>
      <c r="U1915" s="2"/>
    </row>
    <row r="1916" spans="1:21" ht="17.25" customHeight="1" x14ac:dyDescent="0.35">
      <c r="A1916" s="2"/>
      <c r="B1916" s="2"/>
      <c r="C1916" s="2"/>
      <c r="D1916" s="2"/>
      <c r="E1916" s="23"/>
      <c r="F1916" s="24"/>
      <c r="G1916" s="2"/>
      <c r="H1916" s="2"/>
      <c r="I1916" s="2"/>
      <c r="J1916" s="2"/>
      <c r="K1916" s="2"/>
      <c r="L1916" s="2"/>
      <c r="M1916" s="2"/>
      <c r="N1916" s="2"/>
      <c r="O1916" s="2"/>
      <c r="P1916" s="2"/>
      <c r="Q1916" s="2"/>
      <c r="R1916" s="2"/>
      <c r="S1916" s="2"/>
      <c r="U1916" s="2"/>
    </row>
    <row r="1917" spans="1:21" ht="17.25" customHeight="1" x14ac:dyDescent="0.35">
      <c r="A1917" s="2"/>
      <c r="B1917" s="2"/>
      <c r="C1917" s="2"/>
      <c r="D1917" s="2"/>
      <c r="E1917" s="23"/>
      <c r="F1917" s="24"/>
      <c r="G1917" s="2"/>
      <c r="H1917" s="2"/>
      <c r="I1917" s="2"/>
      <c r="J1917" s="2"/>
      <c r="K1917" s="2"/>
      <c r="L1917" s="2"/>
      <c r="M1917" s="2"/>
      <c r="N1917" s="2"/>
      <c r="O1917" s="2"/>
      <c r="P1917" s="2"/>
      <c r="Q1917" s="2"/>
      <c r="R1917" s="2"/>
      <c r="S1917" s="2"/>
      <c r="U1917" s="2"/>
    </row>
    <row r="1918" spans="1:21" ht="17.25" customHeight="1" x14ac:dyDescent="0.35">
      <c r="A1918" s="2"/>
      <c r="B1918" s="2"/>
      <c r="C1918" s="2"/>
      <c r="D1918" s="2"/>
      <c r="E1918" s="23"/>
      <c r="F1918" s="24"/>
      <c r="G1918" s="2"/>
      <c r="H1918" s="2"/>
      <c r="I1918" s="2"/>
      <c r="J1918" s="2"/>
      <c r="K1918" s="2"/>
      <c r="L1918" s="2"/>
      <c r="M1918" s="2"/>
      <c r="N1918" s="2"/>
      <c r="O1918" s="2"/>
      <c r="P1918" s="2"/>
      <c r="Q1918" s="2"/>
      <c r="R1918" s="2"/>
      <c r="S1918" s="2"/>
      <c r="U1918" s="2"/>
    </row>
    <row r="1919" spans="1:21" ht="17.25" customHeight="1" x14ac:dyDescent="0.35">
      <c r="A1919" s="2"/>
      <c r="B1919" s="2"/>
      <c r="C1919" s="2"/>
      <c r="D1919" s="2"/>
      <c r="E1919" s="23"/>
      <c r="F1919" s="24"/>
      <c r="G1919" s="2"/>
      <c r="H1919" s="2"/>
      <c r="I1919" s="2"/>
      <c r="J1919" s="2"/>
      <c r="K1919" s="2"/>
      <c r="L1919" s="2"/>
      <c r="M1919" s="2"/>
      <c r="N1919" s="2"/>
      <c r="O1919" s="2"/>
      <c r="P1919" s="2"/>
      <c r="Q1919" s="2"/>
      <c r="R1919" s="2"/>
      <c r="S1919" s="2"/>
      <c r="U1919" s="2"/>
    </row>
    <row r="1920" spans="1:21" ht="17.25" customHeight="1" x14ac:dyDescent="0.35">
      <c r="A1920" s="2"/>
      <c r="B1920" s="2"/>
      <c r="C1920" s="2"/>
      <c r="D1920" s="2"/>
      <c r="E1920" s="23"/>
      <c r="F1920" s="24"/>
      <c r="G1920" s="2"/>
      <c r="H1920" s="2"/>
      <c r="I1920" s="2"/>
      <c r="J1920" s="2"/>
      <c r="K1920" s="2"/>
      <c r="L1920" s="2"/>
      <c r="M1920" s="2"/>
      <c r="N1920" s="2"/>
      <c r="O1920" s="2"/>
      <c r="P1920" s="2"/>
      <c r="Q1920" s="2"/>
      <c r="R1920" s="2"/>
      <c r="S1920" s="2"/>
      <c r="U1920" s="2"/>
    </row>
    <row r="1921" spans="1:21" ht="17.25" customHeight="1" x14ac:dyDescent="0.35">
      <c r="A1921" s="2"/>
      <c r="B1921" s="2"/>
      <c r="C1921" s="2"/>
      <c r="D1921" s="2"/>
      <c r="E1921" s="23"/>
      <c r="F1921" s="24"/>
      <c r="G1921" s="2"/>
      <c r="H1921" s="2"/>
      <c r="I1921" s="2"/>
      <c r="J1921" s="2"/>
      <c r="K1921" s="2"/>
      <c r="L1921" s="2"/>
      <c r="M1921" s="2"/>
      <c r="N1921" s="2"/>
      <c r="O1921" s="2"/>
      <c r="P1921" s="2"/>
      <c r="Q1921" s="2"/>
      <c r="R1921" s="2"/>
      <c r="S1921" s="2"/>
      <c r="U1921" s="2"/>
    </row>
    <row r="1922" spans="1:21" ht="17.25" customHeight="1" x14ac:dyDescent="0.35">
      <c r="A1922" s="2"/>
      <c r="B1922" s="2"/>
      <c r="C1922" s="2"/>
      <c r="D1922" s="2"/>
      <c r="E1922" s="23"/>
      <c r="F1922" s="24"/>
      <c r="G1922" s="2"/>
      <c r="H1922" s="2"/>
      <c r="I1922" s="2"/>
      <c r="J1922" s="2"/>
      <c r="K1922" s="2"/>
      <c r="L1922" s="2"/>
      <c r="M1922" s="2"/>
      <c r="N1922" s="2"/>
      <c r="O1922" s="2"/>
      <c r="P1922" s="2"/>
      <c r="Q1922" s="2"/>
      <c r="R1922" s="2"/>
      <c r="S1922" s="2"/>
      <c r="U1922" s="2"/>
    </row>
    <row r="1923" spans="1:21" ht="17.25" customHeight="1" x14ac:dyDescent="0.35">
      <c r="A1923" s="2"/>
      <c r="B1923" s="2"/>
      <c r="C1923" s="2"/>
      <c r="D1923" s="2"/>
      <c r="E1923" s="23"/>
      <c r="F1923" s="24"/>
      <c r="G1923" s="2"/>
      <c r="H1923" s="2"/>
      <c r="I1923" s="2"/>
      <c r="J1923" s="2"/>
      <c r="K1923" s="2"/>
      <c r="L1923" s="2"/>
      <c r="M1923" s="2"/>
      <c r="N1923" s="2"/>
      <c r="O1923" s="2"/>
      <c r="P1923" s="2"/>
      <c r="Q1923" s="2"/>
      <c r="R1923" s="2"/>
      <c r="S1923" s="2"/>
      <c r="U1923" s="2"/>
    </row>
    <row r="1924" spans="1:21" ht="17.25" customHeight="1" x14ac:dyDescent="0.35">
      <c r="A1924" s="2"/>
      <c r="B1924" s="2"/>
      <c r="C1924" s="2"/>
      <c r="D1924" s="2"/>
      <c r="E1924" s="23"/>
      <c r="F1924" s="24"/>
      <c r="G1924" s="2"/>
      <c r="H1924" s="2"/>
      <c r="I1924" s="2"/>
      <c r="J1924" s="2"/>
      <c r="K1924" s="2"/>
      <c r="L1924" s="2"/>
      <c r="M1924" s="2"/>
      <c r="N1924" s="2"/>
      <c r="O1924" s="2"/>
      <c r="P1924" s="2"/>
      <c r="Q1924" s="2"/>
      <c r="R1924" s="2"/>
      <c r="S1924" s="2"/>
      <c r="U1924" s="2"/>
    </row>
    <row r="1925" spans="1:21" ht="17.25" customHeight="1" x14ac:dyDescent="0.35">
      <c r="A1925" s="2"/>
      <c r="B1925" s="2"/>
      <c r="C1925" s="2"/>
      <c r="D1925" s="2"/>
      <c r="E1925" s="23"/>
      <c r="F1925" s="24"/>
      <c r="G1925" s="2"/>
      <c r="H1925" s="2"/>
      <c r="I1925" s="2"/>
      <c r="J1925" s="2"/>
      <c r="K1925" s="2"/>
      <c r="L1925" s="2"/>
      <c r="M1925" s="2"/>
      <c r="N1925" s="2"/>
      <c r="O1925" s="2"/>
      <c r="P1925" s="2"/>
      <c r="Q1925" s="2"/>
      <c r="R1925" s="2"/>
      <c r="S1925" s="2"/>
      <c r="U1925" s="2"/>
    </row>
    <row r="1926" spans="1:21" ht="17.25" customHeight="1" x14ac:dyDescent="0.35">
      <c r="A1926" s="2"/>
      <c r="B1926" s="2"/>
      <c r="C1926" s="2"/>
      <c r="D1926" s="2"/>
      <c r="E1926" s="23"/>
      <c r="F1926" s="24"/>
      <c r="G1926" s="2"/>
      <c r="H1926" s="2"/>
      <c r="I1926" s="2"/>
      <c r="J1926" s="2"/>
      <c r="K1926" s="2"/>
      <c r="L1926" s="2"/>
      <c r="M1926" s="2"/>
      <c r="N1926" s="2"/>
      <c r="O1926" s="2"/>
      <c r="P1926" s="2"/>
      <c r="Q1926" s="2"/>
      <c r="R1926" s="2"/>
      <c r="S1926" s="2"/>
      <c r="U1926" s="2"/>
    </row>
    <row r="1927" spans="1:21" ht="17.25" customHeight="1" x14ac:dyDescent="0.35">
      <c r="A1927" s="2"/>
      <c r="B1927" s="2"/>
      <c r="C1927" s="2"/>
      <c r="D1927" s="2"/>
      <c r="E1927" s="23"/>
      <c r="F1927" s="24"/>
      <c r="G1927" s="2"/>
      <c r="H1927" s="2"/>
      <c r="I1927" s="2"/>
      <c r="J1927" s="2"/>
      <c r="K1927" s="2"/>
      <c r="L1927" s="2"/>
      <c r="M1927" s="2"/>
      <c r="N1927" s="2"/>
      <c r="O1927" s="2"/>
      <c r="P1927" s="2"/>
      <c r="Q1927" s="2"/>
      <c r="R1927" s="2"/>
      <c r="S1927" s="2"/>
      <c r="U1927" s="2"/>
    </row>
    <row r="1928" spans="1:21" ht="17.25" customHeight="1" x14ac:dyDescent="0.35">
      <c r="A1928" s="2"/>
      <c r="B1928" s="2"/>
      <c r="C1928" s="2"/>
      <c r="D1928" s="2"/>
      <c r="E1928" s="23"/>
      <c r="F1928" s="24"/>
      <c r="G1928" s="2"/>
      <c r="H1928" s="2"/>
      <c r="I1928" s="2"/>
      <c r="J1928" s="2"/>
      <c r="K1928" s="2"/>
      <c r="L1928" s="2"/>
      <c r="M1928" s="2"/>
      <c r="N1928" s="2"/>
      <c r="O1928" s="2"/>
      <c r="P1928" s="2"/>
      <c r="Q1928" s="2"/>
      <c r="R1928" s="2"/>
      <c r="S1928" s="2"/>
      <c r="U1928" s="2"/>
    </row>
    <row r="1929" spans="1:21" ht="17.25" customHeight="1" x14ac:dyDescent="0.35">
      <c r="A1929" s="2"/>
      <c r="B1929" s="2"/>
      <c r="C1929" s="2"/>
      <c r="D1929" s="2"/>
      <c r="E1929" s="23"/>
      <c r="F1929" s="24"/>
      <c r="G1929" s="2"/>
      <c r="H1929" s="2"/>
      <c r="I1929" s="2"/>
      <c r="J1929" s="2"/>
      <c r="K1929" s="2"/>
      <c r="L1929" s="2"/>
      <c r="M1929" s="2"/>
      <c r="N1929" s="2"/>
      <c r="O1929" s="2"/>
      <c r="P1929" s="2"/>
      <c r="Q1929" s="2"/>
      <c r="R1929" s="2"/>
      <c r="S1929" s="2"/>
      <c r="U1929" s="2"/>
    </row>
    <row r="1930" spans="1:21" ht="17.25" customHeight="1" x14ac:dyDescent="0.35">
      <c r="A1930" s="2"/>
      <c r="B1930" s="2"/>
      <c r="C1930" s="2"/>
      <c r="D1930" s="2"/>
      <c r="E1930" s="23"/>
      <c r="F1930" s="24"/>
      <c r="G1930" s="2"/>
      <c r="H1930" s="2"/>
      <c r="I1930" s="2"/>
      <c r="J1930" s="2"/>
      <c r="K1930" s="2"/>
      <c r="L1930" s="2"/>
      <c r="M1930" s="2"/>
      <c r="N1930" s="2"/>
      <c r="O1930" s="2"/>
      <c r="P1930" s="2"/>
      <c r="Q1930" s="2"/>
      <c r="R1930" s="2"/>
      <c r="S1930" s="2"/>
      <c r="U1930" s="2"/>
    </row>
    <row r="1931" spans="1:21" ht="17.25" customHeight="1" x14ac:dyDescent="0.35">
      <c r="A1931" s="2"/>
      <c r="B1931" s="2"/>
      <c r="C1931" s="2"/>
      <c r="D1931" s="2"/>
      <c r="E1931" s="23"/>
      <c r="F1931" s="24"/>
      <c r="G1931" s="2"/>
      <c r="H1931" s="2"/>
      <c r="I1931" s="2"/>
      <c r="J1931" s="2"/>
      <c r="K1931" s="2"/>
      <c r="L1931" s="2"/>
      <c r="M1931" s="2"/>
      <c r="N1931" s="2"/>
      <c r="O1931" s="2"/>
      <c r="P1931" s="2"/>
      <c r="Q1931" s="2"/>
      <c r="R1931" s="2"/>
      <c r="S1931" s="2"/>
      <c r="U1931" s="2"/>
    </row>
    <row r="1932" spans="1:21" ht="17.25" customHeight="1" x14ac:dyDescent="0.35">
      <c r="A1932" s="2"/>
      <c r="B1932" s="2"/>
      <c r="C1932" s="2"/>
      <c r="D1932" s="2"/>
      <c r="E1932" s="23"/>
      <c r="F1932" s="24"/>
      <c r="G1932" s="2"/>
      <c r="H1932" s="2"/>
      <c r="I1932" s="2"/>
      <c r="J1932" s="2"/>
      <c r="K1932" s="2"/>
      <c r="L1932" s="2"/>
      <c r="M1932" s="2"/>
      <c r="N1932" s="2"/>
      <c r="O1932" s="2"/>
      <c r="P1932" s="2"/>
      <c r="Q1932" s="2"/>
      <c r="R1932" s="2"/>
      <c r="S1932" s="2"/>
      <c r="U1932" s="2"/>
    </row>
    <row r="1933" spans="1:21" ht="17.25" customHeight="1" x14ac:dyDescent="0.35">
      <c r="A1933" s="2"/>
      <c r="B1933" s="2"/>
      <c r="C1933" s="2"/>
      <c r="D1933" s="2"/>
      <c r="E1933" s="23"/>
      <c r="F1933" s="24"/>
      <c r="G1933" s="2"/>
      <c r="H1933" s="2"/>
      <c r="I1933" s="2"/>
      <c r="J1933" s="2"/>
      <c r="K1933" s="2"/>
      <c r="L1933" s="2"/>
      <c r="M1933" s="2"/>
      <c r="N1933" s="2"/>
      <c r="O1933" s="2"/>
      <c r="P1933" s="2"/>
      <c r="Q1933" s="2"/>
      <c r="R1933" s="2"/>
      <c r="S1933" s="2"/>
      <c r="U1933" s="2"/>
    </row>
    <row r="1934" spans="1:21" ht="17.25" customHeight="1" x14ac:dyDescent="0.35">
      <c r="A1934" s="2"/>
      <c r="B1934" s="2"/>
      <c r="C1934" s="2"/>
      <c r="D1934" s="2"/>
      <c r="E1934" s="23"/>
      <c r="F1934" s="24"/>
      <c r="G1934" s="2"/>
      <c r="H1934" s="2"/>
      <c r="I1934" s="2"/>
      <c r="J1934" s="2"/>
      <c r="K1934" s="2"/>
      <c r="L1934" s="2"/>
      <c r="M1934" s="2"/>
      <c r="N1934" s="2"/>
      <c r="O1934" s="2"/>
      <c r="P1934" s="2"/>
      <c r="Q1934" s="2"/>
      <c r="R1934" s="2"/>
      <c r="S1934" s="2"/>
      <c r="U1934" s="2"/>
    </row>
    <row r="1935" spans="1:21" ht="17.25" customHeight="1" x14ac:dyDescent="0.35">
      <c r="A1935" s="2"/>
      <c r="B1935" s="2"/>
      <c r="C1935" s="2"/>
      <c r="D1935" s="2"/>
      <c r="E1935" s="23"/>
      <c r="F1935" s="24"/>
      <c r="G1935" s="2"/>
      <c r="H1935" s="2"/>
      <c r="I1935" s="2"/>
      <c r="J1935" s="2"/>
      <c r="K1935" s="2"/>
      <c r="L1935" s="2"/>
      <c r="M1935" s="2"/>
      <c r="N1935" s="2"/>
      <c r="O1935" s="2"/>
      <c r="P1935" s="2"/>
      <c r="Q1935" s="2"/>
      <c r="R1935" s="2"/>
      <c r="S1935" s="2"/>
      <c r="U1935" s="2"/>
    </row>
    <row r="1936" spans="1:21" ht="17.25" customHeight="1" x14ac:dyDescent="0.35">
      <c r="A1936" s="2"/>
      <c r="B1936" s="2"/>
      <c r="C1936" s="2"/>
      <c r="D1936" s="2"/>
      <c r="E1936" s="23"/>
      <c r="F1936" s="24"/>
      <c r="G1936" s="2"/>
      <c r="H1936" s="2"/>
      <c r="I1936" s="2"/>
      <c r="J1936" s="2"/>
      <c r="K1936" s="2"/>
      <c r="L1936" s="2"/>
      <c r="M1936" s="2"/>
      <c r="N1936" s="2"/>
      <c r="O1936" s="2"/>
      <c r="P1936" s="2"/>
      <c r="Q1936" s="2"/>
      <c r="R1936" s="2"/>
      <c r="S1936" s="2"/>
      <c r="U1936" s="2"/>
    </row>
    <row r="1937" spans="1:21" ht="17.25" customHeight="1" x14ac:dyDescent="0.35">
      <c r="A1937" s="2"/>
      <c r="B1937" s="2"/>
      <c r="C1937" s="2"/>
      <c r="D1937" s="2"/>
      <c r="E1937" s="23"/>
      <c r="F1937" s="24"/>
      <c r="G1937" s="2"/>
      <c r="H1937" s="2"/>
      <c r="I1937" s="2"/>
      <c r="J1937" s="2"/>
      <c r="K1937" s="2"/>
      <c r="L1937" s="2"/>
      <c r="M1937" s="2"/>
      <c r="N1937" s="2"/>
      <c r="O1937" s="2"/>
      <c r="P1937" s="2"/>
      <c r="Q1937" s="2"/>
      <c r="R1937" s="2"/>
      <c r="S1937" s="2"/>
      <c r="U1937" s="2"/>
    </row>
    <row r="1938" spans="1:21" ht="17.25" customHeight="1" x14ac:dyDescent="0.35">
      <c r="A1938" s="2"/>
      <c r="B1938" s="2"/>
      <c r="C1938" s="2"/>
      <c r="D1938" s="2"/>
      <c r="E1938" s="23"/>
      <c r="F1938" s="24"/>
      <c r="G1938" s="2"/>
      <c r="H1938" s="2"/>
      <c r="I1938" s="2"/>
      <c r="J1938" s="2"/>
      <c r="K1938" s="2"/>
      <c r="L1938" s="2"/>
      <c r="M1938" s="2"/>
      <c r="N1938" s="2"/>
      <c r="O1938" s="2"/>
      <c r="P1938" s="2"/>
      <c r="Q1938" s="2"/>
      <c r="R1938" s="2"/>
      <c r="S1938" s="2"/>
      <c r="U1938" s="2"/>
    </row>
    <row r="1939" spans="1:21" ht="17.25" customHeight="1" x14ac:dyDescent="0.35">
      <c r="A1939" s="2"/>
      <c r="B1939" s="2"/>
      <c r="C1939" s="2"/>
      <c r="D1939" s="2"/>
      <c r="E1939" s="23"/>
      <c r="F1939" s="24"/>
      <c r="G1939" s="2"/>
      <c r="H1939" s="2"/>
      <c r="I1939" s="2"/>
      <c r="J1939" s="2"/>
      <c r="K1939" s="2"/>
      <c r="L1939" s="2"/>
      <c r="M1939" s="2"/>
      <c r="N1939" s="2"/>
      <c r="O1939" s="2"/>
      <c r="P1939" s="2"/>
      <c r="Q1939" s="2"/>
      <c r="R1939" s="2"/>
      <c r="S1939" s="2"/>
      <c r="U1939" s="2"/>
    </row>
    <row r="1940" spans="1:21" ht="17.25" customHeight="1" x14ac:dyDescent="0.35">
      <c r="A1940" s="2"/>
      <c r="B1940" s="2"/>
      <c r="C1940" s="2"/>
      <c r="D1940" s="2"/>
      <c r="E1940" s="23"/>
      <c r="F1940" s="24"/>
      <c r="G1940" s="2"/>
      <c r="H1940" s="2"/>
      <c r="I1940" s="2"/>
      <c r="J1940" s="2"/>
      <c r="K1940" s="2"/>
      <c r="L1940" s="2"/>
      <c r="M1940" s="2"/>
      <c r="N1940" s="2"/>
      <c r="O1940" s="2"/>
      <c r="P1940" s="2"/>
      <c r="Q1940" s="2"/>
      <c r="R1940" s="2"/>
      <c r="S1940" s="2"/>
      <c r="U1940" s="2"/>
    </row>
    <row r="1941" spans="1:21" ht="17.25" customHeight="1" x14ac:dyDescent="0.35">
      <c r="A1941" s="2"/>
      <c r="B1941" s="2"/>
      <c r="C1941" s="2"/>
      <c r="D1941" s="2"/>
      <c r="E1941" s="23"/>
      <c r="F1941" s="24"/>
      <c r="G1941" s="2"/>
      <c r="H1941" s="2"/>
      <c r="I1941" s="2"/>
      <c r="J1941" s="2"/>
      <c r="K1941" s="2"/>
      <c r="L1941" s="2"/>
      <c r="M1941" s="2"/>
      <c r="N1941" s="2"/>
      <c r="O1941" s="2"/>
      <c r="P1941" s="2"/>
      <c r="Q1941" s="2"/>
      <c r="R1941" s="2"/>
      <c r="S1941" s="2"/>
      <c r="U1941" s="2"/>
    </row>
    <row r="1942" spans="1:21" ht="17.25" customHeight="1" x14ac:dyDescent="0.35">
      <c r="A1942" s="2"/>
      <c r="B1942" s="2"/>
      <c r="C1942" s="2"/>
      <c r="D1942" s="2"/>
      <c r="E1942" s="23"/>
      <c r="F1942" s="24"/>
      <c r="G1942" s="2"/>
      <c r="H1942" s="2"/>
      <c r="I1942" s="2"/>
      <c r="J1942" s="2"/>
      <c r="K1942" s="2"/>
      <c r="L1942" s="2"/>
      <c r="M1942" s="2"/>
      <c r="N1942" s="2"/>
      <c r="O1942" s="2"/>
      <c r="P1942" s="2"/>
      <c r="Q1942" s="2"/>
      <c r="R1942" s="2"/>
      <c r="S1942" s="2"/>
      <c r="U1942" s="2"/>
    </row>
    <row r="1943" spans="1:21" ht="17.25" customHeight="1" x14ac:dyDescent="0.35">
      <c r="A1943" s="2"/>
      <c r="B1943" s="2"/>
      <c r="C1943" s="2"/>
      <c r="D1943" s="2"/>
      <c r="E1943" s="23"/>
      <c r="F1943" s="24"/>
      <c r="G1943" s="2"/>
      <c r="H1943" s="2"/>
      <c r="I1943" s="2"/>
      <c r="J1943" s="2"/>
      <c r="K1943" s="2"/>
      <c r="L1943" s="2"/>
      <c r="M1943" s="2"/>
      <c r="N1943" s="2"/>
      <c r="O1943" s="2"/>
      <c r="P1943" s="2"/>
      <c r="Q1943" s="2"/>
      <c r="R1943" s="2"/>
      <c r="S1943" s="2"/>
      <c r="U1943" s="2"/>
    </row>
    <row r="1944" spans="1:21" ht="17.25" customHeight="1" x14ac:dyDescent="0.35">
      <c r="A1944" s="2"/>
      <c r="B1944" s="2"/>
      <c r="C1944" s="2"/>
      <c r="D1944" s="2"/>
      <c r="E1944" s="23"/>
      <c r="F1944" s="24"/>
      <c r="G1944" s="2"/>
      <c r="H1944" s="2"/>
      <c r="I1944" s="2"/>
      <c r="J1944" s="2"/>
      <c r="K1944" s="2"/>
      <c r="L1944" s="2"/>
      <c r="M1944" s="2"/>
      <c r="N1944" s="2"/>
      <c r="O1944" s="2"/>
      <c r="P1944" s="2"/>
      <c r="Q1944" s="2"/>
      <c r="R1944" s="2"/>
      <c r="S1944" s="2"/>
      <c r="U1944" s="2"/>
    </row>
    <row r="1945" spans="1:21" ht="17.25" customHeight="1" x14ac:dyDescent="0.35">
      <c r="A1945" s="2"/>
      <c r="B1945" s="2"/>
      <c r="C1945" s="2"/>
      <c r="D1945" s="2"/>
      <c r="E1945" s="23"/>
      <c r="F1945" s="24"/>
      <c r="G1945" s="2"/>
      <c r="H1945" s="2"/>
      <c r="I1945" s="2"/>
      <c r="J1945" s="2"/>
      <c r="K1945" s="2"/>
      <c r="L1945" s="2"/>
      <c r="M1945" s="2"/>
      <c r="N1945" s="2"/>
      <c r="O1945" s="2"/>
      <c r="P1945" s="2"/>
      <c r="Q1945" s="2"/>
      <c r="R1945" s="2"/>
      <c r="S1945" s="2"/>
      <c r="U1945" s="2"/>
    </row>
    <row r="1946" spans="1:21" ht="17.25" customHeight="1" x14ac:dyDescent="0.35">
      <c r="A1946" s="2"/>
      <c r="B1946" s="2"/>
      <c r="C1946" s="2"/>
      <c r="D1946" s="2"/>
      <c r="E1946" s="23"/>
      <c r="F1946" s="24"/>
      <c r="G1946" s="2"/>
      <c r="H1946" s="2"/>
      <c r="I1946" s="2"/>
      <c r="J1946" s="2"/>
      <c r="K1946" s="2"/>
      <c r="L1946" s="2"/>
      <c r="M1946" s="2"/>
      <c r="N1946" s="2"/>
      <c r="O1946" s="2"/>
      <c r="P1946" s="2"/>
      <c r="Q1946" s="2"/>
      <c r="R1946" s="2"/>
      <c r="S1946" s="2"/>
      <c r="U1946" s="2"/>
    </row>
    <row r="1947" spans="1:21" ht="17.25" customHeight="1" x14ac:dyDescent="0.35">
      <c r="A1947" s="2"/>
      <c r="B1947" s="2"/>
      <c r="C1947" s="2"/>
      <c r="D1947" s="2"/>
      <c r="E1947" s="23"/>
      <c r="F1947" s="24"/>
      <c r="G1947" s="2"/>
      <c r="H1947" s="2"/>
      <c r="I1947" s="2"/>
      <c r="J1947" s="2"/>
      <c r="K1947" s="2"/>
      <c r="L1947" s="2"/>
      <c r="M1947" s="2"/>
      <c r="N1947" s="2"/>
      <c r="O1947" s="2"/>
      <c r="P1947" s="2"/>
      <c r="Q1947" s="2"/>
      <c r="R1947" s="2"/>
      <c r="S1947" s="2"/>
      <c r="U1947" s="2"/>
    </row>
    <row r="1948" spans="1:21" ht="17.25" customHeight="1" x14ac:dyDescent="0.35">
      <c r="A1948" s="2"/>
      <c r="B1948" s="2"/>
      <c r="C1948" s="2"/>
      <c r="D1948" s="2"/>
      <c r="E1948" s="23"/>
      <c r="F1948" s="24"/>
      <c r="G1948" s="2"/>
      <c r="H1948" s="2"/>
      <c r="I1948" s="2"/>
      <c r="J1948" s="2"/>
      <c r="K1948" s="2"/>
      <c r="L1948" s="2"/>
      <c r="M1948" s="2"/>
      <c r="N1948" s="2"/>
      <c r="O1948" s="2"/>
      <c r="P1948" s="2"/>
      <c r="Q1948" s="2"/>
      <c r="R1948" s="2"/>
      <c r="S1948" s="2"/>
      <c r="U1948" s="2"/>
    </row>
    <row r="1949" spans="1:21" ht="17.25" customHeight="1" x14ac:dyDescent="0.35">
      <c r="A1949" s="2"/>
      <c r="B1949" s="2"/>
      <c r="C1949" s="2"/>
      <c r="D1949" s="2"/>
      <c r="E1949" s="23"/>
      <c r="F1949" s="24"/>
      <c r="G1949" s="2"/>
      <c r="H1949" s="2"/>
      <c r="I1949" s="2"/>
      <c r="J1949" s="2"/>
      <c r="K1949" s="2"/>
      <c r="L1949" s="2"/>
      <c r="M1949" s="2"/>
      <c r="N1949" s="2"/>
      <c r="O1949" s="2"/>
      <c r="P1949" s="2"/>
      <c r="Q1949" s="2"/>
      <c r="R1949" s="2"/>
      <c r="S1949" s="2"/>
      <c r="U1949" s="2"/>
    </row>
    <row r="1950" spans="1:21" ht="17.25" customHeight="1" x14ac:dyDescent="0.35">
      <c r="A1950" s="2"/>
      <c r="B1950" s="2"/>
      <c r="C1950" s="2"/>
      <c r="D1950" s="2"/>
      <c r="E1950" s="23"/>
      <c r="F1950" s="24"/>
      <c r="G1950" s="2"/>
      <c r="H1950" s="2"/>
      <c r="I1950" s="2"/>
      <c r="J1950" s="2"/>
      <c r="K1950" s="2"/>
      <c r="L1950" s="2"/>
      <c r="M1950" s="2"/>
      <c r="N1950" s="2"/>
      <c r="O1950" s="2"/>
      <c r="P1950" s="2"/>
      <c r="Q1950" s="2"/>
      <c r="R1950" s="2"/>
      <c r="S1950" s="2"/>
      <c r="U1950" s="2"/>
    </row>
    <row r="1951" spans="1:21" ht="17.25" customHeight="1" x14ac:dyDescent="0.35">
      <c r="A1951" s="2"/>
      <c r="B1951" s="2"/>
      <c r="C1951" s="2"/>
      <c r="D1951" s="2"/>
      <c r="E1951" s="23"/>
      <c r="F1951" s="24"/>
      <c r="G1951" s="2"/>
      <c r="H1951" s="2"/>
      <c r="I1951" s="2"/>
      <c r="J1951" s="2"/>
      <c r="K1951" s="2"/>
      <c r="L1951" s="2"/>
      <c r="M1951" s="2"/>
      <c r="N1951" s="2"/>
      <c r="O1951" s="2"/>
      <c r="P1951" s="2"/>
      <c r="Q1951" s="2"/>
      <c r="R1951" s="2"/>
      <c r="S1951" s="2"/>
      <c r="U1951" s="2"/>
    </row>
    <row r="1952" spans="1:21" ht="17.25" customHeight="1" x14ac:dyDescent="0.35">
      <c r="A1952" s="2"/>
      <c r="B1952" s="2"/>
      <c r="C1952" s="2"/>
      <c r="D1952" s="2"/>
      <c r="E1952" s="23"/>
      <c r="F1952" s="24"/>
      <c r="G1952" s="2"/>
      <c r="H1952" s="2"/>
      <c r="I1952" s="2"/>
      <c r="J1952" s="2"/>
      <c r="K1952" s="2"/>
      <c r="L1952" s="2"/>
      <c r="M1952" s="2"/>
      <c r="N1952" s="2"/>
      <c r="O1952" s="2"/>
      <c r="P1952" s="2"/>
      <c r="Q1952" s="2"/>
      <c r="R1952" s="2"/>
      <c r="S1952" s="2"/>
      <c r="U1952" s="2"/>
    </row>
    <row r="1953" spans="1:21" ht="17.25" customHeight="1" x14ac:dyDescent="0.35">
      <c r="A1953" s="2"/>
      <c r="B1953" s="2"/>
      <c r="C1953" s="2"/>
      <c r="D1953" s="2"/>
      <c r="E1953" s="23"/>
      <c r="F1953" s="24"/>
      <c r="G1953" s="2"/>
      <c r="H1953" s="2"/>
      <c r="I1953" s="2"/>
      <c r="J1953" s="2"/>
      <c r="K1953" s="2"/>
      <c r="L1953" s="2"/>
      <c r="M1953" s="2"/>
      <c r="N1953" s="2"/>
      <c r="O1953" s="2"/>
      <c r="P1953" s="2"/>
      <c r="Q1953" s="2"/>
      <c r="R1953" s="2"/>
      <c r="S1953" s="2"/>
      <c r="U1953" s="2"/>
    </row>
    <row r="1954" spans="1:21" ht="17.25" customHeight="1" x14ac:dyDescent="0.35">
      <c r="A1954" s="2"/>
      <c r="B1954" s="2"/>
      <c r="C1954" s="2"/>
      <c r="D1954" s="2"/>
      <c r="E1954" s="23"/>
      <c r="F1954" s="24"/>
      <c r="G1954" s="2"/>
      <c r="H1954" s="2"/>
      <c r="I1954" s="2"/>
      <c r="J1954" s="2"/>
      <c r="K1954" s="2"/>
      <c r="L1954" s="2"/>
      <c r="M1954" s="2"/>
      <c r="N1954" s="2"/>
      <c r="O1954" s="2"/>
      <c r="P1954" s="2"/>
      <c r="Q1954" s="2"/>
      <c r="R1954" s="2"/>
      <c r="S1954" s="2"/>
      <c r="U1954" s="2"/>
    </row>
    <row r="1955" spans="1:21" ht="17.25" customHeight="1" x14ac:dyDescent="0.35">
      <c r="A1955" s="2"/>
      <c r="B1955" s="2"/>
      <c r="C1955" s="2"/>
      <c r="D1955" s="2"/>
      <c r="E1955" s="23"/>
      <c r="F1955" s="24"/>
      <c r="G1955" s="2"/>
      <c r="H1955" s="2"/>
      <c r="I1955" s="2"/>
      <c r="J1955" s="2"/>
      <c r="K1955" s="2"/>
      <c r="L1955" s="2"/>
      <c r="M1955" s="2"/>
      <c r="N1955" s="2"/>
      <c r="O1955" s="2"/>
      <c r="P1955" s="2"/>
      <c r="Q1955" s="2"/>
      <c r="R1955" s="2"/>
      <c r="S1955" s="2"/>
      <c r="U1955" s="2"/>
    </row>
    <row r="1956" spans="1:21" ht="17.25" customHeight="1" x14ac:dyDescent="0.35">
      <c r="A1956" s="2"/>
      <c r="B1956" s="2"/>
      <c r="C1956" s="2"/>
      <c r="D1956" s="2"/>
      <c r="E1956" s="23"/>
      <c r="F1956" s="24"/>
      <c r="G1956" s="2"/>
      <c r="H1956" s="2"/>
      <c r="I1956" s="2"/>
      <c r="J1956" s="2"/>
      <c r="K1956" s="2"/>
      <c r="L1956" s="2"/>
      <c r="M1956" s="2"/>
      <c r="N1956" s="2"/>
      <c r="O1956" s="2"/>
      <c r="P1956" s="2"/>
      <c r="Q1956" s="2"/>
      <c r="R1956" s="2"/>
      <c r="S1956" s="2"/>
      <c r="U1956" s="2"/>
    </row>
    <row r="1957" spans="1:21" ht="17.25" customHeight="1" x14ac:dyDescent="0.35">
      <c r="A1957" s="2"/>
      <c r="B1957" s="2"/>
      <c r="C1957" s="2"/>
      <c r="D1957" s="2"/>
      <c r="E1957" s="23"/>
      <c r="F1957" s="24"/>
      <c r="G1957" s="2"/>
      <c r="H1957" s="2"/>
      <c r="I1957" s="2"/>
      <c r="J1957" s="2"/>
      <c r="K1957" s="2"/>
      <c r="L1957" s="2"/>
      <c r="M1957" s="2"/>
      <c r="N1957" s="2"/>
      <c r="O1957" s="2"/>
      <c r="P1957" s="2"/>
      <c r="Q1957" s="2"/>
      <c r="R1957" s="2"/>
      <c r="S1957" s="2"/>
      <c r="U1957" s="2"/>
    </row>
    <row r="1958" spans="1:21" ht="17.25" customHeight="1" x14ac:dyDescent="0.35">
      <c r="A1958" s="2"/>
      <c r="B1958" s="2"/>
      <c r="C1958" s="2"/>
      <c r="D1958" s="2"/>
      <c r="E1958" s="23"/>
      <c r="F1958" s="24"/>
      <c r="G1958" s="2"/>
      <c r="H1958" s="2"/>
      <c r="I1958" s="2"/>
      <c r="J1958" s="2"/>
      <c r="K1958" s="2"/>
      <c r="L1958" s="2"/>
      <c r="M1958" s="2"/>
      <c r="N1958" s="2"/>
      <c r="O1958" s="2"/>
      <c r="P1958" s="2"/>
      <c r="Q1958" s="2"/>
      <c r="R1958" s="2"/>
      <c r="S1958" s="2"/>
      <c r="U1958" s="2"/>
    </row>
    <row r="1959" spans="1:21" ht="17.25" customHeight="1" x14ac:dyDescent="0.35">
      <c r="A1959" s="2"/>
      <c r="B1959" s="2"/>
      <c r="C1959" s="2"/>
      <c r="D1959" s="2"/>
      <c r="E1959" s="23"/>
      <c r="F1959" s="24"/>
      <c r="G1959" s="2"/>
      <c r="H1959" s="2"/>
      <c r="I1959" s="2"/>
      <c r="J1959" s="2"/>
      <c r="K1959" s="2"/>
      <c r="L1959" s="2"/>
      <c r="M1959" s="2"/>
      <c r="N1959" s="2"/>
      <c r="O1959" s="2"/>
      <c r="P1959" s="2"/>
      <c r="Q1959" s="2"/>
      <c r="R1959" s="2"/>
      <c r="S1959" s="2"/>
      <c r="U1959" s="2"/>
    </row>
    <row r="1960" spans="1:21" ht="17.25" customHeight="1" x14ac:dyDescent="0.35">
      <c r="A1960" s="2"/>
      <c r="B1960" s="2"/>
      <c r="C1960" s="2"/>
      <c r="D1960" s="2"/>
      <c r="E1960" s="23"/>
      <c r="F1960" s="24"/>
      <c r="G1960" s="2"/>
      <c r="H1960" s="2"/>
      <c r="I1960" s="2"/>
      <c r="J1960" s="2"/>
      <c r="K1960" s="2"/>
      <c r="L1960" s="2"/>
      <c r="M1960" s="2"/>
      <c r="N1960" s="2"/>
      <c r="O1960" s="2"/>
      <c r="P1960" s="2"/>
      <c r="Q1960" s="2"/>
      <c r="R1960" s="2"/>
      <c r="S1960" s="2"/>
      <c r="U1960" s="2"/>
    </row>
    <row r="1961" spans="1:21" ht="17.25" customHeight="1" x14ac:dyDescent="0.35">
      <c r="A1961" s="2"/>
      <c r="B1961" s="2"/>
      <c r="C1961" s="2"/>
      <c r="D1961" s="2"/>
      <c r="E1961" s="23"/>
      <c r="F1961" s="24"/>
      <c r="G1961" s="2"/>
      <c r="H1961" s="2"/>
      <c r="I1961" s="2"/>
      <c r="J1961" s="2"/>
      <c r="K1961" s="2"/>
      <c r="L1961" s="2"/>
      <c r="M1961" s="2"/>
      <c r="N1961" s="2"/>
      <c r="O1961" s="2"/>
      <c r="P1961" s="2"/>
      <c r="Q1961" s="2"/>
      <c r="R1961" s="2"/>
      <c r="S1961" s="2"/>
      <c r="U1961" s="2"/>
    </row>
    <row r="1962" spans="1:21" ht="17.25" customHeight="1" x14ac:dyDescent="0.35">
      <c r="A1962" s="2"/>
      <c r="B1962" s="2"/>
      <c r="C1962" s="2"/>
      <c r="D1962" s="2"/>
      <c r="E1962" s="23"/>
      <c r="F1962" s="24"/>
      <c r="G1962" s="2"/>
      <c r="H1962" s="2"/>
      <c r="I1962" s="2"/>
      <c r="J1962" s="2"/>
      <c r="K1962" s="2"/>
      <c r="L1962" s="2"/>
      <c r="M1962" s="2"/>
      <c r="N1962" s="2"/>
      <c r="O1962" s="2"/>
      <c r="P1962" s="2"/>
      <c r="Q1962" s="2"/>
      <c r="R1962" s="2"/>
      <c r="S1962" s="2"/>
      <c r="U1962" s="2"/>
    </row>
    <row r="1963" spans="1:21" ht="17.25" customHeight="1" x14ac:dyDescent="0.35">
      <c r="A1963" s="2"/>
      <c r="B1963" s="2"/>
      <c r="C1963" s="2"/>
      <c r="D1963" s="2"/>
      <c r="E1963" s="23"/>
      <c r="F1963" s="24"/>
      <c r="G1963" s="2"/>
      <c r="H1963" s="2"/>
      <c r="I1963" s="2"/>
      <c r="J1963" s="2"/>
      <c r="K1963" s="2"/>
      <c r="L1963" s="2"/>
      <c r="M1963" s="2"/>
      <c r="N1963" s="2"/>
      <c r="O1963" s="2"/>
      <c r="P1963" s="2"/>
      <c r="Q1963" s="2"/>
      <c r="R1963" s="2"/>
      <c r="S1963" s="2"/>
      <c r="U1963" s="2"/>
    </row>
    <row r="1964" spans="1:21" ht="17.25" customHeight="1" x14ac:dyDescent="0.35">
      <c r="A1964" s="2"/>
      <c r="B1964" s="2"/>
      <c r="C1964" s="2"/>
      <c r="D1964" s="2"/>
      <c r="E1964" s="23"/>
      <c r="F1964" s="24"/>
      <c r="G1964" s="2"/>
      <c r="H1964" s="2"/>
      <c r="I1964" s="2"/>
      <c r="J1964" s="2"/>
      <c r="K1964" s="2"/>
      <c r="L1964" s="2"/>
      <c r="M1964" s="2"/>
      <c r="N1964" s="2"/>
      <c r="O1964" s="2"/>
      <c r="P1964" s="2"/>
      <c r="Q1964" s="2"/>
      <c r="R1964" s="2"/>
      <c r="S1964" s="2"/>
      <c r="U1964" s="2"/>
    </row>
    <row r="1965" spans="1:21" ht="17.25" customHeight="1" x14ac:dyDescent="0.35">
      <c r="A1965" s="2"/>
      <c r="B1965" s="2"/>
      <c r="C1965" s="2"/>
      <c r="D1965" s="2"/>
      <c r="E1965" s="23"/>
      <c r="F1965" s="24"/>
      <c r="G1965" s="2"/>
      <c r="H1965" s="2"/>
      <c r="I1965" s="2"/>
      <c r="J1965" s="2"/>
      <c r="K1965" s="2"/>
      <c r="L1965" s="2"/>
      <c r="M1965" s="2"/>
      <c r="N1965" s="2"/>
      <c r="O1965" s="2"/>
      <c r="P1965" s="2"/>
      <c r="Q1965" s="2"/>
      <c r="R1965" s="2"/>
      <c r="S1965" s="2"/>
      <c r="U1965" s="2"/>
    </row>
    <row r="1966" spans="1:21" ht="17.25" customHeight="1" x14ac:dyDescent="0.35">
      <c r="A1966" s="2"/>
      <c r="B1966" s="2"/>
      <c r="C1966" s="2"/>
      <c r="D1966" s="2"/>
      <c r="E1966" s="23"/>
      <c r="F1966" s="24"/>
      <c r="G1966" s="2"/>
      <c r="H1966" s="2"/>
      <c r="I1966" s="2"/>
      <c r="J1966" s="2"/>
      <c r="K1966" s="2"/>
      <c r="L1966" s="2"/>
      <c r="M1966" s="2"/>
      <c r="N1966" s="2"/>
      <c r="O1966" s="2"/>
      <c r="P1966" s="2"/>
      <c r="Q1966" s="2"/>
      <c r="R1966" s="2"/>
      <c r="S1966" s="2"/>
      <c r="U1966" s="2"/>
    </row>
    <row r="1967" spans="1:21" ht="17.25" customHeight="1" x14ac:dyDescent="0.35">
      <c r="A1967" s="2"/>
      <c r="B1967" s="2"/>
      <c r="C1967" s="2"/>
      <c r="D1967" s="2"/>
      <c r="E1967" s="23"/>
      <c r="F1967" s="24"/>
      <c r="G1967" s="2"/>
      <c r="H1967" s="2"/>
      <c r="I1967" s="2"/>
      <c r="J1967" s="2"/>
      <c r="K1967" s="2"/>
      <c r="L1967" s="2"/>
      <c r="M1967" s="2"/>
      <c r="N1967" s="2"/>
      <c r="O1967" s="2"/>
      <c r="P1967" s="2"/>
      <c r="Q1967" s="2"/>
      <c r="R1967" s="2"/>
      <c r="S1967" s="2"/>
      <c r="U1967" s="2"/>
    </row>
    <row r="1968" spans="1:21" ht="17.25" customHeight="1" x14ac:dyDescent="0.35">
      <c r="A1968" s="2"/>
      <c r="B1968" s="2"/>
      <c r="C1968" s="2"/>
      <c r="D1968" s="2"/>
      <c r="E1968" s="23"/>
      <c r="F1968" s="24"/>
      <c r="G1968" s="2"/>
      <c r="H1968" s="2"/>
      <c r="I1968" s="2"/>
      <c r="J1968" s="2"/>
      <c r="K1968" s="2"/>
      <c r="L1968" s="2"/>
      <c r="M1968" s="2"/>
      <c r="N1968" s="2"/>
      <c r="O1968" s="2"/>
      <c r="P1968" s="2"/>
      <c r="Q1968" s="2"/>
      <c r="R1968" s="2"/>
      <c r="S1968" s="2"/>
      <c r="U1968" s="2"/>
    </row>
    <row r="1969" spans="1:21" ht="17.25" customHeight="1" x14ac:dyDescent="0.35">
      <c r="A1969" s="2"/>
      <c r="B1969" s="2"/>
      <c r="C1969" s="2"/>
      <c r="D1969" s="2"/>
      <c r="E1969" s="23"/>
      <c r="F1969" s="24"/>
      <c r="G1969" s="2"/>
      <c r="H1969" s="2"/>
      <c r="I1969" s="2"/>
      <c r="J1969" s="2"/>
      <c r="K1969" s="2"/>
      <c r="L1969" s="2"/>
      <c r="M1969" s="2"/>
      <c r="N1969" s="2"/>
      <c r="O1969" s="2"/>
      <c r="P1969" s="2"/>
      <c r="Q1969" s="2"/>
      <c r="R1969" s="2"/>
      <c r="S1969" s="2"/>
      <c r="U1969" s="2"/>
    </row>
    <row r="1970" spans="1:21" ht="17.25" customHeight="1" x14ac:dyDescent="0.35">
      <c r="A1970" s="2"/>
      <c r="B1970" s="2"/>
      <c r="C1970" s="2"/>
      <c r="D1970" s="2"/>
      <c r="E1970" s="23"/>
      <c r="F1970" s="24"/>
      <c r="G1970" s="2"/>
      <c r="H1970" s="2"/>
      <c r="I1970" s="2"/>
      <c r="J1970" s="2"/>
      <c r="K1970" s="2"/>
      <c r="L1970" s="2"/>
      <c r="M1970" s="2"/>
      <c r="N1970" s="2"/>
      <c r="O1970" s="2"/>
      <c r="P1970" s="2"/>
      <c r="Q1970" s="2"/>
      <c r="R1970" s="2"/>
      <c r="S1970" s="2"/>
      <c r="U1970" s="2"/>
    </row>
    <row r="1971" spans="1:21" ht="17.25" customHeight="1" x14ac:dyDescent="0.35">
      <c r="A1971" s="2"/>
      <c r="B1971" s="2"/>
      <c r="C1971" s="2"/>
      <c r="D1971" s="2"/>
      <c r="E1971" s="23"/>
      <c r="F1971" s="24"/>
      <c r="G1971" s="2"/>
      <c r="H1971" s="2"/>
      <c r="I1971" s="2"/>
      <c r="J1971" s="2"/>
      <c r="K1971" s="2"/>
      <c r="L1971" s="2"/>
      <c r="M1971" s="2"/>
      <c r="N1971" s="2"/>
      <c r="O1971" s="2"/>
      <c r="P1971" s="2"/>
      <c r="Q1971" s="2"/>
      <c r="R1971" s="2"/>
      <c r="S1971" s="2"/>
      <c r="U1971" s="2"/>
    </row>
    <row r="1972" spans="1:21" ht="17.25" customHeight="1" x14ac:dyDescent="0.35">
      <c r="A1972" s="2"/>
      <c r="B1972" s="2"/>
      <c r="C1972" s="2"/>
      <c r="D1972" s="2"/>
      <c r="E1972" s="23"/>
      <c r="F1972" s="24"/>
      <c r="G1972" s="2"/>
      <c r="H1972" s="2"/>
      <c r="I1972" s="2"/>
      <c r="J1972" s="2"/>
      <c r="K1972" s="2"/>
      <c r="L1972" s="2"/>
      <c r="M1972" s="2"/>
      <c r="N1972" s="2"/>
      <c r="O1972" s="2"/>
      <c r="P1972" s="2"/>
      <c r="Q1972" s="2"/>
      <c r="R1972" s="2"/>
      <c r="S1972" s="2"/>
      <c r="U1972" s="2"/>
    </row>
    <row r="1973" spans="1:21" ht="17.25" customHeight="1" x14ac:dyDescent="0.35">
      <c r="A1973" s="2"/>
      <c r="B1973" s="2"/>
      <c r="C1973" s="2"/>
      <c r="D1973" s="2"/>
      <c r="E1973" s="23"/>
      <c r="F1973" s="24"/>
      <c r="G1973" s="2"/>
      <c r="H1973" s="2"/>
      <c r="I1973" s="2"/>
      <c r="J1973" s="2"/>
      <c r="K1973" s="2"/>
      <c r="L1973" s="2"/>
      <c r="M1973" s="2"/>
      <c r="N1973" s="2"/>
      <c r="O1973" s="2"/>
      <c r="P1973" s="2"/>
      <c r="Q1973" s="2"/>
      <c r="R1973" s="2"/>
      <c r="S1973" s="2"/>
      <c r="U1973" s="2"/>
    </row>
    <row r="1974" spans="1:21" ht="17.25" customHeight="1" x14ac:dyDescent="0.35">
      <c r="A1974" s="2"/>
      <c r="B1974" s="2"/>
      <c r="C1974" s="2"/>
      <c r="D1974" s="2"/>
      <c r="E1974" s="23"/>
      <c r="F1974" s="24"/>
      <c r="G1974" s="2"/>
      <c r="H1974" s="2"/>
      <c r="I1974" s="2"/>
      <c r="J1974" s="2"/>
      <c r="K1974" s="2"/>
      <c r="L1974" s="2"/>
      <c r="M1974" s="2"/>
      <c r="N1974" s="2"/>
      <c r="O1974" s="2"/>
      <c r="P1974" s="2"/>
      <c r="Q1974" s="2"/>
      <c r="R1974" s="2"/>
      <c r="S1974" s="2"/>
      <c r="U1974" s="2"/>
    </row>
    <row r="1975" spans="1:21" ht="17.25" customHeight="1" x14ac:dyDescent="0.35">
      <c r="A1975" s="2"/>
      <c r="B1975" s="2"/>
      <c r="C1975" s="2"/>
      <c r="D1975" s="2"/>
      <c r="E1975" s="23"/>
      <c r="F1975" s="24"/>
      <c r="G1975" s="2"/>
      <c r="H1975" s="2"/>
      <c r="I1975" s="2"/>
      <c r="J1975" s="2"/>
      <c r="K1975" s="2"/>
      <c r="L1975" s="2"/>
      <c r="M1975" s="2"/>
      <c r="N1975" s="2"/>
      <c r="O1975" s="2"/>
      <c r="P1975" s="2"/>
      <c r="Q1975" s="2"/>
      <c r="R1975" s="2"/>
      <c r="S1975" s="2"/>
      <c r="U1975" s="2"/>
    </row>
    <row r="1976" spans="1:21" ht="17.25" customHeight="1" x14ac:dyDescent="0.35">
      <c r="A1976" s="2"/>
      <c r="B1976" s="2"/>
      <c r="C1976" s="2"/>
      <c r="D1976" s="2"/>
      <c r="E1976" s="23"/>
      <c r="F1976" s="24"/>
      <c r="G1976" s="2"/>
      <c r="H1976" s="2"/>
      <c r="I1976" s="2"/>
      <c r="J1976" s="2"/>
      <c r="K1976" s="2"/>
      <c r="L1976" s="2"/>
      <c r="M1976" s="2"/>
      <c r="N1976" s="2"/>
      <c r="O1976" s="2"/>
      <c r="P1976" s="2"/>
      <c r="Q1976" s="2"/>
      <c r="R1976" s="2"/>
      <c r="S1976" s="2"/>
      <c r="U1976" s="2"/>
    </row>
    <row r="1977" spans="1:21" ht="17.25" customHeight="1" x14ac:dyDescent="0.35">
      <c r="A1977" s="2"/>
      <c r="B1977" s="2"/>
      <c r="C1977" s="2"/>
      <c r="D1977" s="2"/>
      <c r="E1977" s="23"/>
      <c r="F1977" s="24"/>
      <c r="G1977" s="2"/>
      <c r="H1977" s="2"/>
      <c r="I1977" s="2"/>
      <c r="J1977" s="2"/>
      <c r="K1977" s="2"/>
      <c r="L1977" s="2"/>
      <c r="M1977" s="2"/>
      <c r="N1977" s="2"/>
      <c r="O1977" s="2"/>
      <c r="P1977" s="2"/>
      <c r="Q1977" s="2"/>
      <c r="R1977" s="2"/>
      <c r="S1977" s="2"/>
      <c r="U1977" s="2"/>
    </row>
    <row r="1978" spans="1:21" ht="17.25" customHeight="1" x14ac:dyDescent="0.35">
      <c r="A1978" s="2"/>
      <c r="B1978" s="2"/>
      <c r="C1978" s="2"/>
      <c r="D1978" s="2"/>
      <c r="E1978" s="23"/>
      <c r="F1978" s="24"/>
      <c r="G1978" s="2"/>
      <c r="H1978" s="2"/>
      <c r="I1978" s="2"/>
      <c r="J1978" s="2"/>
      <c r="K1978" s="2"/>
      <c r="L1978" s="2"/>
      <c r="M1978" s="2"/>
      <c r="N1978" s="2"/>
      <c r="O1978" s="2"/>
      <c r="P1978" s="2"/>
      <c r="Q1978" s="2"/>
      <c r="R1978" s="2"/>
      <c r="S1978" s="2"/>
      <c r="U1978" s="2"/>
    </row>
    <row r="1979" spans="1:21" ht="17.25" customHeight="1" x14ac:dyDescent="0.35">
      <c r="A1979" s="2"/>
      <c r="B1979" s="2"/>
      <c r="C1979" s="2"/>
      <c r="D1979" s="2"/>
      <c r="E1979" s="23"/>
      <c r="F1979" s="24"/>
      <c r="G1979" s="2"/>
      <c r="H1979" s="2"/>
      <c r="I1979" s="2"/>
      <c r="J1979" s="2"/>
      <c r="K1979" s="2"/>
      <c r="L1979" s="2"/>
      <c r="M1979" s="2"/>
      <c r="N1979" s="2"/>
      <c r="O1979" s="2"/>
      <c r="P1979" s="2"/>
      <c r="Q1979" s="2"/>
      <c r="R1979" s="2"/>
      <c r="S1979" s="2"/>
      <c r="U1979" s="2"/>
    </row>
    <row r="1980" spans="1:21" ht="17.25" customHeight="1" x14ac:dyDescent="0.35">
      <c r="A1980" s="2"/>
      <c r="B1980" s="2"/>
      <c r="C1980" s="2"/>
      <c r="D1980" s="2"/>
      <c r="E1980" s="23"/>
      <c r="F1980" s="24"/>
      <c r="G1980" s="2"/>
      <c r="H1980" s="2"/>
      <c r="I1980" s="2"/>
      <c r="J1980" s="2"/>
      <c r="K1980" s="2"/>
      <c r="L1980" s="2"/>
      <c r="M1980" s="2"/>
      <c r="N1980" s="2"/>
      <c r="O1980" s="2"/>
      <c r="P1980" s="2"/>
      <c r="Q1980" s="2"/>
      <c r="R1980" s="2"/>
      <c r="S1980" s="2"/>
      <c r="U1980" s="2"/>
    </row>
    <row r="1981" spans="1:21" ht="17.25" customHeight="1" x14ac:dyDescent="0.35">
      <c r="A1981" s="2"/>
      <c r="B1981" s="2"/>
      <c r="C1981" s="2"/>
      <c r="D1981" s="2"/>
      <c r="E1981" s="23"/>
      <c r="F1981" s="24"/>
      <c r="G1981" s="2"/>
      <c r="H1981" s="2"/>
      <c r="I1981" s="2"/>
      <c r="J1981" s="2"/>
      <c r="K1981" s="2"/>
      <c r="L1981" s="2"/>
      <c r="M1981" s="2"/>
      <c r="N1981" s="2"/>
      <c r="O1981" s="2"/>
      <c r="P1981" s="2"/>
      <c r="Q1981" s="2"/>
      <c r="R1981" s="2"/>
      <c r="S1981" s="2"/>
      <c r="U1981" s="2"/>
    </row>
    <row r="1982" spans="1:21" ht="17.25" customHeight="1" x14ac:dyDescent="0.35">
      <c r="A1982" s="2"/>
      <c r="B1982" s="2"/>
      <c r="C1982" s="2"/>
      <c r="D1982" s="2"/>
      <c r="E1982" s="23"/>
      <c r="F1982" s="24"/>
      <c r="G1982" s="2"/>
      <c r="H1982" s="2"/>
      <c r="I1982" s="2"/>
      <c r="J1982" s="2"/>
      <c r="K1982" s="2"/>
      <c r="L1982" s="2"/>
      <c r="M1982" s="2"/>
      <c r="N1982" s="2"/>
      <c r="O1982" s="2"/>
      <c r="P1982" s="2"/>
      <c r="Q1982" s="2"/>
      <c r="R1982" s="2"/>
      <c r="S1982" s="2"/>
      <c r="U1982" s="2"/>
    </row>
    <row r="1983" spans="1:21" ht="17.25" customHeight="1" x14ac:dyDescent="0.35">
      <c r="A1983" s="2"/>
      <c r="B1983" s="2"/>
      <c r="C1983" s="2"/>
      <c r="D1983" s="2"/>
      <c r="E1983" s="23"/>
      <c r="F1983" s="24"/>
      <c r="G1983" s="2"/>
      <c r="H1983" s="2"/>
      <c r="I1983" s="2"/>
      <c r="J1983" s="2"/>
      <c r="K1983" s="2"/>
      <c r="L1983" s="2"/>
      <c r="M1983" s="2"/>
      <c r="N1983" s="2"/>
      <c r="O1983" s="2"/>
      <c r="P1983" s="2"/>
      <c r="Q1983" s="2"/>
      <c r="R1983" s="2"/>
      <c r="S1983" s="2"/>
      <c r="U1983" s="2"/>
    </row>
    <row r="1984" spans="1:21" ht="17.25" customHeight="1" x14ac:dyDescent="0.35">
      <c r="A1984" s="2"/>
      <c r="B1984" s="2"/>
      <c r="C1984" s="2"/>
      <c r="D1984" s="2"/>
      <c r="E1984" s="23"/>
      <c r="F1984" s="24"/>
      <c r="G1984" s="2"/>
      <c r="H1984" s="2"/>
      <c r="I1984" s="2"/>
      <c r="J1984" s="2"/>
      <c r="K1984" s="2"/>
      <c r="L1984" s="2"/>
      <c r="M1984" s="2"/>
      <c r="N1984" s="2"/>
      <c r="O1984" s="2"/>
      <c r="P1984" s="2"/>
      <c r="Q1984" s="2"/>
      <c r="R1984" s="2"/>
      <c r="S1984" s="2"/>
      <c r="U1984" s="2"/>
    </row>
    <row r="1985" spans="1:21" ht="17.25" customHeight="1" x14ac:dyDescent="0.35">
      <c r="A1985" s="2"/>
      <c r="B1985" s="2"/>
      <c r="C1985" s="2"/>
      <c r="D1985" s="2"/>
      <c r="E1985" s="23"/>
      <c r="F1985" s="24"/>
      <c r="G1985" s="2"/>
      <c r="H1985" s="2"/>
      <c r="I1985" s="2"/>
      <c r="J1985" s="2"/>
      <c r="K1985" s="2"/>
      <c r="L1985" s="2"/>
      <c r="M1985" s="2"/>
      <c r="N1985" s="2"/>
      <c r="O1985" s="2"/>
      <c r="P1985" s="2"/>
      <c r="Q1985" s="2"/>
      <c r="R1985" s="2"/>
      <c r="S1985" s="2"/>
      <c r="U1985" s="2"/>
    </row>
    <row r="1986" spans="1:21" ht="17.25" customHeight="1" x14ac:dyDescent="0.35">
      <c r="A1986" s="2"/>
      <c r="B1986" s="2"/>
      <c r="C1986" s="2"/>
      <c r="D1986" s="2"/>
      <c r="E1986" s="23"/>
      <c r="F1986" s="24"/>
      <c r="G1986" s="2"/>
      <c r="H1986" s="2"/>
      <c r="I1986" s="2"/>
      <c r="J1986" s="2"/>
      <c r="K1986" s="2"/>
      <c r="L1986" s="2"/>
      <c r="M1986" s="2"/>
      <c r="N1986" s="2"/>
      <c r="O1986" s="2"/>
      <c r="P1986" s="2"/>
      <c r="Q1986" s="2"/>
      <c r="R1986" s="2"/>
      <c r="S1986" s="2"/>
      <c r="U1986" s="2"/>
    </row>
    <row r="1987" spans="1:21" ht="17.25" customHeight="1" x14ac:dyDescent="0.35">
      <c r="A1987" s="2"/>
      <c r="B1987" s="2"/>
      <c r="C1987" s="2"/>
      <c r="D1987" s="2"/>
      <c r="E1987" s="23"/>
      <c r="F1987" s="24"/>
      <c r="G1987" s="2"/>
      <c r="H1987" s="2"/>
      <c r="I1987" s="2"/>
      <c r="J1987" s="2"/>
      <c r="K1987" s="2"/>
      <c r="L1987" s="2"/>
      <c r="M1987" s="2"/>
      <c r="N1987" s="2"/>
      <c r="O1987" s="2"/>
      <c r="P1987" s="2"/>
      <c r="Q1987" s="2"/>
      <c r="R1987" s="2"/>
      <c r="S1987" s="2"/>
      <c r="U1987" s="2"/>
    </row>
  </sheetData>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997"/>
  <sheetViews>
    <sheetView workbookViewId="0">
      <pane ySplit="5" topLeftCell="A6" activePane="bottomLeft" state="frozen"/>
      <selection pane="bottomLeft" activeCell="B7" sqref="B7"/>
    </sheetView>
  </sheetViews>
  <sheetFormatPr defaultColWidth="12.6640625" defaultRowHeight="15" customHeight="1" x14ac:dyDescent="0.3"/>
  <cols>
    <col min="1" max="1" width="5.1640625" customWidth="1"/>
    <col min="2" max="2" width="33.5" customWidth="1"/>
    <col min="3" max="3" width="18.4140625" customWidth="1"/>
    <col min="4" max="4" width="10.5" customWidth="1"/>
    <col min="5" max="5" width="61.75" customWidth="1"/>
    <col min="6" max="6" width="13" customWidth="1"/>
    <col min="7" max="9" width="14.6640625" customWidth="1"/>
    <col min="10" max="10" width="28.25" customWidth="1"/>
    <col min="11" max="11" width="17.1640625" customWidth="1"/>
    <col min="12" max="12" width="21.9140625" customWidth="1"/>
    <col min="13" max="13" width="18.75" customWidth="1"/>
    <col min="14" max="15" width="14" customWidth="1"/>
    <col min="16" max="16" width="17.1640625" customWidth="1"/>
    <col min="17" max="17" width="14.75" customWidth="1"/>
    <col min="18" max="18" width="18.9140625" customWidth="1"/>
    <col min="19" max="19" width="21.6640625" customWidth="1"/>
    <col min="20" max="39" width="10" customWidth="1"/>
  </cols>
  <sheetData>
    <row r="1" spans="1:39" ht="20.25" customHeight="1" x14ac:dyDescent="0.3">
      <c r="A1" s="137" t="s">
        <v>1373</v>
      </c>
      <c r="B1" s="138"/>
      <c r="C1" s="138"/>
      <c r="D1" s="138"/>
      <c r="E1" s="139"/>
      <c r="F1" s="146"/>
      <c r="G1" s="141"/>
      <c r="H1" s="141"/>
      <c r="I1" s="141"/>
      <c r="J1" s="141"/>
      <c r="K1" s="141"/>
      <c r="L1" s="141"/>
      <c r="M1" s="141"/>
      <c r="N1" s="141"/>
      <c r="O1" s="141"/>
      <c r="P1" s="141"/>
      <c r="Q1" s="141"/>
      <c r="R1" s="141"/>
      <c r="S1" s="142"/>
      <c r="T1" s="32"/>
      <c r="U1" s="32"/>
      <c r="V1" s="32"/>
      <c r="W1" s="32"/>
      <c r="X1" s="32"/>
      <c r="Y1" s="32"/>
      <c r="Z1" s="32"/>
      <c r="AA1" s="32"/>
      <c r="AB1" s="32"/>
      <c r="AC1" s="32"/>
      <c r="AD1" s="32"/>
      <c r="AE1" s="32"/>
      <c r="AF1" s="32"/>
      <c r="AG1" s="32"/>
      <c r="AH1" s="32"/>
      <c r="AI1" s="32"/>
      <c r="AJ1" s="32"/>
      <c r="AK1" s="32"/>
      <c r="AL1" s="32"/>
      <c r="AM1" s="32"/>
    </row>
    <row r="2" spans="1:39" ht="20.25" customHeight="1" x14ac:dyDescent="0.3">
      <c r="A2" s="140"/>
      <c r="B2" s="141"/>
      <c r="C2" s="141"/>
      <c r="D2" s="141"/>
      <c r="E2" s="142"/>
      <c r="F2" s="141"/>
      <c r="G2" s="141"/>
      <c r="H2" s="141"/>
      <c r="I2" s="141"/>
      <c r="J2" s="141"/>
      <c r="K2" s="141"/>
      <c r="L2" s="141"/>
      <c r="M2" s="141"/>
      <c r="N2" s="141"/>
      <c r="O2" s="141"/>
      <c r="P2" s="141"/>
      <c r="Q2" s="141"/>
      <c r="R2" s="141"/>
      <c r="S2" s="142"/>
      <c r="T2" s="32"/>
      <c r="U2" s="32"/>
      <c r="V2" s="32"/>
      <c r="W2" s="32"/>
      <c r="X2" s="32"/>
      <c r="Y2" s="32"/>
      <c r="Z2" s="32"/>
      <c r="AA2" s="32"/>
      <c r="AB2" s="32"/>
      <c r="AC2" s="32"/>
      <c r="AD2" s="32"/>
      <c r="AE2" s="32"/>
      <c r="AF2" s="32"/>
      <c r="AG2" s="32"/>
      <c r="AH2" s="32"/>
      <c r="AI2" s="32"/>
      <c r="AJ2" s="32"/>
      <c r="AK2" s="32"/>
      <c r="AL2" s="32"/>
      <c r="AM2" s="32"/>
    </row>
    <row r="3" spans="1:39" ht="20.25" customHeight="1" x14ac:dyDescent="0.3">
      <c r="A3" s="143"/>
      <c r="B3" s="144"/>
      <c r="C3" s="144"/>
      <c r="D3" s="144"/>
      <c r="E3" s="145"/>
      <c r="F3" s="141"/>
      <c r="G3" s="141"/>
      <c r="H3" s="141"/>
      <c r="I3" s="141"/>
      <c r="J3" s="141"/>
      <c r="K3" s="141"/>
      <c r="L3" s="141"/>
      <c r="M3" s="141"/>
      <c r="N3" s="141"/>
      <c r="O3" s="141"/>
      <c r="P3" s="141"/>
      <c r="Q3" s="141"/>
      <c r="R3" s="141"/>
      <c r="S3" s="142"/>
      <c r="T3" s="32"/>
      <c r="U3" s="32"/>
      <c r="V3" s="32"/>
      <c r="W3" s="32"/>
      <c r="X3" s="32"/>
      <c r="Y3" s="32"/>
      <c r="Z3" s="32"/>
      <c r="AA3" s="32"/>
      <c r="AB3" s="32"/>
      <c r="AC3" s="32"/>
      <c r="AD3" s="32"/>
      <c r="AE3" s="32"/>
      <c r="AF3" s="32"/>
      <c r="AG3" s="32"/>
      <c r="AH3" s="32"/>
      <c r="AI3" s="32"/>
      <c r="AJ3" s="32"/>
      <c r="AK3" s="32"/>
      <c r="AL3" s="32"/>
      <c r="AM3" s="32"/>
    </row>
    <row r="4" spans="1:39" ht="12.75" customHeight="1" x14ac:dyDescent="0.4">
      <c r="A4" s="33" t="s">
        <v>1374</v>
      </c>
      <c r="B4" s="147" t="s">
        <v>1375</v>
      </c>
      <c r="C4" s="148"/>
      <c r="D4" s="148"/>
      <c r="E4" s="149"/>
      <c r="F4" s="150" t="s">
        <v>1376</v>
      </c>
      <c r="G4" s="148"/>
      <c r="H4" s="148"/>
      <c r="I4" s="149"/>
      <c r="J4" s="147" t="s">
        <v>1377</v>
      </c>
      <c r="K4" s="148"/>
      <c r="L4" s="148"/>
      <c r="M4" s="148"/>
      <c r="N4" s="148"/>
      <c r="O4" s="148"/>
      <c r="P4" s="148"/>
      <c r="Q4" s="148"/>
      <c r="R4" s="151"/>
      <c r="S4" s="34"/>
      <c r="T4" s="32"/>
      <c r="U4" s="32"/>
      <c r="V4" s="32"/>
      <c r="W4" s="32"/>
      <c r="X4" s="32"/>
      <c r="Y4" s="32"/>
      <c r="Z4" s="32"/>
      <c r="AA4" s="32"/>
      <c r="AB4" s="32"/>
      <c r="AC4" s="32"/>
      <c r="AD4" s="32"/>
      <c r="AE4" s="32"/>
      <c r="AF4" s="32"/>
      <c r="AG4" s="32"/>
      <c r="AH4" s="32"/>
      <c r="AI4" s="32"/>
      <c r="AJ4" s="32"/>
      <c r="AK4" s="32"/>
      <c r="AL4" s="32"/>
      <c r="AM4" s="32"/>
    </row>
    <row r="5" spans="1:39" ht="12.75" customHeight="1" x14ac:dyDescent="0.3">
      <c r="A5" s="35"/>
      <c r="B5" s="36" t="s">
        <v>1378</v>
      </c>
      <c r="C5" s="36" t="s">
        <v>1379</v>
      </c>
      <c r="D5" s="36" t="s">
        <v>1380</v>
      </c>
      <c r="E5" s="36" t="s">
        <v>1381</v>
      </c>
      <c r="F5" s="36" t="s">
        <v>1382</v>
      </c>
      <c r="G5" s="36" t="s">
        <v>1383</v>
      </c>
      <c r="H5" s="36" t="s">
        <v>1384</v>
      </c>
      <c r="I5" s="36" t="s">
        <v>1385</v>
      </c>
      <c r="J5" s="37" t="s">
        <v>1386</v>
      </c>
      <c r="K5" s="38" t="s">
        <v>1387</v>
      </c>
      <c r="L5" s="39" t="s">
        <v>1388</v>
      </c>
      <c r="M5" s="38" t="s">
        <v>1389</v>
      </c>
      <c r="N5" s="38" t="s">
        <v>1390</v>
      </c>
      <c r="O5" s="38" t="s">
        <v>1391</v>
      </c>
      <c r="P5" s="38" t="s">
        <v>1392</v>
      </c>
      <c r="Q5" s="38" t="s">
        <v>1393</v>
      </c>
      <c r="R5" s="40" t="s">
        <v>1394</v>
      </c>
      <c r="S5" s="36" t="s">
        <v>1395</v>
      </c>
      <c r="T5" s="32"/>
      <c r="U5" s="32"/>
      <c r="V5" s="32"/>
      <c r="W5" s="32"/>
      <c r="X5" s="32"/>
      <c r="Y5" s="32"/>
      <c r="Z5" s="32"/>
      <c r="AA5" s="32"/>
      <c r="AB5" s="32"/>
      <c r="AC5" s="32"/>
      <c r="AD5" s="32"/>
      <c r="AE5" s="32"/>
      <c r="AF5" s="32"/>
      <c r="AG5" s="32"/>
      <c r="AH5" s="32"/>
      <c r="AI5" s="32"/>
      <c r="AJ5" s="32"/>
      <c r="AK5" s="32"/>
      <c r="AL5" s="32"/>
      <c r="AM5" s="32"/>
    </row>
    <row r="6" spans="1:39" ht="12.75" customHeight="1" x14ac:dyDescent="0.3">
      <c r="A6" s="41">
        <v>1</v>
      </c>
      <c r="B6" s="41" t="s">
        <v>5</v>
      </c>
      <c r="C6" s="41" t="s">
        <v>64</v>
      </c>
      <c r="D6" s="41">
        <v>2015</v>
      </c>
      <c r="E6" s="41" t="s">
        <v>18</v>
      </c>
      <c r="F6" s="42">
        <v>42598</v>
      </c>
      <c r="G6" s="42">
        <v>42577</v>
      </c>
      <c r="H6" s="43">
        <v>7</v>
      </c>
      <c r="I6" s="43">
        <v>13</v>
      </c>
      <c r="J6" s="44">
        <f t="shared" ref="J6:J116" si="0">IF(G6="N/A","N/A",+EDATE(G6,6))</f>
        <v>42761</v>
      </c>
      <c r="K6" s="42">
        <v>42761</v>
      </c>
      <c r="L6" s="45">
        <f t="shared" ref="L6:L116" si="1">IF(J6="N/A","N/A",+EDATE(J6,6))</f>
        <v>42942</v>
      </c>
      <c r="M6" s="42">
        <v>42942</v>
      </c>
      <c r="N6" s="46">
        <f t="shared" ref="N6:N42" si="2">COUNTA(K6,M6)</f>
        <v>2</v>
      </c>
      <c r="O6" s="47">
        <v>0.71</v>
      </c>
      <c r="P6" s="43" t="s">
        <v>158</v>
      </c>
      <c r="Q6" s="43"/>
      <c r="R6" s="48" t="str">
        <f t="shared" ref="R6:R116" si="3">IF(N6=0,J6,IF(N6=1,L6,IF(N6=2,"TERMINADO")))</f>
        <v>TERMINADO</v>
      </c>
      <c r="S6" s="43"/>
      <c r="T6" s="49"/>
      <c r="U6" s="49"/>
      <c r="V6" s="49"/>
      <c r="W6" s="49"/>
      <c r="X6" s="49"/>
      <c r="Y6" s="49"/>
      <c r="Z6" s="49"/>
      <c r="AA6" s="49"/>
      <c r="AB6" s="49"/>
      <c r="AC6" s="49"/>
      <c r="AD6" s="49"/>
      <c r="AE6" s="49"/>
      <c r="AF6" s="49"/>
      <c r="AG6" s="49"/>
      <c r="AH6" s="49"/>
      <c r="AI6" s="49"/>
      <c r="AJ6" s="49"/>
      <c r="AK6" s="49"/>
      <c r="AL6" s="49"/>
      <c r="AM6" s="49"/>
    </row>
    <row r="7" spans="1:39" ht="12.75" customHeight="1" x14ac:dyDescent="0.3">
      <c r="A7" s="41">
        <v>2</v>
      </c>
      <c r="B7" s="50" t="s">
        <v>5</v>
      </c>
      <c r="C7" s="50" t="s">
        <v>64</v>
      </c>
      <c r="D7" s="50">
        <v>2015</v>
      </c>
      <c r="E7" s="50" t="s">
        <v>19</v>
      </c>
      <c r="F7" s="42">
        <v>42604</v>
      </c>
      <c r="G7" s="42">
        <v>42632</v>
      </c>
      <c r="H7" s="50">
        <v>4</v>
      </c>
      <c r="I7" s="50">
        <v>4</v>
      </c>
      <c r="J7" s="44">
        <f t="shared" si="0"/>
        <v>42813</v>
      </c>
      <c r="K7" s="42">
        <v>42813</v>
      </c>
      <c r="L7" s="45">
        <f t="shared" si="1"/>
        <v>42997</v>
      </c>
      <c r="M7" s="42">
        <v>42997</v>
      </c>
      <c r="N7" s="46">
        <f t="shared" si="2"/>
        <v>2</v>
      </c>
      <c r="O7" s="51">
        <v>1</v>
      </c>
      <c r="P7" s="50" t="s">
        <v>158</v>
      </c>
      <c r="Q7" s="52"/>
      <c r="R7" s="48" t="str">
        <f t="shared" si="3"/>
        <v>TERMINADO</v>
      </c>
      <c r="S7" s="52"/>
      <c r="T7" s="32"/>
      <c r="U7" s="32"/>
      <c r="V7" s="32"/>
      <c r="W7" s="32"/>
      <c r="X7" s="32"/>
      <c r="Y7" s="32"/>
      <c r="Z7" s="32"/>
      <c r="AA7" s="32"/>
      <c r="AB7" s="32"/>
      <c r="AC7" s="32"/>
      <c r="AD7" s="32"/>
      <c r="AE7" s="32"/>
      <c r="AF7" s="32"/>
      <c r="AG7" s="32"/>
      <c r="AH7" s="32"/>
      <c r="AI7" s="32"/>
      <c r="AJ7" s="32"/>
      <c r="AK7" s="32"/>
      <c r="AL7" s="32"/>
      <c r="AM7" s="32"/>
    </row>
    <row r="8" spans="1:39" ht="12.75" customHeight="1" x14ac:dyDescent="0.3">
      <c r="A8" s="41">
        <v>3</v>
      </c>
      <c r="B8" s="41" t="s">
        <v>5</v>
      </c>
      <c r="C8" s="41" t="s">
        <v>65</v>
      </c>
      <c r="D8" s="41">
        <v>2015</v>
      </c>
      <c r="E8" s="41" t="s">
        <v>20</v>
      </c>
      <c r="F8" s="42">
        <v>42619</v>
      </c>
      <c r="G8" s="42">
        <v>42632</v>
      </c>
      <c r="H8" s="43">
        <v>18</v>
      </c>
      <c r="I8" s="41">
        <v>28</v>
      </c>
      <c r="J8" s="44">
        <f t="shared" si="0"/>
        <v>42813</v>
      </c>
      <c r="K8" s="42">
        <v>42813</v>
      </c>
      <c r="L8" s="45">
        <f t="shared" si="1"/>
        <v>42997</v>
      </c>
      <c r="M8" s="42">
        <v>42997</v>
      </c>
      <c r="N8" s="46">
        <f t="shared" si="2"/>
        <v>2</v>
      </c>
      <c r="O8" s="53">
        <v>0.9</v>
      </c>
      <c r="P8" s="41" t="s">
        <v>158</v>
      </c>
      <c r="Q8" s="41"/>
      <c r="R8" s="48" t="str">
        <f t="shared" si="3"/>
        <v>TERMINADO</v>
      </c>
      <c r="S8" s="41"/>
      <c r="T8" s="32"/>
      <c r="U8" s="32"/>
      <c r="V8" s="32"/>
      <c r="W8" s="32"/>
      <c r="X8" s="32"/>
      <c r="Y8" s="32"/>
      <c r="Z8" s="32"/>
      <c r="AA8" s="32"/>
      <c r="AB8" s="32"/>
      <c r="AC8" s="32"/>
      <c r="AD8" s="32"/>
      <c r="AE8" s="32"/>
      <c r="AF8" s="32"/>
      <c r="AG8" s="32"/>
      <c r="AH8" s="32"/>
      <c r="AI8" s="32"/>
      <c r="AJ8" s="32"/>
      <c r="AK8" s="32"/>
      <c r="AL8" s="32"/>
      <c r="AM8" s="32"/>
    </row>
    <row r="9" spans="1:39" ht="12.75" customHeight="1" x14ac:dyDescent="0.3">
      <c r="A9" s="41">
        <v>4</v>
      </c>
      <c r="B9" s="41" t="s">
        <v>5</v>
      </c>
      <c r="C9" s="41" t="s">
        <v>65</v>
      </c>
      <c r="D9" s="41">
        <v>2016</v>
      </c>
      <c r="E9" s="41" t="s">
        <v>11</v>
      </c>
      <c r="F9" s="42">
        <v>42846</v>
      </c>
      <c r="G9" s="42">
        <v>42892</v>
      </c>
      <c r="H9" s="43">
        <v>6</v>
      </c>
      <c r="I9" s="43">
        <v>13</v>
      </c>
      <c r="J9" s="44">
        <f t="shared" si="0"/>
        <v>43075</v>
      </c>
      <c r="K9" s="42">
        <v>43075</v>
      </c>
      <c r="L9" s="45">
        <f t="shared" si="1"/>
        <v>43257</v>
      </c>
      <c r="M9" s="42">
        <v>43257</v>
      </c>
      <c r="N9" s="46">
        <f t="shared" si="2"/>
        <v>2</v>
      </c>
      <c r="O9" s="47">
        <v>0.97833333333333339</v>
      </c>
      <c r="P9" s="43" t="s">
        <v>158</v>
      </c>
      <c r="Q9" s="43"/>
      <c r="R9" s="48" t="str">
        <f t="shared" si="3"/>
        <v>TERMINADO</v>
      </c>
      <c r="S9" s="43"/>
      <c r="T9" s="32"/>
      <c r="U9" s="32"/>
      <c r="V9" s="32"/>
      <c r="W9" s="32"/>
      <c r="X9" s="32"/>
      <c r="Y9" s="32"/>
      <c r="Z9" s="32"/>
      <c r="AA9" s="32"/>
      <c r="AB9" s="32"/>
      <c r="AC9" s="32"/>
      <c r="AD9" s="32"/>
      <c r="AE9" s="32"/>
      <c r="AF9" s="32"/>
      <c r="AG9" s="32"/>
      <c r="AH9" s="32"/>
      <c r="AI9" s="32"/>
      <c r="AJ9" s="32"/>
      <c r="AK9" s="32"/>
      <c r="AL9" s="32"/>
      <c r="AM9" s="32"/>
    </row>
    <row r="10" spans="1:39" ht="12.75" customHeight="1" x14ac:dyDescent="0.3">
      <c r="A10" s="41">
        <v>5</v>
      </c>
      <c r="B10" s="50" t="s">
        <v>5</v>
      </c>
      <c r="C10" s="50" t="s">
        <v>65</v>
      </c>
      <c r="D10" s="50">
        <v>2016</v>
      </c>
      <c r="E10" s="50" t="s">
        <v>10</v>
      </c>
      <c r="F10" s="42">
        <v>42846</v>
      </c>
      <c r="G10" s="42">
        <v>42885</v>
      </c>
      <c r="H10" s="50">
        <v>6</v>
      </c>
      <c r="I10" s="50">
        <v>14</v>
      </c>
      <c r="J10" s="44">
        <f t="shared" si="0"/>
        <v>43069</v>
      </c>
      <c r="K10" s="42">
        <v>43069</v>
      </c>
      <c r="L10" s="45">
        <f t="shared" si="1"/>
        <v>43250</v>
      </c>
      <c r="M10" s="42">
        <v>43250</v>
      </c>
      <c r="N10" s="46">
        <f t="shared" si="2"/>
        <v>2</v>
      </c>
      <c r="O10" s="54" t="s">
        <v>1396</v>
      </c>
      <c r="P10" s="50" t="s">
        <v>158</v>
      </c>
      <c r="Q10" s="52"/>
      <c r="R10" s="48" t="str">
        <f t="shared" si="3"/>
        <v>TERMINADO</v>
      </c>
      <c r="S10" s="52"/>
      <c r="T10" s="32"/>
      <c r="U10" s="32"/>
      <c r="V10" s="32"/>
      <c r="W10" s="32"/>
      <c r="X10" s="32"/>
      <c r="Y10" s="32"/>
      <c r="Z10" s="32"/>
      <c r="AA10" s="32"/>
      <c r="AB10" s="32"/>
      <c r="AC10" s="32"/>
      <c r="AD10" s="32"/>
      <c r="AE10" s="32"/>
      <c r="AF10" s="32"/>
      <c r="AG10" s="32"/>
      <c r="AH10" s="32"/>
      <c r="AI10" s="32"/>
      <c r="AJ10" s="32"/>
      <c r="AK10" s="32"/>
      <c r="AL10" s="32"/>
      <c r="AM10" s="32"/>
    </row>
    <row r="11" spans="1:39" ht="12.75" customHeight="1" x14ac:dyDescent="0.3">
      <c r="A11" s="41">
        <v>6</v>
      </c>
      <c r="B11" s="41" t="s">
        <v>5</v>
      </c>
      <c r="C11" s="41" t="s">
        <v>65</v>
      </c>
      <c r="D11" s="41">
        <v>2016</v>
      </c>
      <c r="E11" s="41" t="s">
        <v>16</v>
      </c>
      <c r="F11" s="42">
        <v>42857</v>
      </c>
      <c r="G11" s="42">
        <v>42894</v>
      </c>
      <c r="H11" s="43">
        <v>9</v>
      </c>
      <c r="I11" s="43">
        <v>14</v>
      </c>
      <c r="J11" s="44">
        <f t="shared" si="0"/>
        <v>43077</v>
      </c>
      <c r="K11" s="42">
        <v>43077</v>
      </c>
      <c r="L11" s="45">
        <f t="shared" si="1"/>
        <v>43259</v>
      </c>
      <c r="M11" s="42">
        <v>43259</v>
      </c>
      <c r="N11" s="46">
        <f t="shared" si="2"/>
        <v>2</v>
      </c>
      <c r="O11" s="47">
        <v>0.98111111111111116</v>
      </c>
      <c r="P11" s="43" t="s">
        <v>158</v>
      </c>
      <c r="Q11" s="43"/>
      <c r="R11" s="48" t="str">
        <f t="shared" si="3"/>
        <v>TERMINADO</v>
      </c>
      <c r="S11" s="43"/>
      <c r="T11" s="32"/>
      <c r="U11" s="32"/>
      <c r="V11" s="32"/>
      <c r="W11" s="32"/>
      <c r="X11" s="32"/>
      <c r="Y11" s="32"/>
      <c r="Z11" s="32"/>
      <c r="AA11" s="32"/>
      <c r="AB11" s="32"/>
      <c r="AC11" s="32"/>
      <c r="AD11" s="32"/>
      <c r="AE11" s="32"/>
      <c r="AF11" s="32"/>
      <c r="AG11" s="32"/>
      <c r="AH11" s="32"/>
      <c r="AI11" s="32"/>
      <c r="AJ11" s="32"/>
      <c r="AK11" s="32"/>
      <c r="AL11" s="32"/>
      <c r="AM11" s="32"/>
    </row>
    <row r="12" spans="1:39" ht="12.75" customHeight="1" x14ac:dyDescent="0.3">
      <c r="A12" s="41">
        <v>7</v>
      </c>
      <c r="B12" s="41" t="s">
        <v>5</v>
      </c>
      <c r="C12" s="41" t="s">
        <v>65</v>
      </c>
      <c r="D12" s="41">
        <v>2016</v>
      </c>
      <c r="E12" s="41" t="s">
        <v>21</v>
      </c>
      <c r="F12" s="42">
        <v>42857</v>
      </c>
      <c r="G12" s="42">
        <v>42892</v>
      </c>
      <c r="H12" s="43">
        <v>5</v>
      </c>
      <c r="I12" s="41">
        <v>18</v>
      </c>
      <c r="J12" s="44">
        <f t="shared" si="0"/>
        <v>43075</v>
      </c>
      <c r="K12" s="42">
        <v>43075</v>
      </c>
      <c r="L12" s="45">
        <f t="shared" si="1"/>
        <v>43257</v>
      </c>
      <c r="M12" s="42">
        <v>43257</v>
      </c>
      <c r="N12" s="46">
        <f t="shared" si="2"/>
        <v>2</v>
      </c>
      <c r="O12" s="53">
        <v>0.98599999999999999</v>
      </c>
      <c r="P12" s="41" t="s">
        <v>158</v>
      </c>
      <c r="Q12" s="41"/>
      <c r="R12" s="48" t="str">
        <f t="shared" si="3"/>
        <v>TERMINADO</v>
      </c>
      <c r="S12" s="41"/>
      <c r="T12" s="32"/>
      <c r="U12" s="32"/>
      <c r="V12" s="32"/>
      <c r="W12" s="32"/>
      <c r="X12" s="32"/>
      <c r="Y12" s="32"/>
      <c r="Z12" s="32"/>
      <c r="AA12" s="32"/>
      <c r="AB12" s="32"/>
      <c r="AC12" s="32"/>
      <c r="AD12" s="32"/>
      <c r="AE12" s="32"/>
      <c r="AF12" s="32"/>
      <c r="AG12" s="32"/>
      <c r="AH12" s="32"/>
      <c r="AI12" s="32"/>
      <c r="AJ12" s="32"/>
      <c r="AK12" s="32"/>
      <c r="AL12" s="32"/>
      <c r="AM12" s="32"/>
    </row>
    <row r="13" spans="1:39" ht="12.75" customHeight="1" x14ac:dyDescent="0.3">
      <c r="A13" s="41">
        <v>8</v>
      </c>
      <c r="B13" s="43" t="s">
        <v>5</v>
      </c>
      <c r="C13" s="43" t="s">
        <v>68</v>
      </c>
      <c r="D13" s="43">
        <v>2016</v>
      </c>
      <c r="E13" s="43" t="s">
        <v>23</v>
      </c>
      <c r="F13" s="42">
        <v>42857</v>
      </c>
      <c r="G13" s="42">
        <v>42894</v>
      </c>
      <c r="H13" s="43">
        <v>16</v>
      </c>
      <c r="I13" s="41">
        <v>52</v>
      </c>
      <c r="J13" s="44">
        <f t="shared" si="0"/>
        <v>43077</v>
      </c>
      <c r="K13" s="42">
        <v>43077</v>
      </c>
      <c r="L13" s="45">
        <f t="shared" si="1"/>
        <v>43259</v>
      </c>
      <c r="M13" s="42">
        <v>43259</v>
      </c>
      <c r="N13" s="46">
        <f t="shared" si="2"/>
        <v>2</v>
      </c>
      <c r="O13" s="53">
        <v>0.95833333333333337</v>
      </c>
      <c r="P13" s="41" t="s">
        <v>158</v>
      </c>
      <c r="Q13" s="41"/>
      <c r="R13" s="48" t="str">
        <f t="shared" si="3"/>
        <v>TERMINADO</v>
      </c>
      <c r="S13" s="41"/>
      <c r="T13" s="32"/>
      <c r="U13" s="32"/>
      <c r="V13" s="32"/>
      <c r="W13" s="32"/>
      <c r="X13" s="32"/>
      <c r="Y13" s="32"/>
      <c r="Z13" s="32"/>
      <c r="AA13" s="32"/>
      <c r="AB13" s="32"/>
      <c r="AC13" s="32"/>
      <c r="AD13" s="32"/>
      <c r="AE13" s="32"/>
      <c r="AF13" s="32"/>
      <c r="AG13" s="32"/>
      <c r="AH13" s="32"/>
      <c r="AI13" s="32"/>
      <c r="AJ13" s="32"/>
      <c r="AK13" s="32"/>
      <c r="AL13" s="32"/>
      <c r="AM13" s="32"/>
    </row>
    <row r="14" spans="1:39" ht="12.75" customHeight="1" x14ac:dyDescent="0.3">
      <c r="A14" s="41">
        <v>9</v>
      </c>
      <c r="B14" s="41" t="s">
        <v>5</v>
      </c>
      <c r="C14" s="41" t="s">
        <v>65</v>
      </c>
      <c r="D14" s="41">
        <v>2016</v>
      </c>
      <c r="E14" s="41" t="s">
        <v>22</v>
      </c>
      <c r="F14" s="42">
        <v>42857</v>
      </c>
      <c r="G14" s="42">
        <v>42894</v>
      </c>
      <c r="H14" s="41">
        <v>16</v>
      </c>
      <c r="I14" s="41">
        <v>40</v>
      </c>
      <c r="J14" s="44">
        <f t="shared" si="0"/>
        <v>43077</v>
      </c>
      <c r="K14" s="42">
        <v>43077</v>
      </c>
      <c r="L14" s="45">
        <f t="shared" si="1"/>
        <v>43259</v>
      </c>
      <c r="M14" s="42">
        <v>43259</v>
      </c>
      <c r="N14" s="46">
        <f t="shared" si="2"/>
        <v>2</v>
      </c>
      <c r="O14" s="53">
        <v>1</v>
      </c>
      <c r="P14" s="41" t="s">
        <v>158</v>
      </c>
      <c r="Q14" s="41"/>
      <c r="R14" s="48" t="str">
        <f t="shared" si="3"/>
        <v>TERMINADO</v>
      </c>
      <c r="S14" s="41"/>
      <c r="T14" s="32"/>
      <c r="U14" s="32"/>
      <c r="V14" s="32"/>
      <c r="W14" s="32"/>
      <c r="X14" s="32"/>
      <c r="Y14" s="32"/>
      <c r="Z14" s="32"/>
      <c r="AA14" s="32"/>
      <c r="AB14" s="32"/>
      <c r="AC14" s="32"/>
      <c r="AD14" s="32"/>
      <c r="AE14" s="32"/>
      <c r="AF14" s="32"/>
      <c r="AG14" s="32"/>
      <c r="AH14" s="32"/>
      <c r="AI14" s="32"/>
      <c r="AJ14" s="32"/>
      <c r="AK14" s="32"/>
      <c r="AL14" s="32"/>
      <c r="AM14" s="32"/>
    </row>
    <row r="15" spans="1:39" ht="12.75" customHeight="1" x14ac:dyDescent="0.3">
      <c r="A15" s="41">
        <v>10</v>
      </c>
      <c r="B15" s="43" t="s">
        <v>5</v>
      </c>
      <c r="C15" s="43" t="s">
        <v>65</v>
      </c>
      <c r="D15" s="43">
        <v>2016</v>
      </c>
      <c r="E15" s="43" t="s">
        <v>20</v>
      </c>
      <c r="F15" s="42">
        <v>42857</v>
      </c>
      <c r="G15" s="42">
        <v>42894</v>
      </c>
      <c r="H15" s="43">
        <v>16</v>
      </c>
      <c r="I15" s="43">
        <v>28</v>
      </c>
      <c r="J15" s="44">
        <f t="shared" si="0"/>
        <v>43077</v>
      </c>
      <c r="K15" s="42">
        <v>43077</v>
      </c>
      <c r="L15" s="45">
        <f t="shared" si="1"/>
        <v>43259</v>
      </c>
      <c r="M15" s="42">
        <v>43259</v>
      </c>
      <c r="N15" s="46">
        <f t="shared" si="2"/>
        <v>2</v>
      </c>
      <c r="O15" s="47">
        <v>0.89</v>
      </c>
      <c r="P15" s="43" t="s">
        <v>158</v>
      </c>
      <c r="Q15" s="43"/>
      <c r="R15" s="48" t="str">
        <f t="shared" si="3"/>
        <v>TERMINADO</v>
      </c>
      <c r="S15" s="43"/>
      <c r="T15" s="32"/>
      <c r="U15" s="32"/>
      <c r="V15" s="32"/>
      <c r="W15" s="32"/>
      <c r="X15" s="32"/>
      <c r="Y15" s="32"/>
      <c r="Z15" s="32"/>
      <c r="AA15" s="32"/>
      <c r="AB15" s="32"/>
      <c r="AC15" s="32"/>
      <c r="AD15" s="32"/>
      <c r="AE15" s="32"/>
      <c r="AF15" s="32"/>
      <c r="AG15" s="32"/>
      <c r="AH15" s="32"/>
      <c r="AI15" s="32"/>
      <c r="AJ15" s="32"/>
      <c r="AK15" s="32"/>
      <c r="AL15" s="32"/>
      <c r="AM15" s="32"/>
    </row>
    <row r="16" spans="1:39" ht="12.75" customHeight="1" x14ac:dyDescent="0.3">
      <c r="A16" s="41">
        <v>11</v>
      </c>
      <c r="B16" s="43" t="s">
        <v>5</v>
      </c>
      <c r="C16" s="43" t="s">
        <v>65</v>
      </c>
      <c r="D16" s="43">
        <v>2016</v>
      </c>
      <c r="E16" s="43" t="s">
        <v>13</v>
      </c>
      <c r="F16" s="42">
        <v>42857</v>
      </c>
      <c r="G16" s="42">
        <v>42892</v>
      </c>
      <c r="H16" s="43">
        <v>4</v>
      </c>
      <c r="I16" s="43">
        <v>7</v>
      </c>
      <c r="J16" s="44">
        <f t="shared" si="0"/>
        <v>43075</v>
      </c>
      <c r="K16" s="42">
        <v>43075</v>
      </c>
      <c r="L16" s="45">
        <f t="shared" si="1"/>
        <v>43257</v>
      </c>
      <c r="M16" s="42">
        <v>43257</v>
      </c>
      <c r="N16" s="46">
        <f t="shared" si="2"/>
        <v>2</v>
      </c>
      <c r="O16" s="47">
        <v>1</v>
      </c>
      <c r="P16" s="43" t="s">
        <v>1397</v>
      </c>
      <c r="Q16" s="43"/>
      <c r="R16" s="48" t="str">
        <f t="shared" si="3"/>
        <v>TERMINADO</v>
      </c>
      <c r="S16" s="43"/>
      <c r="T16" s="32"/>
      <c r="U16" s="32"/>
      <c r="V16" s="32"/>
      <c r="W16" s="32"/>
      <c r="X16" s="32"/>
      <c r="Y16" s="32"/>
      <c r="Z16" s="32"/>
      <c r="AA16" s="32"/>
      <c r="AB16" s="32"/>
      <c r="AC16" s="32"/>
      <c r="AD16" s="32"/>
      <c r="AE16" s="32"/>
      <c r="AF16" s="32"/>
      <c r="AG16" s="32"/>
      <c r="AH16" s="32"/>
      <c r="AI16" s="32"/>
      <c r="AJ16" s="32"/>
      <c r="AK16" s="32"/>
      <c r="AL16" s="32"/>
      <c r="AM16" s="32"/>
    </row>
    <row r="17" spans="1:39" ht="12.75" customHeight="1" x14ac:dyDescent="0.3">
      <c r="A17" s="41">
        <v>12</v>
      </c>
      <c r="B17" s="43" t="s">
        <v>5</v>
      </c>
      <c r="C17" s="43" t="s">
        <v>124</v>
      </c>
      <c r="D17" s="43">
        <v>2017</v>
      </c>
      <c r="E17" s="43" t="s">
        <v>13</v>
      </c>
      <c r="F17" s="42">
        <v>42857</v>
      </c>
      <c r="G17" s="42">
        <v>42892</v>
      </c>
      <c r="H17" s="43">
        <v>1</v>
      </c>
      <c r="I17" s="43">
        <v>2</v>
      </c>
      <c r="J17" s="44">
        <f t="shared" si="0"/>
        <v>43075</v>
      </c>
      <c r="K17" s="42">
        <v>43075</v>
      </c>
      <c r="L17" s="45">
        <f t="shared" si="1"/>
        <v>43257</v>
      </c>
      <c r="M17" s="42">
        <v>43257</v>
      </c>
      <c r="N17" s="46">
        <f t="shared" si="2"/>
        <v>2</v>
      </c>
      <c r="O17" s="47">
        <v>0.75</v>
      </c>
      <c r="P17" s="43" t="s">
        <v>1397</v>
      </c>
      <c r="Q17" s="43"/>
      <c r="R17" s="48" t="str">
        <f t="shared" si="3"/>
        <v>TERMINADO</v>
      </c>
      <c r="S17" s="43"/>
      <c r="T17" s="32"/>
      <c r="U17" s="32"/>
      <c r="V17" s="32"/>
      <c r="W17" s="32"/>
      <c r="X17" s="32"/>
      <c r="Y17" s="32"/>
      <c r="Z17" s="32"/>
      <c r="AA17" s="32"/>
      <c r="AB17" s="32"/>
      <c r="AC17" s="32"/>
      <c r="AD17" s="32"/>
      <c r="AE17" s="32"/>
      <c r="AF17" s="32"/>
      <c r="AG17" s="32"/>
      <c r="AH17" s="32"/>
      <c r="AI17" s="32"/>
      <c r="AJ17" s="32"/>
      <c r="AK17" s="32"/>
      <c r="AL17" s="32"/>
      <c r="AM17" s="32"/>
    </row>
    <row r="18" spans="1:39" ht="12.75" customHeight="1" x14ac:dyDescent="0.3">
      <c r="A18" s="41">
        <v>13</v>
      </c>
      <c r="B18" s="43" t="s">
        <v>5</v>
      </c>
      <c r="C18" s="43" t="s">
        <v>68</v>
      </c>
      <c r="D18" s="43">
        <v>2016</v>
      </c>
      <c r="E18" s="43" t="s">
        <v>24</v>
      </c>
      <c r="F18" s="42">
        <v>42864</v>
      </c>
      <c r="G18" s="42">
        <v>42894</v>
      </c>
      <c r="H18" s="43">
        <v>11</v>
      </c>
      <c r="I18" s="43">
        <v>32</v>
      </c>
      <c r="J18" s="44">
        <f t="shared" si="0"/>
        <v>43077</v>
      </c>
      <c r="K18" s="42">
        <v>43077</v>
      </c>
      <c r="L18" s="45">
        <f t="shared" si="1"/>
        <v>43259</v>
      </c>
      <c r="M18" s="42">
        <v>43259</v>
      </c>
      <c r="N18" s="46">
        <f t="shared" si="2"/>
        <v>2</v>
      </c>
      <c r="O18" s="47">
        <v>0.92181818181818187</v>
      </c>
      <c r="P18" s="43" t="s">
        <v>158</v>
      </c>
      <c r="Q18" s="43"/>
      <c r="R18" s="48" t="str">
        <f t="shared" si="3"/>
        <v>TERMINADO</v>
      </c>
      <c r="S18" s="43"/>
      <c r="T18" s="32"/>
      <c r="U18" s="32"/>
      <c r="V18" s="32"/>
      <c r="W18" s="32"/>
      <c r="X18" s="32"/>
      <c r="Y18" s="32"/>
      <c r="Z18" s="32"/>
      <c r="AA18" s="32"/>
      <c r="AB18" s="32"/>
      <c r="AC18" s="32"/>
      <c r="AD18" s="32"/>
      <c r="AE18" s="32"/>
      <c r="AF18" s="32"/>
      <c r="AG18" s="32"/>
      <c r="AH18" s="32"/>
      <c r="AI18" s="32"/>
      <c r="AJ18" s="32"/>
      <c r="AK18" s="32"/>
      <c r="AL18" s="32"/>
      <c r="AM18" s="32"/>
    </row>
    <row r="19" spans="1:39" ht="12.75" customHeight="1" x14ac:dyDescent="0.3">
      <c r="A19" s="41">
        <v>14</v>
      </c>
      <c r="B19" s="43" t="s">
        <v>5</v>
      </c>
      <c r="C19" s="43" t="s">
        <v>68</v>
      </c>
      <c r="D19" s="43">
        <v>2016</v>
      </c>
      <c r="E19" s="43" t="s">
        <v>15</v>
      </c>
      <c r="F19" s="42">
        <v>42885</v>
      </c>
      <c r="G19" s="42">
        <v>42927</v>
      </c>
      <c r="H19" s="43">
        <v>14</v>
      </c>
      <c r="I19" s="43">
        <v>30</v>
      </c>
      <c r="J19" s="44">
        <f t="shared" si="0"/>
        <v>43111</v>
      </c>
      <c r="K19" s="42">
        <v>43111</v>
      </c>
      <c r="L19" s="45">
        <f t="shared" si="1"/>
        <v>43292</v>
      </c>
      <c r="M19" s="42">
        <v>43292</v>
      </c>
      <c r="N19" s="46">
        <f t="shared" si="2"/>
        <v>2</v>
      </c>
      <c r="O19" s="47">
        <v>1</v>
      </c>
      <c r="P19" s="43" t="s">
        <v>1397</v>
      </c>
      <c r="Q19" s="43"/>
      <c r="R19" s="48" t="str">
        <f t="shared" si="3"/>
        <v>TERMINADO</v>
      </c>
      <c r="S19" s="43"/>
      <c r="T19" s="49"/>
      <c r="U19" s="49"/>
      <c r="V19" s="49"/>
      <c r="W19" s="49"/>
      <c r="X19" s="49"/>
      <c r="Y19" s="49"/>
      <c r="Z19" s="49"/>
      <c r="AA19" s="49"/>
      <c r="AB19" s="49"/>
      <c r="AC19" s="49"/>
      <c r="AD19" s="49"/>
      <c r="AE19" s="49"/>
      <c r="AF19" s="49"/>
      <c r="AG19" s="49"/>
      <c r="AH19" s="49"/>
      <c r="AI19" s="49"/>
      <c r="AJ19" s="49"/>
      <c r="AK19" s="49"/>
      <c r="AL19" s="49"/>
      <c r="AM19" s="49"/>
    </row>
    <row r="20" spans="1:39" ht="12.75" customHeight="1" x14ac:dyDescent="0.3">
      <c r="A20" s="41">
        <v>15</v>
      </c>
      <c r="B20" s="41" t="s">
        <v>5</v>
      </c>
      <c r="C20" s="41" t="s">
        <v>65</v>
      </c>
      <c r="D20" s="41">
        <v>2016</v>
      </c>
      <c r="E20" s="41" t="s">
        <v>25</v>
      </c>
      <c r="F20" s="42">
        <v>42913</v>
      </c>
      <c r="G20" s="42">
        <v>42944</v>
      </c>
      <c r="H20" s="43">
        <v>5</v>
      </c>
      <c r="I20" s="43">
        <v>14</v>
      </c>
      <c r="J20" s="44">
        <f t="shared" si="0"/>
        <v>43128</v>
      </c>
      <c r="K20" s="42">
        <v>43128</v>
      </c>
      <c r="L20" s="45">
        <f t="shared" si="1"/>
        <v>43309</v>
      </c>
      <c r="M20" s="42">
        <v>43309</v>
      </c>
      <c r="N20" s="46">
        <f t="shared" si="2"/>
        <v>2</v>
      </c>
      <c r="O20" s="47">
        <v>0.95</v>
      </c>
      <c r="P20" s="43" t="s">
        <v>158</v>
      </c>
      <c r="Q20" s="43"/>
      <c r="R20" s="48" t="str">
        <f t="shared" si="3"/>
        <v>TERMINADO</v>
      </c>
      <c r="S20" s="43"/>
      <c r="T20" s="49"/>
      <c r="U20" s="49"/>
      <c r="V20" s="49"/>
      <c r="W20" s="49"/>
      <c r="X20" s="49"/>
      <c r="Y20" s="49"/>
      <c r="Z20" s="49"/>
      <c r="AA20" s="49"/>
      <c r="AB20" s="49"/>
      <c r="AC20" s="49"/>
      <c r="AD20" s="49"/>
      <c r="AE20" s="49"/>
      <c r="AF20" s="49"/>
      <c r="AG20" s="49"/>
      <c r="AH20" s="49"/>
      <c r="AI20" s="49"/>
      <c r="AJ20" s="49"/>
      <c r="AK20" s="49"/>
      <c r="AL20" s="49"/>
      <c r="AM20" s="49"/>
    </row>
    <row r="21" spans="1:39" ht="12.75" customHeight="1" x14ac:dyDescent="0.3">
      <c r="A21" s="41">
        <v>16</v>
      </c>
      <c r="B21" s="50" t="s">
        <v>5</v>
      </c>
      <c r="C21" s="50" t="s">
        <v>64</v>
      </c>
      <c r="D21" s="50">
        <v>2016</v>
      </c>
      <c r="E21" s="50" t="s">
        <v>19</v>
      </c>
      <c r="F21" s="42">
        <v>42913</v>
      </c>
      <c r="G21" s="42">
        <v>42934</v>
      </c>
      <c r="H21" s="50">
        <v>4</v>
      </c>
      <c r="I21" s="50">
        <v>4</v>
      </c>
      <c r="J21" s="44">
        <f t="shared" si="0"/>
        <v>43118</v>
      </c>
      <c r="K21" s="42">
        <v>43118</v>
      </c>
      <c r="L21" s="45">
        <f t="shared" si="1"/>
        <v>43299</v>
      </c>
      <c r="M21" s="42">
        <v>43299</v>
      </c>
      <c r="N21" s="46">
        <f t="shared" si="2"/>
        <v>2</v>
      </c>
      <c r="O21" s="51">
        <v>1</v>
      </c>
      <c r="P21" s="50" t="s">
        <v>158</v>
      </c>
      <c r="Q21" s="52"/>
      <c r="R21" s="48" t="str">
        <f t="shared" si="3"/>
        <v>TERMINADO</v>
      </c>
      <c r="S21" s="52"/>
      <c r="T21" s="49"/>
      <c r="U21" s="49"/>
      <c r="V21" s="49"/>
      <c r="W21" s="49"/>
      <c r="X21" s="49"/>
      <c r="Y21" s="49"/>
      <c r="Z21" s="49"/>
      <c r="AA21" s="49"/>
      <c r="AB21" s="49"/>
      <c r="AC21" s="49"/>
      <c r="AD21" s="49"/>
      <c r="AE21" s="49"/>
      <c r="AF21" s="49"/>
      <c r="AG21" s="49"/>
      <c r="AH21" s="49"/>
      <c r="AI21" s="49"/>
      <c r="AJ21" s="49"/>
      <c r="AK21" s="49"/>
      <c r="AL21" s="49"/>
      <c r="AM21" s="49"/>
    </row>
    <row r="22" spans="1:39" ht="12.75" customHeight="1" x14ac:dyDescent="0.3">
      <c r="A22" s="41">
        <v>17</v>
      </c>
      <c r="B22" s="43" t="s">
        <v>5</v>
      </c>
      <c r="C22" s="43" t="s">
        <v>65</v>
      </c>
      <c r="D22" s="43">
        <v>2016</v>
      </c>
      <c r="E22" s="43" t="s">
        <v>12</v>
      </c>
      <c r="F22" s="42">
        <v>42956</v>
      </c>
      <c r="G22" s="42">
        <v>42989</v>
      </c>
      <c r="H22" s="43">
        <v>2</v>
      </c>
      <c r="I22" s="43">
        <v>4</v>
      </c>
      <c r="J22" s="44">
        <f t="shared" si="0"/>
        <v>43170</v>
      </c>
      <c r="K22" s="42">
        <v>43170</v>
      </c>
      <c r="L22" s="45">
        <f t="shared" si="1"/>
        <v>43354</v>
      </c>
      <c r="M22" s="42">
        <v>43354</v>
      </c>
      <c r="N22" s="46">
        <f t="shared" si="2"/>
        <v>2</v>
      </c>
      <c r="O22" s="47">
        <v>0.89</v>
      </c>
      <c r="P22" s="43" t="s">
        <v>158</v>
      </c>
      <c r="Q22" s="43"/>
      <c r="R22" s="48" t="str">
        <f t="shared" si="3"/>
        <v>TERMINADO</v>
      </c>
      <c r="S22" s="43"/>
      <c r="T22" s="49"/>
      <c r="U22" s="49"/>
      <c r="V22" s="49"/>
      <c r="W22" s="49"/>
      <c r="X22" s="49"/>
      <c r="Y22" s="49"/>
      <c r="Z22" s="49"/>
      <c r="AA22" s="49"/>
      <c r="AB22" s="49"/>
      <c r="AC22" s="49"/>
      <c r="AD22" s="49"/>
      <c r="AE22" s="49"/>
      <c r="AF22" s="49"/>
      <c r="AG22" s="49"/>
      <c r="AH22" s="49"/>
      <c r="AI22" s="49"/>
      <c r="AJ22" s="49"/>
      <c r="AK22" s="49"/>
      <c r="AL22" s="49"/>
      <c r="AM22" s="49"/>
    </row>
    <row r="23" spans="1:39" ht="12.75" customHeight="1" x14ac:dyDescent="0.3">
      <c r="A23" s="41">
        <v>18</v>
      </c>
      <c r="B23" s="50" t="s">
        <v>5</v>
      </c>
      <c r="C23" s="50" t="s">
        <v>65</v>
      </c>
      <c r="D23" s="50">
        <v>2016</v>
      </c>
      <c r="E23" s="50" t="s">
        <v>26</v>
      </c>
      <c r="F23" s="42">
        <v>42956</v>
      </c>
      <c r="G23" s="42">
        <v>43754</v>
      </c>
      <c r="H23" s="50">
        <v>7</v>
      </c>
      <c r="I23" s="50">
        <v>16</v>
      </c>
      <c r="J23" s="44">
        <f t="shared" si="0"/>
        <v>43937</v>
      </c>
      <c r="K23" s="42">
        <v>43937</v>
      </c>
      <c r="L23" s="45">
        <f t="shared" si="1"/>
        <v>44120</v>
      </c>
      <c r="M23" s="42">
        <v>44120</v>
      </c>
      <c r="N23" s="46">
        <f t="shared" si="2"/>
        <v>2</v>
      </c>
      <c r="O23" s="51">
        <v>0.92</v>
      </c>
      <c r="P23" s="50" t="s">
        <v>158</v>
      </c>
      <c r="Q23" s="52"/>
      <c r="R23" s="48" t="str">
        <f t="shared" si="3"/>
        <v>TERMINADO</v>
      </c>
      <c r="S23" s="52"/>
      <c r="T23" s="49"/>
      <c r="U23" s="49"/>
      <c r="V23" s="49"/>
      <c r="W23" s="49"/>
      <c r="X23" s="49"/>
      <c r="Y23" s="49"/>
      <c r="Z23" s="49"/>
      <c r="AA23" s="49"/>
      <c r="AB23" s="49"/>
      <c r="AC23" s="49"/>
      <c r="AD23" s="49"/>
      <c r="AE23" s="49"/>
      <c r="AF23" s="49"/>
      <c r="AG23" s="49"/>
      <c r="AH23" s="49"/>
      <c r="AI23" s="49"/>
      <c r="AJ23" s="49"/>
      <c r="AK23" s="49"/>
      <c r="AL23" s="49"/>
      <c r="AM23" s="49"/>
    </row>
    <row r="24" spans="1:39" ht="12.75" customHeight="1" x14ac:dyDescent="0.3">
      <c r="A24" s="41">
        <v>19</v>
      </c>
      <c r="B24" s="50" t="s">
        <v>5</v>
      </c>
      <c r="C24" s="50" t="s">
        <v>65</v>
      </c>
      <c r="D24" s="50">
        <v>2016</v>
      </c>
      <c r="E24" s="50" t="s">
        <v>18</v>
      </c>
      <c r="F24" s="42">
        <v>43010</v>
      </c>
      <c r="G24" s="42">
        <v>43097</v>
      </c>
      <c r="H24" s="50">
        <v>10</v>
      </c>
      <c r="I24" s="50">
        <v>21</v>
      </c>
      <c r="J24" s="44">
        <f t="shared" si="0"/>
        <v>43279</v>
      </c>
      <c r="K24" s="42">
        <v>43279</v>
      </c>
      <c r="L24" s="45">
        <f t="shared" si="1"/>
        <v>43462</v>
      </c>
      <c r="M24" s="42">
        <v>43462</v>
      </c>
      <c r="N24" s="46">
        <f t="shared" si="2"/>
        <v>2</v>
      </c>
      <c r="O24" s="51">
        <v>1</v>
      </c>
      <c r="P24" s="50" t="s">
        <v>158</v>
      </c>
      <c r="Q24" s="52"/>
      <c r="R24" s="48" t="str">
        <f t="shared" si="3"/>
        <v>TERMINADO</v>
      </c>
      <c r="S24" s="52"/>
      <c r="T24" s="49"/>
      <c r="U24" s="49"/>
      <c r="V24" s="49"/>
      <c r="W24" s="49"/>
      <c r="X24" s="49"/>
      <c r="Y24" s="49"/>
      <c r="Z24" s="49"/>
      <c r="AA24" s="49"/>
      <c r="AB24" s="49"/>
      <c r="AC24" s="49"/>
      <c r="AD24" s="49"/>
      <c r="AE24" s="49"/>
      <c r="AF24" s="49"/>
      <c r="AG24" s="49"/>
      <c r="AH24" s="49"/>
      <c r="AI24" s="49"/>
      <c r="AJ24" s="49"/>
      <c r="AK24" s="49"/>
      <c r="AL24" s="49"/>
      <c r="AM24" s="49"/>
    </row>
    <row r="25" spans="1:39" ht="12.75" customHeight="1" x14ac:dyDescent="0.3">
      <c r="A25" s="41">
        <v>20</v>
      </c>
      <c r="B25" s="43" t="s">
        <v>5</v>
      </c>
      <c r="C25" s="43" t="s">
        <v>65</v>
      </c>
      <c r="D25" s="43">
        <v>2016</v>
      </c>
      <c r="E25" s="43" t="s">
        <v>20</v>
      </c>
      <c r="F25" s="42">
        <v>43021</v>
      </c>
      <c r="G25" s="42">
        <v>43096</v>
      </c>
      <c r="H25" s="43">
        <v>1</v>
      </c>
      <c r="I25" s="43">
        <v>2</v>
      </c>
      <c r="J25" s="44">
        <f t="shared" si="0"/>
        <v>43278</v>
      </c>
      <c r="K25" s="42">
        <v>43278</v>
      </c>
      <c r="L25" s="45">
        <f t="shared" si="1"/>
        <v>43461</v>
      </c>
      <c r="M25" s="42">
        <v>43461</v>
      </c>
      <c r="N25" s="46">
        <f t="shared" si="2"/>
        <v>2</v>
      </c>
      <c r="O25" s="47">
        <v>1</v>
      </c>
      <c r="P25" s="43" t="s">
        <v>158</v>
      </c>
      <c r="Q25" s="43"/>
      <c r="R25" s="48" t="str">
        <f t="shared" si="3"/>
        <v>TERMINADO</v>
      </c>
      <c r="S25" s="43"/>
      <c r="T25" s="49"/>
      <c r="U25" s="49"/>
      <c r="V25" s="49"/>
      <c r="W25" s="49"/>
      <c r="X25" s="49"/>
      <c r="Y25" s="49"/>
      <c r="Z25" s="49"/>
      <c r="AA25" s="49"/>
      <c r="AB25" s="49"/>
      <c r="AC25" s="49"/>
      <c r="AD25" s="49"/>
      <c r="AE25" s="49"/>
      <c r="AF25" s="49"/>
      <c r="AG25" s="49"/>
      <c r="AH25" s="49"/>
      <c r="AI25" s="49"/>
      <c r="AJ25" s="49"/>
      <c r="AK25" s="49"/>
      <c r="AL25" s="49"/>
      <c r="AM25" s="49"/>
    </row>
    <row r="26" spans="1:39" ht="12.75" customHeight="1" x14ac:dyDescent="0.3">
      <c r="A26" s="41">
        <v>21</v>
      </c>
      <c r="B26" s="43" t="s">
        <v>5</v>
      </c>
      <c r="C26" s="43" t="s">
        <v>65</v>
      </c>
      <c r="D26" s="43">
        <v>2016</v>
      </c>
      <c r="E26" s="43" t="s">
        <v>27</v>
      </c>
      <c r="F26" s="42">
        <v>43067</v>
      </c>
      <c r="G26" s="42">
        <v>43097</v>
      </c>
      <c r="H26" s="43">
        <v>12</v>
      </c>
      <c r="I26" s="43">
        <v>15</v>
      </c>
      <c r="J26" s="44">
        <f t="shared" si="0"/>
        <v>43279</v>
      </c>
      <c r="K26" s="42">
        <v>43279</v>
      </c>
      <c r="L26" s="45">
        <f t="shared" si="1"/>
        <v>43462</v>
      </c>
      <c r="M26" s="42">
        <v>43462</v>
      </c>
      <c r="N26" s="46">
        <f t="shared" si="2"/>
        <v>2</v>
      </c>
      <c r="O26" s="47">
        <v>1</v>
      </c>
      <c r="P26" s="43" t="s">
        <v>158</v>
      </c>
      <c r="Q26" s="43"/>
      <c r="R26" s="48" t="str">
        <f t="shared" si="3"/>
        <v>TERMINADO</v>
      </c>
      <c r="S26" s="43"/>
      <c r="T26" s="49"/>
      <c r="U26" s="49"/>
      <c r="V26" s="49"/>
      <c r="W26" s="49"/>
      <c r="X26" s="49"/>
      <c r="Y26" s="49"/>
      <c r="Z26" s="49"/>
      <c r="AA26" s="49"/>
      <c r="AB26" s="49"/>
      <c r="AC26" s="49"/>
      <c r="AD26" s="49"/>
      <c r="AE26" s="49"/>
      <c r="AF26" s="49"/>
      <c r="AG26" s="49"/>
      <c r="AH26" s="49"/>
      <c r="AI26" s="49"/>
      <c r="AJ26" s="49"/>
      <c r="AK26" s="49"/>
      <c r="AL26" s="49"/>
      <c r="AM26" s="49"/>
    </row>
    <row r="27" spans="1:39" ht="12.75" customHeight="1" x14ac:dyDescent="0.3">
      <c r="A27" s="41">
        <v>22</v>
      </c>
      <c r="B27" s="43" t="s">
        <v>5</v>
      </c>
      <c r="C27" s="43" t="s">
        <v>72</v>
      </c>
      <c r="D27" s="43">
        <v>2017</v>
      </c>
      <c r="E27" s="43" t="s">
        <v>1398</v>
      </c>
      <c r="F27" s="42">
        <v>43165</v>
      </c>
      <c r="G27" s="42">
        <v>43216</v>
      </c>
      <c r="H27" s="43">
        <v>1</v>
      </c>
      <c r="I27" s="43">
        <v>3</v>
      </c>
      <c r="J27" s="44">
        <f t="shared" si="0"/>
        <v>43399</v>
      </c>
      <c r="K27" s="42">
        <v>43399</v>
      </c>
      <c r="L27" s="45">
        <f t="shared" si="1"/>
        <v>43581</v>
      </c>
      <c r="M27" s="42">
        <v>43581</v>
      </c>
      <c r="N27" s="46">
        <f t="shared" si="2"/>
        <v>2</v>
      </c>
      <c r="O27" s="47">
        <v>0.24</v>
      </c>
      <c r="P27" s="43" t="s">
        <v>158</v>
      </c>
      <c r="Q27" s="43"/>
      <c r="R27" s="48" t="str">
        <f t="shared" si="3"/>
        <v>TERMINADO</v>
      </c>
      <c r="S27" s="43"/>
      <c r="T27" s="49"/>
      <c r="U27" s="49"/>
      <c r="V27" s="49"/>
      <c r="W27" s="49"/>
      <c r="X27" s="49"/>
      <c r="Y27" s="49"/>
      <c r="Z27" s="49"/>
      <c r="AA27" s="49"/>
      <c r="AB27" s="49"/>
      <c r="AC27" s="49"/>
      <c r="AD27" s="49"/>
      <c r="AE27" s="49"/>
      <c r="AF27" s="49"/>
      <c r="AG27" s="49"/>
      <c r="AH27" s="49"/>
      <c r="AI27" s="49"/>
      <c r="AJ27" s="49"/>
      <c r="AK27" s="49"/>
      <c r="AL27" s="49"/>
      <c r="AM27" s="49"/>
    </row>
    <row r="28" spans="1:39" ht="12.75" customHeight="1" x14ac:dyDescent="0.3">
      <c r="A28" s="41">
        <v>23</v>
      </c>
      <c r="B28" s="43" t="s">
        <v>5</v>
      </c>
      <c r="C28" s="43" t="s">
        <v>73</v>
      </c>
      <c r="D28" s="43">
        <v>2016</v>
      </c>
      <c r="E28" s="43" t="s">
        <v>15</v>
      </c>
      <c r="F28" s="42">
        <v>43172</v>
      </c>
      <c r="G28" s="42">
        <v>43136</v>
      </c>
      <c r="H28" s="43">
        <v>1</v>
      </c>
      <c r="I28" s="43">
        <v>3</v>
      </c>
      <c r="J28" s="44">
        <f t="shared" si="0"/>
        <v>43317</v>
      </c>
      <c r="K28" s="42">
        <v>43317</v>
      </c>
      <c r="L28" s="45">
        <f t="shared" si="1"/>
        <v>43501</v>
      </c>
      <c r="M28" s="42">
        <v>43501</v>
      </c>
      <c r="N28" s="46">
        <f t="shared" si="2"/>
        <v>2</v>
      </c>
      <c r="O28" s="47">
        <v>1</v>
      </c>
      <c r="P28" s="43" t="s">
        <v>1397</v>
      </c>
      <c r="Q28" s="43"/>
      <c r="R28" s="48" t="str">
        <f t="shared" si="3"/>
        <v>TERMINADO</v>
      </c>
      <c r="S28" s="43"/>
      <c r="T28" s="49"/>
      <c r="U28" s="49"/>
      <c r="V28" s="49"/>
      <c r="W28" s="49"/>
      <c r="X28" s="49"/>
      <c r="Y28" s="49"/>
      <c r="Z28" s="49"/>
      <c r="AA28" s="49"/>
      <c r="AB28" s="49"/>
      <c r="AC28" s="49"/>
      <c r="AD28" s="49"/>
      <c r="AE28" s="49"/>
      <c r="AF28" s="49"/>
      <c r="AG28" s="49"/>
      <c r="AH28" s="49"/>
      <c r="AI28" s="49"/>
      <c r="AJ28" s="49"/>
      <c r="AK28" s="49"/>
      <c r="AL28" s="49"/>
      <c r="AM28" s="49"/>
    </row>
    <row r="29" spans="1:39" ht="12.75" customHeight="1" x14ac:dyDescent="0.3">
      <c r="A29" s="41">
        <v>24</v>
      </c>
      <c r="B29" s="43" t="s">
        <v>5</v>
      </c>
      <c r="C29" s="43" t="s">
        <v>68</v>
      </c>
      <c r="D29" s="43">
        <v>2017</v>
      </c>
      <c r="E29" s="43" t="s">
        <v>28</v>
      </c>
      <c r="F29" s="42">
        <v>43220</v>
      </c>
      <c r="G29" s="42">
        <v>43257</v>
      </c>
      <c r="H29" s="43">
        <v>8</v>
      </c>
      <c r="I29" s="43">
        <v>13</v>
      </c>
      <c r="J29" s="44">
        <f t="shared" si="0"/>
        <v>43440</v>
      </c>
      <c r="K29" s="42">
        <v>43440</v>
      </c>
      <c r="L29" s="45">
        <f t="shared" si="1"/>
        <v>43622</v>
      </c>
      <c r="M29" s="42">
        <v>43622</v>
      </c>
      <c r="N29" s="46">
        <f t="shared" si="2"/>
        <v>2</v>
      </c>
      <c r="O29" s="47">
        <v>1</v>
      </c>
      <c r="P29" s="43" t="s">
        <v>1397</v>
      </c>
      <c r="Q29" s="43"/>
      <c r="R29" s="48" t="str">
        <f t="shared" si="3"/>
        <v>TERMINADO</v>
      </c>
      <c r="S29" s="43"/>
      <c r="T29" s="49"/>
      <c r="U29" s="49"/>
      <c r="V29" s="49"/>
      <c r="W29" s="49"/>
      <c r="X29" s="49"/>
      <c r="Y29" s="49"/>
      <c r="Z29" s="49"/>
      <c r="AA29" s="49"/>
      <c r="AB29" s="49"/>
      <c r="AC29" s="49"/>
      <c r="AD29" s="49"/>
      <c r="AE29" s="49"/>
      <c r="AF29" s="49"/>
      <c r="AG29" s="49"/>
      <c r="AH29" s="49"/>
      <c r="AI29" s="49"/>
      <c r="AJ29" s="49"/>
      <c r="AK29" s="49"/>
      <c r="AL29" s="49"/>
      <c r="AM29" s="49"/>
    </row>
    <row r="30" spans="1:39" ht="12.75" customHeight="1" x14ac:dyDescent="0.3">
      <c r="A30" s="41">
        <v>25</v>
      </c>
      <c r="B30" s="43" t="s">
        <v>5</v>
      </c>
      <c r="C30" s="43" t="s">
        <v>68</v>
      </c>
      <c r="D30" s="43">
        <v>2017</v>
      </c>
      <c r="E30" s="43" t="s">
        <v>24</v>
      </c>
      <c r="F30" s="42">
        <v>43236</v>
      </c>
      <c r="G30" s="42">
        <v>43266</v>
      </c>
      <c r="H30" s="43">
        <v>19</v>
      </c>
      <c r="I30" s="43">
        <v>33</v>
      </c>
      <c r="J30" s="44">
        <f t="shared" si="0"/>
        <v>43449</v>
      </c>
      <c r="K30" s="42">
        <v>43449</v>
      </c>
      <c r="L30" s="45">
        <f t="shared" si="1"/>
        <v>43631</v>
      </c>
      <c r="M30" s="42">
        <v>43631</v>
      </c>
      <c r="N30" s="46">
        <f t="shared" si="2"/>
        <v>2</v>
      </c>
      <c r="O30" s="47">
        <v>1</v>
      </c>
      <c r="P30" s="43" t="s">
        <v>158</v>
      </c>
      <c r="Q30" s="43"/>
      <c r="R30" s="48" t="str">
        <f t="shared" si="3"/>
        <v>TERMINADO</v>
      </c>
      <c r="S30" s="43"/>
      <c r="T30" s="49"/>
      <c r="U30" s="49"/>
      <c r="V30" s="49"/>
      <c r="W30" s="49"/>
      <c r="X30" s="49"/>
      <c r="Y30" s="49"/>
      <c r="Z30" s="49"/>
      <c r="AA30" s="49"/>
      <c r="AB30" s="49"/>
      <c r="AC30" s="49"/>
      <c r="AD30" s="49"/>
      <c r="AE30" s="49"/>
      <c r="AF30" s="49"/>
      <c r="AG30" s="49"/>
      <c r="AH30" s="49"/>
      <c r="AI30" s="49"/>
      <c r="AJ30" s="49"/>
      <c r="AK30" s="49"/>
      <c r="AL30" s="49"/>
      <c r="AM30" s="49"/>
    </row>
    <row r="31" spans="1:39" ht="12.75" customHeight="1" x14ac:dyDescent="0.3">
      <c r="A31" s="41">
        <v>26</v>
      </c>
      <c r="B31" s="50" t="s">
        <v>5</v>
      </c>
      <c r="C31" s="50" t="s">
        <v>80</v>
      </c>
      <c r="D31" s="50" t="s">
        <v>81</v>
      </c>
      <c r="E31" s="50" t="s">
        <v>19</v>
      </c>
      <c r="F31" s="42">
        <v>43276</v>
      </c>
      <c r="G31" s="42" t="s">
        <v>1399</v>
      </c>
      <c r="H31" s="50">
        <v>1</v>
      </c>
      <c r="I31" s="50">
        <v>1</v>
      </c>
      <c r="J31" s="44" t="str">
        <f t="shared" si="0"/>
        <v>N/A</v>
      </c>
      <c r="K31" s="55" t="s">
        <v>1399</v>
      </c>
      <c r="L31" s="45" t="str">
        <f t="shared" si="1"/>
        <v>N/A</v>
      </c>
      <c r="M31" s="55" t="s">
        <v>1399</v>
      </c>
      <c r="N31" s="46">
        <f t="shared" si="2"/>
        <v>2</v>
      </c>
      <c r="O31" s="51" t="s">
        <v>1399</v>
      </c>
      <c r="P31" s="50" t="s">
        <v>158</v>
      </c>
      <c r="Q31" s="52"/>
      <c r="R31" s="48" t="str">
        <f t="shared" si="3"/>
        <v>TERMINADO</v>
      </c>
      <c r="S31" s="52"/>
      <c r="T31" s="49"/>
      <c r="U31" s="49"/>
      <c r="V31" s="49"/>
      <c r="W31" s="49"/>
      <c r="X31" s="49"/>
      <c r="Y31" s="49"/>
      <c r="Z31" s="49"/>
      <c r="AA31" s="49"/>
      <c r="AB31" s="49"/>
      <c r="AC31" s="49"/>
      <c r="AD31" s="49"/>
      <c r="AE31" s="49"/>
      <c r="AF31" s="49"/>
      <c r="AG31" s="49"/>
      <c r="AH31" s="49"/>
      <c r="AI31" s="49"/>
      <c r="AJ31" s="49"/>
      <c r="AK31" s="49"/>
      <c r="AL31" s="49"/>
      <c r="AM31" s="49"/>
    </row>
    <row r="32" spans="1:39" ht="12.75" customHeight="1" x14ac:dyDescent="0.3">
      <c r="A32" s="41">
        <v>27</v>
      </c>
      <c r="B32" s="41" t="s">
        <v>5</v>
      </c>
      <c r="C32" s="41" t="s">
        <v>65</v>
      </c>
      <c r="D32" s="41">
        <v>2016</v>
      </c>
      <c r="E32" s="41" t="s">
        <v>17</v>
      </c>
      <c r="F32" s="42">
        <v>43287</v>
      </c>
      <c r="G32" s="42">
        <v>42961</v>
      </c>
      <c r="H32" s="43">
        <v>22</v>
      </c>
      <c r="I32" s="41">
        <v>43</v>
      </c>
      <c r="J32" s="44">
        <f t="shared" si="0"/>
        <v>43145</v>
      </c>
      <c r="K32" s="42">
        <v>43145</v>
      </c>
      <c r="L32" s="45">
        <f t="shared" si="1"/>
        <v>43326</v>
      </c>
      <c r="M32" s="42">
        <v>43326</v>
      </c>
      <c r="N32" s="46">
        <f t="shared" si="2"/>
        <v>2</v>
      </c>
      <c r="O32" s="53">
        <v>0.96954545454545449</v>
      </c>
      <c r="P32" s="41" t="s">
        <v>158</v>
      </c>
      <c r="Q32" s="41"/>
      <c r="R32" s="48" t="str">
        <f t="shared" si="3"/>
        <v>TERMINADO</v>
      </c>
      <c r="S32" s="41"/>
      <c r="T32" s="49"/>
      <c r="U32" s="49"/>
      <c r="V32" s="49"/>
      <c r="W32" s="49"/>
      <c r="X32" s="49"/>
      <c r="Y32" s="49"/>
      <c r="Z32" s="49"/>
      <c r="AA32" s="49"/>
      <c r="AB32" s="49"/>
      <c r="AC32" s="49"/>
      <c r="AD32" s="49"/>
      <c r="AE32" s="49"/>
      <c r="AF32" s="49"/>
      <c r="AG32" s="49"/>
      <c r="AH32" s="49"/>
      <c r="AI32" s="49"/>
      <c r="AJ32" s="49"/>
      <c r="AK32" s="49"/>
      <c r="AL32" s="49"/>
      <c r="AM32" s="49"/>
    </row>
    <row r="33" spans="1:39" ht="12.75" customHeight="1" x14ac:dyDescent="0.3">
      <c r="A33" s="41">
        <v>28</v>
      </c>
      <c r="B33" s="41" t="s">
        <v>5</v>
      </c>
      <c r="C33" s="41" t="s">
        <v>124</v>
      </c>
      <c r="D33" s="41">
        <v>2017</v>
      </c>
      <c r="E33" s="41" t="s">
        <v>11</v>
      </c>
      <c r="F33" s="42">
        <v>43308</v>
      </c>
      <c r="G33" s="42">
        <v>43329</v>
      </c>
      <c r="H33" s="43">
        <v>2</v>
      </c>
      <c r="I33" s="41">
        <v>6</v>
      </c>
      <c r="J33" s="44">
        <f t="shared" si="0"/>
        <v>43513</v>
      </c>
      <c r="K33" s="42">
        <v>43513</v>
      </c>
      <c r="L33" s="45">
        <f t="shared" si="1"/>
        <v>43694</v>
      </c>
      <c r="M33" s="42">
        <v>43694</v>
      </c>
      <c r="N33" s="46">
        <f t="shared" si="2"/>
        <v>2</v>
      </c>
      <c r="O33" s="53">
        <v>1</v>
      </c>
      <c r="P33" s="41" t="s">
        <v>158</v>
      </c>
      <c r="Q33" s="41"/>
      <c r="R33" s="48" t="str">
        <f t="shared" si="3"/>
        <v>TERMINADO</v>
      </c>
      <c r="S33" s="41"/>
      <c r="T33" s="49"/>
      <c r="U33" s="49"/>
      <c r="V33" s="49"/>
      <c r="W33" s="49"/>
      <c r="X33" s="49"/>
      <c r="Y33" s="49"/>
      <c r="Z33" s="49"/>
      <c r="AA33" s="49"/>
      <c r="AB33" s="49"/>
      <c r="AC33" s="49"/>
      <c r="AD33" s="49"/>
      <c r="AE33" s="49"/>
      <c r="AF33" s="49"/>
      <c r="AG33" s="49"/>
      <c r="AH33" s="49"/>
      <c r="AI33" s="49"/>
      <c r="AJ33" s="49"/>
      <c r="AK33" s="49"/>
      <c r="AL33" s="49"/>
      <c r="AM33" s="49"/>
    </row>
    <row r="34" spans="1:39" ht="12.75" customHeight="1" x14ac:dyDescent="0.3">
      <c r="A34" s="41">
        <v>29</v>
      </c>
      <c r="B34" s="41" t="s">
        <v>5</v>
      </c>
      <c r="C34" s="41" t="s">
        <v>124</v>
      </c>
      <c r="D34" s="41">
        <v>2017</v>
      </c>
      <c r="E34" s="41" t="s">
        <v>25</v>
      </c>
      <c r="F34" s="42">
        <v>43308</v>
      </c>
      <c r="G34" s="42">
        <v>43347</v>
      </c>
      <c r="H34" s="43">
        <v>1</v>
      </c>
      <c r="I34" s="41">
        <v>2</v>
      </c>
      <c r="J34" s="44">
        <f t="shared" si="0"/>
        <v>43528</v>
      </c>
      <c r="K34" s="42">
        <v>43528</v>
      </c>
      <c r="L34" s="45">
        <f t="shared" si="1"/>
        <v>43712</v>
      </c>
      <c r="M34" s="42">
        <v>43712</v>
      </c>
      <c r="N34" s="46">
        <f t="shared" si="2"/>
        <v>2</v>
      </c>
      <c r="O34" s="53">
        <v>1</v>
      </c>
      <c r="P34" s="41" t="s">
        <v>158</v>
      </c>
      <c r="Q34" s="41"/>
      <c r="R34" s="48" t="str">
        <f t="shared" si="3"/>
        <v>TERMINADO</v>
      </c>
      <c r="S34" s="41"/>
      <c r="T34" s="49"/>
      <c r="U34" s="49"/>
      <c r="V34" s="49"/>
      <c r="W34" s="49"/>
      <c r="X34" s="49"/>
      <c r="Y34" s="49"/>
      <c r="Z34" s="49"/>
      <c r="AA34" s="49"/>
      <c r="AB34" s="49"/>
      <c r="AC34" s="49"/>
      <c r="AD34" s="49"/>
      <c r="AE34" s="49"/>
      <c r="AF34" s="49"/>
      <c r="AG34" s="49"/>
      <c r="AH34" s="49"/>
      <c r="AI34" s="49"/>
      <c r="AJ34" s="49"/>
      <c r="AK34" s="49"/>
      <c r="AL34" s="49"/>
      <c r="AM34" s="49"/>
    </row>
    <row r="35" spans="1:39" ht="12.75" customHeight="1" x14ac:dyDescent="0.3">
      <c r="A35" s="41">
        <v>30</v>
      </c>
      <c r="B35" s="41" t="s">
        <v>5</v>
      </c>
      <c r="C35" s="41" t="s">
        <v>124</v>
      </c>
      <c r="D35" s="41">
        <v>2017</v>
      </c>
      <c r="E35" s="41" t="s">
        <v>16</v>
      </c>
      <c r="F35" s="42">
        <v>43308</v>
      </c>
      <c r="G35" s="42">
        <v>43329</v>
      </c>
      <c r="H35" s="41">
        <v>1</v>
      </c>
      <c r="I35" s="41">
        <v>1</v>
      </c>
      <c r="J35" s="44">
        <f t="shared" si="0"/>
        <v>43513</v>
      </c>
      <c r="K35" s="42">
        <v>43513</v>
      </c>
      <c r="L35" s="45">
        <f t="shared" si="1"/>
        <v>43694</v>
      </c>
      <c r="M35" s="42">
        <v>43694</v>
      </c>
      <c r="N35" s="46">
        <f t="shared" si="2"/>
        <v>2</v>
      </c>
      <c r="O35" s="53">
        <v>1</v>
      </c>
      <c r="P35" s="41" t="s">
        <v>158</v>
      </c>
      <c r="Q35" s="41"/>
      <c r="R35" s="48" t="str">
        <f t="shared" si="3"/>
        <v>TERMINADO</v>
      </c>
      <c r="S35" s="41"/>
      <c r="T35" s="49"/>
      <c r="U35" s="49"/>
      <c r="V35" s="49"/>
      <c r="W35" s="49"/>
      <c r="X35" s="49"/>
      <c r="Y35" s="49"/>
      <c r="Z35" s="49"/>
      <c r="AA35" s="49"/>
      <c r="AB35" s="49"/>
      <c r="AC35" s="49"/>
      <c r="AD35" s="49"/>
      <c r="AE35" s="49"/>
      <c r="AF35" s="49"/>
      <c r="AG35" s="49"/>
      <c r="AH35" s="49"/>
      <c r="AI35" s="49"/>
      <c r="AJ35" s="49"/>
      <c r="AK35" s="49"/>
      <c r="AL35" s="49"/>
      <c r="AM35" s="49"/>
    </row>
    <row r="36" spans="1:39" ht="12.75" customHeight="1" x14ac:dyDescent="0.3">
      <c r="A36" s="41">
        <v>31</v>
      </c>
      <c r="B36" s="43" t="s">
        <v>5</v>
      </c>
      <c r="C36" s="43" t="s">
        <v>124</v>
      </c>
      <c r="D36" s="43">
        <v>2017</v>
      </c>
      <c r="E36" s="43" t="s">
        <v>20</v>
      </c>
      <c r="F36" s="42">
        <v>43308</v>
      </c>
      <c r="G36" s="42">
        <v>43340</v>
      </c>
      <c r="H36" s="43">
        <v>4</v>
      </c>
      <c r="I36" s="43">
        <v>7</v>
      </c>
      <c r="J36" s="44">
        <f t="shared" si="0"/>
        <v>43524</v>
      </c>
      <c r="K36" s="42">
        <v>43524</v>
      </c>
      <c r="L36" s="45">
        <f t="shared" si="1"/>
        <v>43705</v>
      </c>
      <c r="M36" s="42">
        <v>43705</v>
      </c>
      <c r="N36" s="46">
        <f t="shared" si="2"/>
        <v>2</v>
      </c>
      <c r="O36" s="47">
        <v>1</v>
      </c>
      <c r="P36" s="43" t="s">
        <v>158</v>
      </c>
      <c r="Q36" s="43"/>
      <c r="R36" s="48" t="str">
        <f t="shared" si="3"/>
        <v>TERMINADO</v>
      </c>
      <c r="S36" s="43"/>
      <c r="T36" s="49"/>
      <c r="U36" s="49"/>
      <c r="V36" s="49"/>
      <c r="W36" s="49"/>
      <c r="X36" s="49"/>
      <c r="Y36" s="49"/>
      <c r="Z36" s="49"/>
      <c r="AA36" s="49"/>
      <c r="AB36" s="49"/>
      <c r="AC36" s="49"/>
      <c r="AD36" s="49"/>
      <c r="AE36" s="49"/>
      <c r="AF36" s="49"/>
      <c r="AG36" s="49"/>
      <c r="AH36" s="49"/>
      <c r="AI36" s="49"/>
      <c r="AJ36" s="49"/>
      <c r="AK36" s="49"/>
      <c r="AL36" s="49"/>
      <c r="AM36" s="49"/>
    </row>
    <row r="37" spans="1:39" ht="12.75" customHeight="1" x14ac:dyDescent="0.3">
      <c r="A37" s="41">
        <v>32</v>
      </c>
      <c r="B37" s="43" t="s">
        <v>5</v>
      </c>
      <c r="C37" s="43" t="s">
        <v>124</v>
      </c>
      <c r="D37" s="43">
        <v>2017</v>
      </c>
      <c r="E37" s="43" t="s">
        <v>27</v>
      </c>
      <c r="F37" s="42">
        <v>43308</v>
      </c>
      <c r="G37" s="42">
        <v>43329</v>
      </c>
      <c r="H37" s="43">
        <v>2</v>
      </c>
      <c r="I37" s="43">
        <v>4</v>
      </c>
      <c r="J37" s="44">
        <f t="shared" si="0"/>
        <v>43513</v>
      </c>
      <c r="K37" s="42">
        <v>43513</v>
      </c>
      <c r="L37" s="45">
        <f t="shared" si="1"/>
        <v>43694</v>
      </c>
      <c r="M37" s="42">
        <v>43694</v>
      </c>
      <c r="N37" s="46">
        <f t="shared" si="2"/>
        <v>2</v>
      </c>
      <c r="O37" s="47">
        <v>1</v>
      </c>
      <c r="P37" s="43" t="s">
        <v>158</v>
      </c>
      <c r="Q37" s="43"/>
      <c r="R37" s="48" t="str">
        <f t="shared" si="3"/>
        <v>TERMINADO</v>
      </c>
      <c r="S37" s="43"/>
      <c r="T37" s="49"/>
      <c r="U37" s="49"/>
      <c r="V37" s="49"/>
      <c r="W37" s="49"/>
      <c r="X37" s="49"/>
      <c r="Y37" s="49"/>
      <c r="Z37" s="49"/>
      <c r="AA37" s="49"/>
      <c r="AB37" s="49"/>
      <c r="AC37" s="49"/>
      <c r="AD37" s="49"/>
      <c r="AE37" s="49"/>
      <c r="AF37" s="49"/>
      <c r="AG37" s="49"/>
      <c r="AH37" s="49"/>
      <c r="AI37" s="49"/>
      <c r="AJ37" s="49"/>
      <c r="AK37" s="49"/>
      <c r="AL37" s="49"/>
      <c r="AM37" s="49"/>
    </row>
    <row r="38" spans="1:39" ht="12.75" customHeight="1" x14ac:dyDescent="0.3">
      <c r="A38" s="41">
        <v>33</v>
      </c>
      <c r="B38" s="41" t="s">
        <v>5</v>
      </c>
      <c r="C38" s="41" t="s">
        <v>124</v>
      </c>
      <c r="D38" s="41">
        <v>2017</v>
      </c>
      <c r="E38" s="41" t="s">
        <v>18</v>
      </c>
      <c r="F38" s="42">
        <v>43315</v>
      </c>
      <c r="G38" s="42">
        <v>43347</v>
      </c>
      <c r="H38" s="41">
        <v>1</v>
      </c>
      <c r="I38" s="41">
        <v>3</v>
      </c>
      <c r="J38" s="44">
        <f t="shared" si="0"/>
        <v>43528</v>
      </c>
      <c r="K38" s="42">
        <v>43528</v>
      </c>
      <c r="L38" s="45">
        <f t="shared" si="1"/>
        <v>43712</v>
      </c>
      <c r="M38" s="42">
        <v>43712</v>
      </c>
      <c r="N38" s="46">
        <f t="shared" si="2"/>
        <v>2</v>
      </c>
      <c r="O38" s="53">
        <v>1</v>
      </c>
      <c r="P38" s="41" t="s">
        <v>158</v>
      </c>
      <c r="Q38" s="41"/>
      <c r="R38" s="48" t="str">
        <f t="shared" si="3"/>
        <v>TERMINADO</v>
      </c>
      <c r="S38" s="41"/>
      <c r="T38" s="49"/>
      <c r="U38" s="49"/>
      <c r="V38" s="49"/>
      <c r="W38" s="49"/>
      <c r="X38" s="49"/>
      <c r="Y38" s="49"/>
      <c r="Z38" s="49"/>
      <c r="AA38" s="49"/>
      <c r="AB38" s="49"/>
      <c r="AC38" s="49"/>
      <c r="AD38" s="49"/>
      <c r="AE38" s="49"/>
      <c r="AF38" s="49"/>
      <c r="AG38" s="49"/>
      <c r="AH38" s="49"/>
      <c r="AI38" s="49"/>
      <c r="AJ38" s="49"/>
      <c r="AK38" s="49"/>
      <c r="AL38" s="49"/>
      <c r="AM38" s="49"/>
    </row>
    <row r="39" spans="1:39" ht="12.75" customHeight="1" x14ac:dyDescent="0.3">
      <c r="A39" s="41">
        <v>34</v>
      </c>
      <c r="B39" s="43" t="s">
        <v>5</v>
      </c>
      <c r="C39" s="43" t="s">
        <v>124</v>
      </c>
      <c r="D39" s="43">
        <v>2017</v>
      </c>
      <c r="E39" s="43" t="s">
        <v>10</v>
      </c>
      <c r="F39" s="42">
        <v>43315</v>
      </c>
      <c r="G39" s="42" t="s">
        <v>1399</v>
      </c>
      <c r="H39" s="43">
        <v>1</v>
      </c>
      <c r="I39" s="43" t="s">
        <v>1399</v>
      </c>
      <c r="J39" s="44" t="str">
        <f t="shared" si="0"/>
        <v>N/A</v>
      </c>
      <c r="K39" s="42" t="s">
        <v>1399</v>
      </c>
      <c r="L39" s="45" t="str">
        <f t="shared" si="1"/>
        <v>N/A</v>
      </c>
      <c r="M39" s="42" t="s">
        <v>1399</v>
      </c>
      <c r="N39" s="46">
        <f t="shared" si="2"/>
        <v>2</v>
      </c>
      <c r="O39" s="47" t="s">
        <v>1399</v>
      </c>
      <c r="P39" s="43" t="s">
        <v>158</v>
      </c>
      <c r="Q39" s="43"/>
      <c r="R39" s="48" t="str">
        <f t="shared" si="3"/>
        <v>TERMINADO</v>
      </c>
      <c r="S39" s="43"/>
      <c r="T39" s="49"/>
      <c r="U39" s="49"/>
      <c r="V39" s="49"/>
      <c r="W39" s="49"/>
      <c r="X39" s="49"/>
      <c r="Y39" s="49"/>
      <c r="Z39" s="49"/>
      <c r="AA39" s="49"/>
      <c r="AB39" s="49"/>
      <c r="AC39" s="49"/>
      <c r="AD39" s="49"/>
      <c r="AE39" s="49"/>
      <c r="AF39" s="49"/>
      <c r="AG39" s="49"/>
      <c r="AH39" s="49"/>
      <c r="AI39" s="49"/>
      <c r="AJ39" s="49"/>
      <c r="AK39" s="49"/>
      <c r="AL39" s="49"/>
      <c r="AM39" s="49"/>
    </row>
    <row r="40" spans="1:39" ht="12.75" customHeight="1" x14ac:dyDescent="0.3">
      <c r="A40" s="41">
        <v>35</v>
      </c>
      <c r="B40" s="43" t="s">
        <v>5</v>
      </c>
      <c r="C40" s="43" t="s">
        <v>124</v>
      </c>
      <c r="D40" s="43">
        <v>2017</v>
      </c>
      <c r="E40" s="43" t="s">
        <v>29</v>
      </c>
      <c r="F40" s="42">
        <v>43364</v>
      </c>
      <c r="G40" s="42">
        <v>43399</v>
      </c>
      <c r="H40" s="43">
        <v>1</v>
      </c>
      <c r="I40" s="43">
        <v>3</v>
      </c>
      <c r="J40" s="44">
        <f t="shared" si="0"/>
        <v>43581</v>
      </c>
      <c r="K40" s="42">
        <v>43581</v>
      </c>
      <c r="L40" s="45">
        <f t="shared" si="1"/>
        <v>43764</v>
      </c>
      <c r="M40" s="42">
        <v>43764</v>
      </c>
      <c r="N40" s="46">
        <f t="shared" si="2"/>
        <v>2</v>
      </c>
      <c r="O40" s="47">
        <v>1</v>
      </c>
      <c r="P40" s="56" t="s">
        <v>158</v>
      </c>
      <c r="Q40" s="43"/>
      <c r="R40" s="48" t="str">
        <f t="shared" si="3"/>
        <v>TERMINADO</v>
      </c>
      <c r="S40" s="57" t="s">
        <v>1400</v>
      </c>
      <c r="T40" s="49"/>
      <c r="U40" s="49"/>
      <c r="V40" s="49"/>
      <c r="W40" s="49"/>
      <c r="X40" s="49"/>
      <c r="Y40" s="49"/>
      <c r="Z40" s="49"/>
      <c r="AA40" s="49"/>
      <c r="AB40" s="49"/>
      <c r="AC40" s="49"/>
      <c r="AD40" s="49"/>
      <c r="AE40" s="49"/>
      <c r="AF40" s="49"/>
      <c r="AG40" s="49"/>
      <c r="AH40" s="49"/>
      <c r="AI40" s="49"/>
      <c r="AJ40" s="49"/>
      <c r="AK40" s="49"/>
      <c r="AL40" s="49"/>
      <c r="AM40" s="49"/>
    </row>
    <row r="41" spans="1:39" ht="12.75" customHeight="1" x14ac:dyDescent="0.3">
      <c r="A41" s="41">
        <v>36</v>
      </c>
      <c r="B41" s="43" t="s">
        <v>5</v>
      </c>
      <c r="C41" s="43" t="s">
        <v>124</v>
      </c>
      <c r="D41" s="43">
        <v>2017</v>
      </c>
      <c r="E41" s="43" t="s">
        <v>12</v>
      </c>
      <c r="F41" s="42">
        <v>43364</v>
      </c>
      <c r="G41" s="42">
        <v>43404</v>
      </c>
      <c r="H41" s="43">
        <v>2</v>
      </c>
      <c r="I41" s="43">
        <v>4</v>
      </c>
      <c r="J41" s="44">
        <f t="shared" si="0"/>
        <v>43585</v>
      </c>
      <c r="K41" s="42">
        <v>43585</v>
      </c>
      <c r="L41" s="45">
        <f t="shared" si="1"/>
        <v>43768</v>
      </c>
      <c r="M41" s="42">
        <v>43768</v>
      </c>
      <c r="N41" s="46">
        <f t="shared" si="2"/>
        <v>2</v>
      </c>
      <c r="O41" s="47">
        <v>1</v>
      </c>
      <c r="P41" s="56" t="s">
        <v>158</v>
      </c>
      <c r="Q41" s="43"/>
      <c r="R41" s="48" t="str">
        <f t="shared" si="3"/>
        <v>TERMINADO</v>
      </c>
      <c r="S41" s="43"/>
      <c r="T41" s="49"/>
      <c r="U41" s="49"/>
      <c r="V41" s="49"/>
      <c r="W41" s="49"/>
      <c r="X41" s="49"/>
      <c r="Y41" s="49"/>
      <c r="Z41" s="49"/>
      <c r="AA41" s="49"/>
      <c r="AB41" s="49"/>
      <c r="AC41" s="49"/>
      <c r="AD41" s="49"/>
      <c r="AE41" s="49"/>
      <c r="AF41" s="49"/>
      <c r="AG41" s="49"/>
      <c r="AH41" s="49"/>
      <c r="AI41" s="49"/>
      <c r="AJ41" s="49"/>
      <c r="AK41" s="49"/>
      <c r="AL41" s="49"/>
      <c r="AM41" s="49"/>
    </row>
    <row r="42" spans="1:39" ht="12.75" customHeight="1" x14ac:dyDescent="0.3">
      <c r="A42" s="41">
        <v>37</v>
      </c>
      <c r="B42" s="43" t="s">
        <v>5</v>
      </c>
      <c r="C42" s="43" t="s">
        <v>68</v>
      </c>
      <c r="D42" s="43" t="s">
        <v>84</v>
      </c>
      <c r="E42" s="43" t="s">
        <v>15</v>
      </c>
      <c r="F42" s="42">
        <v>43451</v>
      </c>
      <c r="G42" s="42">
        <v>43542</v>
      </c>
      <c r="H42" s="43">
        <v>27</v>
      </c>
      <c r="I42" s="43">
        <v>49</v>
      </c>
      <c r="J42" s="44">
        <f t="shared" si="0"/>
        <v>43726</v>
      </c>
      <c r="K42" s="58">
        <v>43720</v>
      </c>
      <c r="L42" s="45">
        <f t="shared" si="1"/>
        <v>43908</v>
      </c>
      <c r="M42" s="58">
        <v>43902</v>
      </c>
      <c r="N42" s="46">
        <f t="shared" si="2"/>
        <v>2</v>
      </c>
      <c r="O42" s="59">
        <v>0.99</v>
      </c>
      <c r="P42" s="56" t="s">
        <v>158</v>
      </c>
      <c r="Q42" s="43"/>
      <c r="R42" s="48" t="str">
        <f t="shared" si="3"/>
        <v>TERMINADO</v>
      </c>
      <c r="S42" s="43"/>
      <c r="T42" s="49"/>
      <c r="U42" s="49"/>
      <c r="V42" s="49"/>
      <c r="W42" s="49"/>
      <c r="X42" s="49"/>
      <c r="Y42" s="49"/>
      <c r="Z42" s="49"/>
      <c r="AA42" s="49"/>
      <c r="AB42" s="49"/>
      <c r="AC42" s="49"/>
      <c r="AD42" s="49"/>
      <c r="AE42" s="49"/>
      <c r="AF42" s="49"/>
      <c r="AG42" s="49"/>
      <c r="AH42" s="49"/>
      <c r="AI42" s="49"/>
      <c r="AJ42" s="49"/>
      <c r="AK42" s="49"/>
      <c r="AL42" s="49"/>
      <c r="AM42" s="49"/>
    </row>
    <row r="43" spans="1:39" ht="12.75" customHeight="1" x14ac:dyDescent="0.3">
      <c r="A43" s="41">
        <v>38</v>
      </c>
      <c r="B43" s="41" t="s">
        <v>5</v>
      </c>
      <c r="C43" s="41" t="s">
        <v>88</v>
      </c>
      <c r="D43" s="41">
        <v>2017</v>
      </c>
      <c r="E43" s="41" t="s">
        <v>21</v>
      </c>
      <c r="F43" s="42">
        <v>43481</v>
      </c>
      <c r="G43" s="42">
        <v>43514</v>
      </c>
      <c r="H43" s="41">
        <v>1</v>
      </c>
      <c r="I43" s="41">
        <v>2</v>
      </c>
      <c r="J43" s="44">
        <f t="shared" si="0"/>
        <v>43695</v>
      </c>
      <c r="K43" s="42">
        <v>43695</v>
      </c>
      <c r="L43" s="45">
        <f t="shared" si="1"/>
        <v>43879</v>
      </c>
      <c r="M43" s="42">
        <v>44061</v>
      </c>
      <c r="N43" s="46">
        <v>1</v>
      </c>
      <c r="O43" s="53">
        <v>1</v>
      </c>
      <c r="P43" s="56" t="s">
        <v>158</v>
      </c>
      <c r="Q43" s="41"/>
      <c r="R43" s="48">
        <f t="shared" si="3"/>
        <v>43879</v>
      </c>
      <c r="S43" s="41" t="s">
        <v>1401</v>
      </c>
      <c r="T43" s="49"/>
      <c r="U43" s="49"/>
      <c r="V43" s="49"/>
      <c r="W43" s="49"/>
      <c r="X43" s="49"/>
      <c r="Y43" s="49"/>
      <c r="Z43" s="49"/>
      <c r="AA43" s="49"/>
      <c r="AB43" s="49"/>
      <c r="AC43" s="49"/>
      <c r="AD43" s="49"/>
      <c r="AE43" s="49"/>
      <c r="AF43" s="49"/>
      <c r="AG43" s="49"/>
      <c r="AH43" s="49"/>
      <c r="AI43" s="49"/>
      <c r="AJ43" s="49"/>
      <c r="AK43" s="49"/>
      <c r="AL43" s="49"/>
      <c r="AM43" s="49"/>
    </row>
    <row r="44" spans="1:39" ht="12.75" customHeight="1" x14ac:dyDescent="0.3">
      <c r="A44" s="41">
        <v>39</v>
      </c>
      <c r="B44" s="43" t="s">
        <v>5</v>
      </c>
      <c r="C44" s="43" t="s">
        <v>88</v>
      </c>
      <c r="D44" s="43">
        <v>2017</v>
      </c>
      <c r="E44" s="43" t="s">
        <v>23</v>
      </c>
      <c r="F44" s="42">
        <v>43481</v>
      </c>
      <c r="G44" s="42">
        <v>43514</v>
      </c>
      <c r="H44" s="43">
        <v>2</v>
      </c>
      <c r="I44" s="43">
        <v>6</v>
      </c>
      <c r="J44" s="44">
        <f t="shared" si="0"/>
        <v>43695</v>
      </c>
      <c r="K44" s="42">
        <v>43695</v>
      </c>
      <c r="L44" s="45">
        <f t="shared" si="1"/>
        <v>43879</v>
      </c>
      <c r="M44" s="42">
        <v>43878</v>
      </c>
      <c r="N44" s="46">
        <f t="shared" ref="N44:N60" si="4">COUNTA(K44,M44)</f>
        <v>2</v>
      </c>
      <c r="O44" s="47">
        <v>1</v>
      </c>
      <c r="P44" s="56" t="s">
        <v>158</v>
      </c>
      <c r="Q44" s="43"/>
      <c r="R44" s="48" t="str">
        <f t="shared" si="3"/>
        <v>TERMINADO</v>
      </c>
      <c r="S44" s="43" t="s">
        <v>1402</v>
      </c>
      <c r="T44" s="49"/>
      <c r="U44" s="49"/>
      <c r="V44" s="49"/>
      <c r="W44" s="49"/>
      <c r="X44" s="49"/>
      <c r="Y44" s="49"/>
      <c r="Z44" s="49"/>
      <c r="AA44" s="49"/>
      <c r="AB44" s="49"/>
      <c r="AC44" s="49"/>
      <c r="AD44" s="49"/>
      <c r="AE44" s="49"/>
      <c r="AF44" s="49"/>
      <c r="AG44" s="49"/>
      <c r="AH44" s="49"/>
      <c r="AI44" s="49"/>
      <c r="AJ44" s="49"/>
      <c r="AK44" s="49"/>
      <c r="AL44" s="49"/>
      <c r="AM44" s="49"/>
    </row>
    <row r="45" spans="1:39" ht="12.75" customHeight="1" x14ac:dyDescent="0.3">
      <c r="A45" s="41">
        <v>40</v>
      </c>
      <c r="B45" s="41" t="s">
        <v>5</v>
      </c>
      <c r="C45" s="41" t="s">
        <v>88</v>
      </c>
      <c r="D45" s="41">
        <v>2017</v>
      </c>
      <c r="E45" s="41" t="s">
        <v>17</v>
      </c>
      <c r="F45" s="42">
        <v>43481</v>
      </c>
      <c r="G45" s="42">
        <v>43514</v>
      </c>
      <c r="H45" s="43">
        <v>3</v>
      </c>
      <c r="I45" s="41">
        <v>3</v>
      </c>
      <c r="J45" s="44">
        <f t="shared" si="0"/>
        <v>43695</v>
      </c>
      <c r="K45" s="42">
        <v>43695</v>
      </c>
      <c r="L45" s="45">
        <f t="shared" si="1"/>
        <v>43879</v>
      </c>
      <c r="M45" s="42">
        <v>43879</v>
      </c>
      <c r="N45" s="46">
        <f t="shared" si="4"/>
        <v>2</v>
      </c>
      <c r="O45" s="53">
        <v>0.95</v>
      </c>
      <c r="P45" s="56" t="s">
        <v>158</v>
      </c>
      <c r="Q45" s="41"/>
      <c r="R45" s="48" t="str">
        <f t="shared" si="3"/>
        <v>TERMINADO</v>
      </c>
      <c r="S45" s="41"/>
      <c r="T45" s="49"/>
      <c r="U45" s="49"/>
      <c r="V45" s="49"/>
      <c r="W45" s="49"/>
      <c r="X45" s="49"/>
      <c r="Y45" s="49"/>
      <c r="Z45" s="49"/>
      <c r="AA45" s="49"/>
      <c r="AB45" s="49"/>
      <c r="AC45" s="49"/>
      <c r="AD45" s="49"/>
      <c r="AE45" s="49"/>
      <c r="AF45" s="49"/>
      <c r="AG45" s="49"/>
      <c r="AH45" s="49"/>
      <c r="AI45" s="49"/>
      <c r="AJ45" s="49"/>
      <c r="AK45" s="49"/>
      <c r="AL45" s="49"/>
      <c r="AM45" s="49"/>
    </row>
    <row r="46" spans="1:39" ht="12.75" customHeight="1" x14ac:dyDescent="0.3">
      <c r="A46" s="41">
        <v>41</v>
      </c>
      <c r="B46" s="41" t="s">
        <v>5</v>
      </c>
      <c r="C46" s="41" t="s">
        <v>88</v>
      </c>
      <c r="D46" s="41">
        <v>2017</v>
      </c>
      <c r="E46" s="41" t="s">
        <v>22</v>
      </c>
      <c r="F46" s="42">
        <v>43481</v>
      </c>
      <c r="G46" s="42">
        <v>43514</v>
      </c>
      <c r="H46" s="43">
        <v>4</v>
      </c>
      <c r="I46" s="41">
        <v>10</v>
      </c>
      <c r="J46" s="44">
        <f t="shared" si="0"/>
        <v>43695</v>
      </c>
      <c r="K46" s="42">
        <v>43695</v>
      </c>
      <c r="L46" s="45">
        <f t="shared" si="1"/>
        <v>43879</v>
      </c>
      <c r="M46" s="42">
        <v>43875</v>
      </c>
      <c r="N46" s="46">
        <f t="shared" si="4"/>
        <v>2</v>
      </c>
      <c r="O46" s="53">
        <v>1</v>
      </c>
      <c r="P46" s="56" t="s">
        <v>158</v>
      </c>
      <c r="Q46" s="41"/>
      <c r="R46" s="48" t="str">
        <f t="shared" si="3"/>
        <v>TERMINADO</v>
      </c>
      <c r="S46" s="41"/>
      <c r="T46" s="49"/>
      <c r="U46" s="49"/>
      <c r="V46" s="49"/>
      <c r="W46" s="49"/>
      <c r="X46" s="49"/>
      <c r="Y46" s="49"/>
      <c r="Z46" s="49"/>
      <c r="AA46" s="49"/>
      <c r="AB46" s="49"/>
      <c r="AC46" s="49"/>
      <c r="AD46" s="49"/>
      <c r="AE46" s="49"/>
      <c r="AF46" s="49"/>
      <c r="AG46" s="49"/>
      <c r="AH46" s="49"/>
      <c r="AI46" s="49"/>
      <c r="AJ46" s="49"/>
      <c r="AK46" s="49"/>
      <c r="AL46" s="49"/>
      <c r="AM46" s="49"/>
    </row>
    <row r="47" spans="1:39" ht="12.75" customHeight="1" x14ac:dyDescent="0.3">
      <c r="A47" s="60">
        <v>42</v>
      </c>
      <c r="B47" s="61" t="s">
        <v>5</v>
      </c>
      <c r="C47" s="61" t="s">
        <v>65</v>
      </c>
      <c r="D47" s="61">
        <v>2017</v>
      </c>
      <c r="E47" s="61" t="s">
        <v>30</v>
      </c>
      <c r="F47" s="62">
        <v>43481</v>
      </c>
      <c r="G47" s="62">
        <v>43514</v>
      </c>
      <c r="H47" s="61">
        <v>8</v>
      </c>
      <c r="I47" s="61">
        <v>10</v>
      </c>
      <c r="J47" s="63">
        <f t="shared" si="0"/>
        <v>43695</v>
      </c>
      <c r="K47" s="62">
        <v>43689</v>
      </c>
      <c r="L47" s="64">
        <f t="shared" si="1"/>
        <v>43879</v>
      </c>
      <c r="M47" s="62">
        <v>43873</v>
      </c>
      <c r="N47" s="65">
        <f t="shared" si="4"/>
        <v>2</v>
      </c>
      <c r="O47" s="66">
        <v>1</v>
      </c>
      <c r="P47" s="56" t="s">
        <v>158</v>
      </c>
      <c r="Q47" s="61"/>
      <c r="R47" s="67" t="str">
        <f t="shared" si="3"/>
        <v>TERMINADO</v>
      </c>
      <c r="S47" s="61"/>
      <c r="T47" s="49"/>
      <c r="U47" s="49"/>
      <c r="V47" s="49"/>
      <c r="W47" s="49"/>
      <c r="X47" s="49"/>
      <c r="Y47" s="49"/>
      <c r="Z47" s="49"/>
      <c r="AA47" s="49"/>
      <c r="AB47" s="49"/>
      <c r="AC47" s="49"/>
      <c r="AD47" s="49"/>
      <c r="AE47" s="49"/>
      <c r="AF47" s="49"/>
      <c r="AG47" s="49"/>
      <c r="AH47" s="49"/>
      <c r="AI47" s="49"/>
      <c r="AJ47" s="49"/>
      <c r="AK47" s="49"/>
      <c r="AL47" s="49"/>
      <c r="AM47" s="49"/>
    </row>
    <row r="48" spans="1:39" ht="12.75" customHeight="1" x14ac:dyDescent="0.3">
      <c r="A48" s="60">
        <v>43</v>
      </c>
      <c r="B48" s="50" t="s">
        <v>5</v>
      </c>
      <c r="C48" s="50" t="s">
        <v>65</v>
      </c>
      <c r="D48" s="50">
        <v>2018</v>
      </c>
      <c r="E48" s="50" t="s">
        <v>27</v>
      </c>
      <c r="F48" s="62">
        <v>43546</v>
      </c>
      <c r="G48" s="62">
        <v>43581</v>
      </c>
      <c r="H48" s="50">
        <v>3</v>
      </c>
      <c r="I48" s="50">
        <v>9</v>
      </c>
      <c r="J48" s="63">
        <f t="shared" si="0"/>
        <v>43764</v>
      </c>
      <c r="K48" s="62">
        <v>43764</v>
      </c>
      <c r="L48" s="64">
        <f t="shared" si="1"/>
        <v>43947</v>
      </c>
      <c r="M48" s="55">
        <v>43947</v>
      </c>
      <c r="N48" s="65">
        <f t="shared" si="4"/>
        <v>2</v>
      </c>
      <c r="O48" s="51">
        <v>0.9</v>
      </c>
      <c r="P48" s="56" t="s">
        <v>158</v>
      </c>
      <c r="Q48" s="52"/>
      <c r="R48" s="67" t="str">
        <f t="shared" si="3"/>
        <v>TERMINADO</v>
      </c>
      <c r="S48" s="68" t="s">
        <v>1403</v>
      </c>
      <c r="T48" s="49"/>
      <c r="U48" s="49"/>
      <c r="V48" s="49"/>
      <c r="W48" s="49"/>
      <c r="X48" s="49"/>
      <c r="Y48" s="49"/>
      <c r="Z48" s="49"/>
      <c r="AA48" s="49"/>
      <c r="AB48" s="49"/>
      <c r="AC48" s="49"/>
      <c r="AD48" s="49"/>
      <c r="AE48" s="49"/>
      <c r="AF48" s="49"/>
      <c r="AG48" s="49"/>
      <c r="AH48" s="49"/>
      <c r="AI48" s="49"/>
      <c r="AJ48" s="49"/>
      <c r="AK48" s="49"/>
      <c r="AL48" s="49"/>
      <c r="AM48" s="49"/>
    </row>
    <row r="49" spans="1:39" ht="12.75" customHeight="1" x14ac:dyDescent="0.3">
      <c r="A49" s="60">
        <v>44</v>
      </c>
      <c r="B49" s="50" t="s">
        <v>5</v>
      </c>
      <c r="C49" s="50" t="s">
        <v>65</v>
      </c>
      <c r="D49" s="50">
        <v>2018</v>
      </c>
      <c r="E49" s="50" t="s">
        <v>21</v>
      </c>
      <c r="F49" s="62">
        <v>43546</v>
      </c>
      <c r="G49" s="62">
        <v>43579</v>
      </c>
      <c r="H49" s="50">
        <v>6</v>
      </c>
      <c r="I49" s="50">
        <v>11</v>
      </c>
      <c r="J49" s="63">
        <f t="shared" si="0"/>
        <v>43762</v>
      </c>
      <c r="K49" s="62">
        <v>43762</v>
      </c>
      <c r="L49" s="64">
        <f t="shared" si="1"/>
        <v>43945</v>
      </c>
      <c r="M49" s="55">
        <v>43945</v>
      </c>
      <c r="N49" s="65">
        <f t="shared" si="4"/>
        <v>2</v>
      </c>
      <c r="O49" s="51">
        <v>1</v>
      </c>
      <c r="P49" s="56" t="s">
        <v>158</v>
      </c>
      <c r="Q49" s="52"/>
      <c r="R49" s="67" t="str">
        <f t="shared" si="3"/>
        <v>TERMINADO</v>
      </c>
      <c r="S49" s="69"/>
      <c r="T49" s="49"/>
      <c r="U49" s="49"/>
      <c r="V49" s="49"/>
      <c r="W49" s="49"/>
      <c r="X49" s="49"/>
      <c r="Y49" s="49"/>
      <c r="Z49" s="49"/>
      <c r="AA49" s="49"/>
      <c r="AB49" s="49"/>
      <c r="AC49" s="49"/>
      <c r="AD49" s="49"/>
      <c r="AE49" s="49"/>
      <c r="AF49" s="49"/>
      <c r="AG49" s="49"/>
      <c r="AH49" s="49"/>
      <c r="AI49" s="49"/>
      <c r="AJ49" s="49"/>
      <c r="AK49" s="49"/>
      <c r="AL49" s="49"/>
      <c r="AM49" s="49"/>
    </row>
    <row r="50" spans="1:39" ht="12.75" customHeight="1" x14ac:dyDescent="0.3">
      <c r="A50" s="60">
        <v>45</v>
      </c>
      <c r="B50" s="50" t="s">
        <v>5</v>
      </c>
      <c r="C50" s="50" t="s">
        <v>65</v>
      </c>
      <c r="D50" s="50">
        <v>2018</v>
      </c>
      <c r="E50" s="50" t="s">
        <v>22</v>
      </c>
      <c r="F50" s="62">
        <v>43546</v>
      </c>
      <c r="G50" s="62">
        <v>43581</v>
      </c>
      <c r="H50" s="50">
        <v>8</v>
      </c>
      <c r="I50" s="50">
        <v>23</v>
      </c>
      <c r="J50" s="63">
        <f t="shared" si="0"/>
        <v>43764</v>
      </c>
      <c r="K50" s="62">
        <v>43764</v>
      </c>
      <c r="L50" s="64">
        <f t="shared" si="1"/>
        <v>43947</v>
      </c>
      <c r="M50" s="55">
        <v>43947</v>
      </c>
      <c r="N50" s="65">
        <f t="shared" si="4"/>
        <v>2</v>
      </c>
      <c r="O50" s="70">
        <v>0.99</v>
      </c>
      <c r="P50" s="54" t="s">
        <v>168</v>
      </c>
      <c r="Q50" s="52"/>
      <c r="R50" s="67" t="str">
        <f t="shared" si="3"/>
        <v>TERMINADO</v>
      </c>
      <c r="S50" s="71" t="s">
        <v>1404</v>
      </c>
      <c r="T50" s="49"/>
      <c r="U50" s="49"/>
      <c r="V50" s="49"/>
      <c r="W50" s="49"/>
      <c r="X50" s="49"/>
      <c r="Y50" s="49"/>
      <c r="Z50" s="49"/>
      <c r="AA50" s="49"/>
      <c r="AB50" s="49"/>
      <c r="AC50" s="49"/>
      <c r="AD50" s="49"/>
      <c r="AE50" s="49"/>
      <c r="AF50" s="49"/>
      <c r="AG50" s="49"/>
      <c r="AH50" s="49"/>
      <c r="AI50" s="49"/>
      <c r="AJ50" s="49"/>
      <c r="AK50" s="49"/>
      <c r="AL50" s="49"/>
      <c r="AM50" s="49"/>
    </row>
    <row r="51" spans="1:39" ht="12.75" customHeight="1" x14ac:dyDescent="0.3">
      <c r="A51" s="41">
        <v>46</v>
      </c>
      <c r="B51" s="50" t="s">
        <v>5</v>
      </c>
      <c r="C51" s="50" t="s">
        <v>66</v>
      </c>
      <c r="D51" s="50">
        <v>2018</v>
      </c>
      <c r="E51" s="50" t="s">
        <v>21</v>
      </c>
      <c r="F51" s="42">
        <v>43609</v>
      </c>
      <c r="G51" s="42">
        <v>43630</v>
      </c>
      <c r="H51" s="50">
        <v>1</v>
      </c>
      <c r="I51" s="54">
        <v>1</v>
      </c>
      <c r="J51" s="44">
        <f t="shared" si="0"/>
        <v>43813</v>
      </c>
      <c r="K51" s="42">
        <v>43813</v>
      </c>
      <c r="L51" s="45">
        <f t="shared" si="1"/>
        <v>43996</v>
      </c>
      <c r="M51" s="55">
        <v>43993</v>
      </c>
      <c r="N51" s="46">
        <f t="shared" si="4"/>
        <v>2</v>
      </c>
      <c r="O51" s="51">
        <v>1</v>
      </c>
      <c r="P51" s="50" t="s">
        <v>168</v>
      </c>
      <c r="Q51" s="52"/>
      <c r="R51" s="48" t="str">
        <f t="shared" si="3"/>
        <v>TERMINADO</v>
      </c>
      <c r="S51" s="52" t="s">
        <v>1405</v>
      </c>
      <c r="T51" s="49"/>
      <c r="U51" s="49"/>
      <c r="V51" s="49"/>
      <c r="W51" s="49"/>
      <c r="X51" s="49"/>
      <c r="Y51" s="49"/>
      <c r="Z51" s="49"/>
      <c r="AA51" s="49"/>
      <c r="AB51" s="49"/>
      <c r="AC51" s="49"/>
      <c r="AD51" s="49"/>
      <c r="AE51" s="49"/>
      <c r="AF51" s="49"/>
      <c r="AG51" s="49"/>
      <c r="AH51" s="49"/>
      <c r="AI51" s="49"/>
      <c r="AJ51" s="49"/>
      <c r="AK51" s="49"/>
      <c r="AL51" s="49"/>
      <c r="AM51" s="49"/>
    </row>
    <row r="52" spans="1:39" ht="12.75" customHeight="1" x14ac:dyDescent="0.3">
      <c r="A52" s="60">
        <v>47</v>
      </c>
      <c r="B52" s="50" t="s">
        <v>5</v>
      </c>
      <c r="C52" s="50" t="s">
        <v>66</v>
      </c>
      <c r="D52" s="50">
        <v>2018</v>
      </c>
      <c r="E52" s="50" t="s">
        <v>23</v>
      </c>
      <c r="F52" s="62">
        <v>43621</v>
      </c>
      <c r="G52" s="62">
        <v>43656</v>
      </c>
      <c r="H52" s="50">
        <v>8</v>
      </c>
      <c r="I52" s="50">
        <v>15</v>
      </c>
      <c r="J52" s="63">
        <f t="shared" si="0"/>
        <v>43840</v>
      </c>
      <c r="K52" s="62">
        <v>43839</v>
      </c>
      <c r="L52" s="64">
        <f t="shared" si="1"/>
        <v>44022</v>
      </c>
      <c r="M52" s="62">
        <v>44022</v>
      </c>
      <c r="N52" s="65">
        <f t="shared" si="4"/>
        <v>2</v>
      </c>
      <c r="O52" s="70">
        <v>1</v>
      </c>
      <c r="P52" s="50" t="s">
        <v>168</v>
      </c>
      <c r="Q52" s="52"/>
      <c r="R52" s="67" t="str">
        <f t="shared" si="3"/>
        <v>TERMINADO</v>
      </c>
      <c r="S52" s="52"/>
      <c r="T52" s="49"/>
      <c r="U52" s="49"/>
      <c r="V52" s="49"/>
      <c r="W52" s="49"/>
      <c r="X52" s="49"/>
      <c r="Y52" s="49"/>
      <c r="Z52" s="49"/>
      <c r="AA52" s="49"/>
      <c r="AB52" s="49"/>
      <c r="AC52" s="49"/>
      <c r="AD52" s="49"/>
      <c r="AE52" s="49"/>
      <c r="AF52" s="49"/>
      <c r="AG52" s="49"/>
      <c r="AH52" s="49"/>
      <c r="AI52" s="49"/>
      <c r="AJ52" s="49"/>
      <c r="AK52" s="49"/>
      <c r="AL52" s="49"/>
      <c r="AM52" s="49"/>
    </row>
    <row r="53" spans="1:39" ht="12.75" customHeight="1" x14ac:dyDescent="0.3">
      <c r="A53" s="60">
        <v>48</v>
      </c>
      <c r="B53" s="50" t="s">
        <v>5</v>
      </c>
      <c r="C53" s="50" t="s">
        <v>65</v>
      </c>
      <c r="D53" s="50">
        <v>2018</v>
      </c>
      <c r="E53" s="50" t="s">
        <v>19</v>
      </c>
      <c r="F53" s="62">
        <v>43622</v>
      </c>
      <c r="G53" s="62">
        <v>43651</v>
      </c>
      <c r="H53" s="50">
        <v>2</v>
      </c>
      <c r="I53" s="50">
        <v>11</v>
      </c>
      <c r="J53" s="63">
        <f t="shared" si="0"/>
        <v>43835</v>
      </c>
      <c r="K53" s="62">
        <v>43829</v>
      </c>
      <c r="L53" s="64">
        <f t="shared" si="1"/>
        <v>44017</v>
      </c>
      <c r="M53" s="55">
        <v>44020</v>
      </c>
      <c r="N53" s="65">
        <f t="shared" si="4"/>
        <v>2</v>
      </c>
      <c r="O53" s="51">
        <v>0.92</v>
      </c>
      <c r="P53" s="50" t="s">
        <v>168</v>
      </c>
      <c r="Q53" s="52"/>
      <c r="R53" s="67" t="str">
        <f t="shared" si="3"/>
        <v>TERMINADO</v>
      </c>
      <c r="S53" s="52" t="s">
        <v>1406</v>
      </c>
      <c r="T53" s="49"/>
      <c r="U53" s="49"/>
      <c r="V53" s="49"/>
      <c r="W53" s="49"/>
      <c r="X53" s="49"/>
      <c r="Y53" s="49"/>
      <c r="Z53" s="49"/>
      <c r="AA53" s="49"/>
      <c r="AB53" s="49"/>
      <c r="AC53" s="49"/>
      <c r="AD53" s="49"/>
      <c r="AE53" s="49"/>
      <c r="AF53" s="49"/>
      <c r="AG53" s="49"/>
      <c r="AH53" s="49"/>
      <c r="AI53" s="49"/>
      <c r="AJ53" s="49"/>
      <c r="AK53" s="49"/>
      <c r="AL53" s="49"/>
      <c r="AM53" s="49"/>
    </row>
    <row r="54" spans="1:39" ht="12.75" customHeight="1" x14ac:dyDescent="0.3">
      <c r="A54" s="60">
        <v>49</v>
      </c>
      <c r="B54" s="50" t="s">
        <v>5</v>
      </c>
      <c r="C54" s="50" t="s">
        <v>66</v>
      </c>
      <c r="D54" s="50">
        <v>2018</v>
      </c>
      <c r="E54" s="50" t="s">
        <v>22</v>
      </c>
      <c r="F54" s="62">
        <v>43633</v>
      </c>
      <c r="G54" s="62">
        <v>43658</v>
      </c>
      <c r="H54" s="50">
        <v>3</v>
      </c>
      <c r="I54" s="50">
        <v>11</v>
      </c>
      <c r="J54" s="63">
        <f t="shared" si="0"/>
        <v>43842</v>
      </c>
      <c r="K54" s="62">
        <v>43840</v>
      </c>
      <c r="L54" s="64">
        <f t="shared" si="1"/>
        <v>44024</v>
      </c>
      <c r="M54" s="55">
        <v>44027</v>
      </c>
      <c r="N54" s="65">
        <f t="shared" si="4"/>
        <v>2</v>
      </c>
      <c r="O54" s="70">
        <v>1</v>
      </c>
      <c r="P54" s="50" t="s">
        <v>168</v>
      </c>
      <c r="Q54" s="52"/>
      <c r="R54" s="67" t="str">
        <f t="shared" si="3"/>
        <v>TERMINADO</v>
      </c>
      <c r="S54" s="52"/>
      <c r="T54" s="49"/>
      <c r="U54" s="49"/>
      <c r="V54" s="49"/>
      <c r="W54" s="49"/>
      <c r="X54" s="49"/>
      <c r="Y54" s="49"/>
      <c r="Z54" s="49"/>
      <c r="AA54" s="49"/>
      <c r="AB54" s="49"/>
      <c r="AC54" s="49"/>
      <c r="AD54" s="49"/>
      <c r="AE54" s="49"/>
      <c r="AF54" s="49"/>
      <c r="AG54" s="49"/>
      <c r="AH54" s="49"/>
      <c r="AI54" s="49"/>
      <c r="AJ54" s="49"/>
      <c r="AK54" s="49"/>
      <c r="AL54" s="49"/>
      <c r="AM54" s="49"/>
    </row>
    <row r="55" spans="1:39" ht="12.75" customHeight="1" x14ac:dyDescent="0.3">
      <c r="A55" s="60">
        <v>50</v>
      </c>
      <c r="B55" s="50" t="s">
        <v>5</v>
      </c>
      <c r="C55" s="50" t="s">
        <v>65</v>
      </c>
      <c r="D55" s="50">
        <v>2018</v>
      </c>
      <c r="E55" s="50" t="s">
        <v>23</v>
      </c>
      <c r="F55" s="62">
        <v>43636</v>
      </c>
      <c r="G55" s="62">
        <v>43682</v>
      </c>
      <c r="H55" s="50">
        <v>16</v>
      </c>
      <c r="I55" s="50">
        <v>36</v>
      </c>
      <c r="J55" s="63">
        <f t="shared" si="0"/>
        <v>43866</v>
      </c>
      <c r="K55" s="62">
        <v>43866</v>
      </c>
      <c r="L55" s="64">
        <f t="shared" si="1"/>
        <v>44048</v>
      </c>
      <c r="M55" s="62">
        <v>44049</v>
      </c>
      <c r="N55" s="65">
        <f t="shared" si="4"/>
        <v>2</v>
      </c>
      <c r="O55" s="70">
        <v>0.62</v>
      </c>
      <c r="P55" s="50" t="s">
        <v>168</v>
      </c>
      <c r="Q55" s="52"/>
      <c r="R55" s="67" t="str">
        <f t="shared" si="3"/>
        <v>TERMINADO</v>
      </c>
      <c r="S55" s="52"/>
      <c r="T55" s="49"/>
      <c r="U55" s="49"/>
      <c r="V55" s="49"/>
      <c r="W55" s="49"/>
      <c r="X55" s="49"/>
      <c r="Y55" s="49"/>
      <c r="Z55" s="49"/>
      <c r="AA55" s="49"/>
      <c r="AB55" s="49"/>
      <c r="AC55" s="49"/>
      <c r="AD55" s="49"/>
      <c r="AE55" s="49"/>
      <c r="AF55" s="49"/>
      <c r="AG55" s="49"/>
      <c r="AH55" s="49"/>
      <c r="AI55" s="49"/>
      <c r="AJ55" s="49"/>
      <c r="AK55" s="49"/>
      <c r="AL55" s="49"/>
      <c r="AM55" s="49"/>
    </row>
    <row r="56" spans="1:39" ht="12.75" customHeight="1" x14ac:dyDescent="0.3">
      <c r="A56" s="60">
        <v>51</v>
      </c>
      <c r="B56" s="50" t="s">
        <v>5</v>
      </c>
      <c r="C56" s="50" t="s">
        <v>65</v>
      </c>
      <c r="D56" s="50">
        <v>2018</v>
      </c>
      <c r="E56" s="50" t="s">
        <v>17</v>
      </c>
      <c r="F56" s="62">
        <v>43662</v>
      </c>
      <c r="G56" s="62">
        <v>43689</v>
      </c>
      <c r="H56" s="50">
        <v>8</v>
      </c>
      <c r="I56" s="50">
        <v>21</v>
      </c>
      <c r="J56" s="63">
        <f t="shared" si="0"/>
        <v>43873</v>
      </c>
      <c r="K56" s="62">
        <v>43873</v>
      </c>
      <c r="L56" s="64">
        <f t="shared" si="1"/>
        <v>44055</v>
      </c>
      <c r="M56" s="62">
        <v>44061</v>
      </c>
      <c r="N56" s="65">
        <f t="shared" si="4"/>
        <v>2</v>
      </c>
      <c r="O56" s="70">
        <v>0.89</v>
      </c>
      <c r="P56" s="50" t="s">
        <v>168</v>
      </c>
      <c r="Q56" s="52"/>
      <c r="R56" s="67" t="str">
        <f t="shared" si="3"/>
        <v>TERMINADO</v>
      </c>
      <c r="S56" s="52"/>
      <c r="T56" s="49"/>
      <c r="U56" s="49"/>
      <c r="V56" s="49"/>
      <c r="W56" s="49"/>
      <c r="X56" s="49"/>
      <c r="Y56" s="49"/>
      <c r="Z56" s="49"/>
      <c r="AA56" s="49"/>
      <c r="AB56" s="49"/>
      <c r="AC56" s="49"/>
      <c r="AD56" s="49"/>
      <c r="AE56" s="49"/>
      <c r="AF56" s="49"/>
      <c r="AG56" s="49"/>
      <c r="AH56" s="49"/>
      <c r="AI56" s="49"/>
      <c r="AJ56" s="49"/>
      <c r="AK56" s="49"/>
      <c r="AL56" s="49"/>
      <c r="AM56" s="49"/>
    </row>
    <row r="57" spans="1:39" ht="12.75" customHeight="1" x14ac:dyDescent="0.3">
      <c r="A57" s="60">
        <v>52</v>
      </c>
      <c r="B57" s="50" t="s">
        <v>5</v>
      </c>
      <c r="C57" s="50" t="s">
        <v>89</v>
      </c>
      <c r="D57" s="50">
        <v>2018</v>
      </c>
      <c r="E57" s="50" t="s">
        <v>10</v>
      </c>
      <c r="F57" s="62">
        <v>43662</v>
      </c>
      <c r="G57" s="62">
        <v>43692</v>
      </c>
      <c r="H57" s="50">
        <v>16</v>
      </c>
      <c r="I57" s="50">
        <v>41</v>
      </c>
      <c r="J57" s="63">
        <f t="shared" si="0"/>
        <v>43876</v>
      </c>
      <c r="K57" s="62" t="s">
        <v>1407</v>
      </c>
      <c r="L57" s="64">
        <f t="shared" si="1"/>
        <v>44058</v>
      </c>
      <c r="M57" s="62">
        <v>44070</v>
      </c>
      <c r="N57" s="65">
        <f t="shared" si="4"/>
        <v>2</v>
      </c>
      <c r="O57" s="70">
        <v>0.96</v>
      </c>
      <c r="P57" s="50" t="s">
        <v>168</v>
      </c>
      <c r="Q57" s="52"/>
      <c r="R57" s="67" t="str">
        <f t="shared" si="3"/>
        <v>TERMINADO</v>
      </c>
      <c r="S57" s="52"/>
      <c r="T57" s="49"/>
      <c r="U57" s="49"/>
      <c r="V57" s="49"/>
      <c r="W57" s="49"/>
      <c r="X57" s="49"/>
      <c r="Y57" s="49"/>
      <c r="Z57" s="49"/>
      <c r="AA57" s="49"/>
      <c r="AB57" s="49"/>
      <c r="AC57" s="49"/>
      <c r="AD57" s="49"/>
      <c r="AE57" s="49"/>
      <c r="AF57" s="49"/>
      <c r="AG57" s="49"/>
      <c r="AH57" s="49"/>
      <c r="AI57" s="49"/>
      <c r="AJ57" s="49"/>
      <c r="AK57" s="49"/>
      <c r="AL57" s="49"/>
      <c r="AM57" s="49"/>
    </row>
    <row r="58" spans="1:39" ht="12.75" customHeight="1" x14ac:dyDescent="0.3">
      <c r="A58" s="60">
        <v>53</v>
      </c>
      <c r="B58" s="50" t="s">
        <v>5</v>
      </c>
      <c r="C58" s="50" t="s">
        <v>90</v>
      </c>
      <c r="D58" s="50">
        <v>2018</v>
      </c>
      <c r="E58" s="50" t="s">
        <v>30</v>
      </c>
      <c r="F58" s="62">
        <v>43662</v>
      </c>
      <c r="G58" s="62">
        <v>43689</v>
      </c>
      <c r="H58" s="50">
        <v>1</v>
      </c>
      <c r="I58" s="50">
        <v>2</v>
      </c>
      <c r="J58" s="63">
        <f t="shared" si="0"/>
        <v>43873</v>
      </c>
      <c r="K58" s="62">
        <v>43873</v>
      </c>
      <c r="L58" s="64">
        <f t="shared" si="1"/>
        <v>44055</v>
      </c>
      <c r="M58" s="72" t="s">
        <v>41</v>
      </c>
      <c r="N58" s="65">
        <f t="shared" si="4"/>
        <v>2</v>
      </c>
      <c r="O58" s="51">
        <v>1</v>
      </c>
      <c r="P58" s="50" t="s">
        <v>168</v>
      </c>
      <c r="Q58" s="52"/>
      <c r="R58" s="67" t="str">
        <f t="shared" si="3"/>
        <v>TERMINADO</v>
      </c>
      <c r="S58" s="52"/>
      <c r="T58" s="49"/>
      <c r="U58" s="49"/>
      <c r="V58" s="49"/>
      <c r="W58" s="49"/>
      <c r="X58" s="49"/>
      <c r="Y58" s="49"/>
      <c r="Z58" s="49"/>
      <c r="AA58" s="49"/>
      <c r="AB58" s="49"/>
      <c r="AC58" s="49"/>
      <c r="AD58" s="49"/>
      <c r="AE58" s="49"/>
      <c r="AF58" s="49"/>
      <c r="AG58" s="49"/>
      <c r="AH58" s="49"/>
      <c r="AI58" s="49"/>
      <c r="AJ58" s="49"/>
      <c r="AK58" s="49"/>
      <c r="AL58" s="49"/>
      <c r="AM58" s="49"/>
    </row>
    <row r="59" spans="1:39" ht="12.75" customHeight="1" x14ac:dyDescent="0.3">
      <c r="A59" s="60">
        <v>54</v>
      </c>
      <c r="B59" s="43" t="s">
        <v>5</v>
      </c>
      <c r="C59" s="43" t="s">
        <v>68</v>
      </c>
      <c r="D59" s="43">
        <v>2018</v>
      </c>
      <c r="E59" s="43" t="s">
        <v>24</v>
      </c>
      <c r="F59" s="62">
        <v>43675</v>
      </c>
      <c r="G59" s="62">
        <v>43700</v>
      </c>
      <c r="H59" s="43">
        <v>8</v>
      </c>
      <c r="I59" s="43">
        <v>18</v>
      </c>
      <c r="J59" s="63">
        <f t="shared" si="0"/>
        <v>43884</v>
      </c>
      <c r="K59" s="62" t="s">
        <v>1407</v>
      </c>
      <c r="L59" s="64">
        <f t="shared" si="1"/>
        <v>44066</v>
      </c>
      <c r="M59" s="42">
        <v>44069</v>
      </c>
      <c r="N59" s="65">
        <f t="shared" si="4"/>
        <v>2</v>
      </c>
      <c r="O59" s="73">
        <v>1</v>
      </c>
      <c r="P59" s="43" t="s">
        <v>168</v>
      </c>
      <c r="Q59" s="43"/>
      <c r="R59" s="67" t="str">
        <f t="shared" si="3"/>
        <v>TERMINADO</v>
      </c>
      <c r="S59" s="43"/>
      <c r="T59" s="49"/>
      <c r="U59" s="49"/>
      <c r="V59" s="49"/>
      <c r="W59" s="49"/>
      <c r="X59" s="49"/>
      <c r="Y59" s="49"/>
      <c r="Z59" s="49"/>
      <c r="AA59" s="49"/>
      <c r="AB59" s="49"/>
      <c r="AC59" s="49"/>
      <c r="AD59" s="49"/>
      <c r="AE59" s="49"/>
      <c r="AF59" s="49"/>
      <c r="AG59" s="49"/>
      <c r="AH59" s="49"/>
      <c r="AI59" s="49"/>
      <c r="AJ59" s="49"/>
      <c r="AK59" s="49"/>
      <c r="AL59" s="49"/>
      <c r="AM59" s="49"/>
    </row>
    <row r="60" spans="1:39" ht="12.75" customHeight="1" x14ac:dyDescent="0.3">
      <c r="A60" s="60">
        <v>55</v>
      </c>
      <c r="B60" s="50" t="s">
        <v>5</v>
      </c>
      <c r="C60" s="50" t="s">
        <v>89</v>
      </c>
      <c r="D60" s="43">
        <v>2018</v>
      </c>
      <c r="E60" s="50" t="s">
        <v>29</v>
      </c>
      <c r="F60" s="62">
        <v>43675</v>
      </c>
      <c r="G60" s="62">
        <v>43706</v>
      </c>
      <c r="H60" s="54">
        <v>10</v>
      </c>
      <c r="I60" s="50">
        <v>24</v>
      </c>
      <c r="J60" s="63">
        <f t="shared" si="0"/>
        <v>43890</v>
      </c>
      <c r="K60" s="62">
        <v>43888</v>
      </c>
      <c r="L60" s="64">
        <f t="shared" si="1"/>
        <v>44072</v>
      </c>
      <c r="M60" s="62">
        <v>44075</v>
      </c>
      <c r="N60" s="65">
        <f t="shared" si="4"/>
        <v>2</v>
      </c>
      <c r="O60" s="70">
        <v>0.87</v>
      </c>
      <c r="P60" s="54" t="s">
        <v>158</v>
      </c>
      <c r="Q60" s="52"/>
      <c r="R60" s="67" t="str">
        <f t="shared" si="3"/>
        <v>TERMINADO</v>
      </c>
      <c r="S60" s="74" t="s">
        <v>1408</v>
      </c>
      <c r="T60" s="49"/>
      <c r="U60" s="49"/>
      <c r="V60" s="49"/>
      <c r="W60" s="49"/>
      <c r="X60" s="49"/>
      <c r="Y60" s="49"/>
      <c r="Z60" s="49"/>
      <c r="AA60" s="49"/>
      <c r="AB60" s="49"/>
      <c r="AC60" s="49"/>
      <c r="AD60" s="49"/>
      <c r="AE60" s="49"/>
      <c r="AF60" s="49"/>
      <c r="AG60" s="49"/>
      <c r="AH60" s="49"/>
      <c r="AI60" s="49"/>
      <c r="AJ60" s="49"/>
      <c r="AK60" s="49"/>
      <c r="AL60" s="49"/>
      <c r="AM60" s="49"/>
    </row>
    <row r="61" spans="1:39" ht="12.75" customHeight="1" x14ac:dyDescent="0.3">
      <c r="A61" s="60">
        <v>56</v>
      </c>
      <c r="B61" s="43" t="s">
        <v>5</v>
      </c>
      <c r="C61" s="43" t="s">
        <v>91</v>
      </c>
      <c r="D61" s="43">
        <v>2019</v>
      </c>
      <c r="E61" s="43" t="s">
        <v>15</v>
      </c>
      <c r="F61" s="62">
        <v>43675</v>
      </c>
      <c r="G61" s="62">
        <v>43706</v>
      </c>
      <c r="H61" s="56">
        <v>27</v>
      </c>
      <c r="I61" s="56">
        <v>61</v>
      </c>
      <c r="J61" s="63">
        <f t="shared" si="0"/>
        <v>43890</v>
      </c>
      <c r="K61" s="62">
        <v>43889</v>
      </c>
      <c r="L61" s="64">
        <f t="shared" si="1"/>
        <v>44072</v>
      </c>
      <c r="M61" s="62">
        <v>44070</v>
      </c>
      <c r="N61" s="65">
        <v>2</v>
      </c>
      <c r="O61" s="47">
        <v>0.96</v>
      </c>
      <c r="P61" s="43" t="s">
        <v>168</v>
      </c>
      <c r="Q61" s="43"/>
      <c r="R61" s="67" t="str">
        <f t="shared" si="3"/>
        <v>TERMINADO</v>
      </c>
      <c r="S61" s="43" t="s">
        <v>1409</v>
      </c>
      <c r="T61" s="49"/>
      <c r="U61" s="49"/>
      <c r="V61" s="49"/>
      <c r="W61" s="49"/>
      <c r="X61" s="49"/>
      <c r="Y61" s="49"/>
      <c r="Z61" s="49"/>
      <c r="AA61" s="49"/>
      <c r="AB61" s="49"/>
      <c r="AC61" s="49"/>
      <c r="AD61" s="49"/>
      <c r="AE61" s="49"/>
      <c r="AF61" s="49"/>
      <c r="AG61" s="49"/>
      <c r="AH61" s="49"/>
      <c r="AI61" s="49"/>
      <c r="AJ61" s="49"/>
      <c r="AK61" s="49"/>
      <c r="AL61" s="49"/>
      <c r="AM61" s="49"/>
    </row>
    <row r="62" spans="1:39" ht="12.75" customHeight="1" x14ac:dyDescent="0.3">
      <c r="A62" s="60">
        <v>57</v>
      </c>
      <c r="B62" s="61" t="s">
        <v>5</v>
      </c>
      <c r="C62" s="61" t="s">
        <v>65</v>
      </c>
      <c r="D62" s="61">
        <v>2018</v>
      </c>
      <c r="E62" s="61" t="s">
        <v>13</v>
      </c>
      <c r="F62" s="62">
        <v>43689</v>
      </c>
      <c r="G62" s="62">
        <v>43721</v>
      </c>
      <c r="H62" s="61">
        <v>7</v>
      </c>
      <c r="I62" s="61">
        <v>12</v>
      </c>
      <c r="J62" s="63">
        <f t="shared" si="0"/>
        <v>43903</v>
      </c>
      <c r="K62" s="62">
        <v>43903</v>
      </c>
      <c r="L62" s="64">
        <f t="shared" si="1"/>
        <v>44087</v>
      </c>
      <c r="M62" s="62">
        <v>44085</v>
      </c>
      <c r="N62" s="65">
        <f t="shared" ref="N62:N116" si="5">COUNTA(K62,M62)</f>
        <v>2</v>
      </c>
      <c r="O62" s="75">
        <v>0.92</v>
      </c>
      <c r="P62" s="61" t="s">
        <v>168</v>
      </c>
      <c r="Q62" s="61"/>
      <c r="R62" s="67" t="str">
        <f t="shared" si="3"/>
        <v>TERMINADO</v>
      </c>
      <c r="S62" s="76" t="s">
        <v>1409</v>
      </c>
      <c r="T62" s="49"/>
      <c r="U62" s="49"/>
      <c r="V62" s="49"/>
      <c r="W62" s="49"/>
      <c r="X62" s="49"/>
      <c r="Y62" s="49"/>
      <c r="Z62" s="49"/>
      <c r="AA62" s="49"/>
      <c r="AB62" s="49"/>
      <c r="AC62" s="49"/>
      <c r="AD62" s="49"/>
      <c r="AE62" s="49"/>
      <c r="AF62" s="49"/>
      <c r="AG62" s="49"/>
      <c r="AH62" s="49"/>
      <c r="AI62" s="49"/>
      <c r="AJ62" s="49"/>
      <c r="AK62" s="49"/>
      <c r="AL62" s="49"/>
      <c r="AM62" s="49"/>
    </row>
    <row r="63" spans="1:39" ht="12.75" customHeight="1" x14ac:dyDescent="0.3">
      <c r="A63" s="60">
        <v>58</v>
      </c>
      <c r="B63" s="43" t="s">
        <v>5</v>
      </c>
      <c r="C63" s="43" t="s">
        <v>92</v>
      </c>
      <c r="D63" s="43">
        <v>2018</v>
      </c>
      <c r="E63" s="43" t="s">
        <v>15</v>
      </c>
      <c r="F63" s="62">
        <v>43707</v>
      </c>
      <c r="G63" s="62">
        <v>43720</v>
      </c>
      <c r="H63" s="43">
        <v>8</v>
      </c>
      <c r="I63" s="43">
        <v>14</v>
      </c>
      <c r="J63" s="63">
        <f t="shared" si="0"/>
        <v>43902</v>
      </c>
      <c r="K63" s="62">
        <v>43902</v>
      </c>
      <c r="L63" s="64">
        <f t="shared" si="1"/>
        <v>44086</v>
      </c>
      <c r="M63" s="77" t="s">
        <v>41</v>
      </c>
      <c r="N63" s="65">
        <f t="shared" si="5"/>
        <v>2</v>
      </c>
      <c r="O63" s="47">
        <v>0.94</v>
      </c>
      <c r="P63" s="43" t="s">
        <v>168</v>
      </c>
      <c r="Q63" s="43"/>
      <c r="R63" s="67" t="str">
        <f t="shared" si="3"/>
        <v>TERMINADO</v>
      </c>
      <c r="S63" s="78"/>
      <c r="T63" s="49"/>
      <c r="U63" s="49"/>
      <c r="V63" s="49"/>
      <c r="W63" s="49"/>
      <c r="X63" s="49"/>
      <c r="Y63" s="49"/>
      <c r="Z63" s="49"/>
      <c r="AA63" s="49"/>
      <c r="AB63" s="49"/>
      <c r="AC63" s="49"/>
      <c r="AD63" s="49"/>
      <c r="AE63" s="49"/>
      <c r="AF63" s="49"/>
      <c r="AG63" s="49"/>
      <c r="AH63" s="49"/>
      <c r="AI63" s="49"/>
      <c r="AJ63" s="49"/>
      <c r="AK63" s="49"/>
      <c r="AL63" s="49"/>
      <c r="AM63" s="49"/>
    </row>
    <row r="64" spans="1:39" ht="12.75" customHeight="1" x14ac:dyDescent="0.3">
      <c r="A64" s="60">
        <v>60</v>
      </c>
      <c r="B64" s="50" t="s">
        <v>5</v>
      </c>
      <c r="C64" s="50" t="s">
        <v>64</v>
      </c>
      <c r="D64" s="50">
        <v>2018</v>
      </c>
      <c r="E64" s="50" t="s">
        <v>18</v>
      </c>
      <c r="F64" s="62">
        <v>43727</v>
      </c>
      <c r="G64" s="62">
        <v>43749</v>
      </c>
      <c r="H64" s="50">
        <v>1</v>
      </c>
      <c r="I64" s="50">
        <v>5</v>
      </c>
      <c r="J64" s="63">
        <f t="shared" si="0"/>
        <v>43932</v>
      </c>
      <c r="K64" s="62">
        <v>43934</v>
      </c>
      <c r="L64" s="64">
        <f t="shared" si="1"/>
        <v>44115</v>
      </c>
      <c r="M64" s="62">
        <v>44139</v>
      </c>
      <c r="N64" s="65">
        <f t="shared" si="5"/>
        <v>2</v>
      </c>
      <c r="O64" s="70">
        <v>1</v>
      </c>
      <c r="P64" s="50" t="s">
        <v>168</v>
      </c>
      <c r="Q64" s="52"/>
      <c r="R64" s="67" t="str">
        <f t="shared" si="3"/>
        <v>TERMINADO</v>
      </c>
      <c r="S64" s="71"/>
      <c r="T64" s="49"/>
      <c r="U64" s="49"/>
      <c r="V64" s="49"/>
      <c r="W64" s="49"/>
      <c r="X64" s="49"/>
      <c r="Y64" s="49"/>
      <c r="Z64" s="49"/>
      <c r="AA64" s="49"/>
      <c r="AB64" s="49"/>
      <c r="AC64" s="49"/>
      <c r="AD64" s="49"/>
      <c r="AE64" s="49"/>
      <c r="AF64" s="49"/>
      <c r="AG64" s="49"/>
      <c r="AH64" s="49"/>
      <c r="AI64" s="49"/>
      <c r="AJ64" s="49"/>
      <c r="AK64" s="49"/>
      <c r="AL64" s="49"/>
      <c r="AM64" s="49"/>
    </row>
    <row r="65" spans="1:39" ht="12.75" customHeight="1" x14ac:dyDescent="0.3">
      <c r="A65" s="60">
        <v>61</v>
      </c>
      <c r="B65" s="50" t="s">
        <v>5</v>
      </c>
      <c r="C65" s="50" t="s">
        <v>65</v>
      </c>
      <c r="D65" s="50">
        <v>2018</v>
      </c>
      <c r="E65" s="50" t="s">
        <v>26</v>
      </c>
      <c r="F65" s="62">
        <v>43783</v>
      </c>
      <c r="G65" s="62">
        <v>43819</v>
      </c>
      <c r="H65" s="50">
        <v>6</v>
      </c>
      <c r="I65" s="50">
        <v>18</v>
      </c>
      <c r="J65" s="63">
        <f t="shared" si="0"/>
        <v>44002</v>
      </c>
      <c r="K65" s="62">
        <v>44001</v>
      </c>
      <c r="L65" s="64">
        <f t="shared" si="1"/>
        <v>44185</v>
      </c>
      <c r="M65" s="42">
        <v>44186</v>
      </c>
      <c r="N65" s="65">
        <f t="shared" si="5"/>
        <v>2</v>
      </c>
      <c r="O65" s="70">
        <v>1</v>
      </c>
      <c r="P65" s="50" t="s">
        <v>168</v>
      </c>
      <c r="Q65" s="52"/>
      <c r="R65" s="67" t="str">
        <f t="shared" si="3"/>
        <v>TERMINADO</v>
      </c>
      <c r="S65" s="52"/>
      <c r="T65" s="49"/>
      <c r="U65" s="49"/>
      <c r="V65" s="49"/>
      <c r="W65" s="49"/>
      <c r="X65" s="49"/>
      <c r="Y65" s="49"/>
      <c r="Z65" s="49"/>
      <c r="AA65" s="49"/>
      <c r="AB65" s="49"/>
      <c r="AC65" s="49"/>
      <c r="AD65" s="49"/>
      <c r="AE65" s="49"/>
      <c r="AF65" s="49"/>
      <c r="AG65" s="49"/>
      <c r="AH65" s="49"/>
      <c r="AI65" s="49"/>
      <c r="AJ65" s="49"/>
      <c r="AK65" s="49"/>
      <c r="AL65" s="49"/>
      <c r="AM65" s="49"/>
    </row>
    <row r="66" spans="1:39" ht="12.75" customHeight="1" x14ac:dyDescent="0.3">
      <c r="A66" s="60">
        <v>62</v>
      </c>
      <c r="B66" s="60" t="s">
        <v>5</v>
      </c>
      <c r="C66" s="60" t="s">
        <v>65</v>
      </c>
      <c r="D66" s="60">
        <v>2018</v>
      </c>
      <c r="E66" s="60" t="s">
        <v>16</v>
      </c>
      <c r="F66" s="77">
        <v>43798</v>
      </c>
      <c r="G66" s="62">
        <v>43823</v>
      </c>
      <c r="H66" s="61">
        <v>7</v>
      </c>
      <c r="I66" s="61">
        <v>10</v>
      </c>
      <c r="J66" s="63">
        <f t="shared" si="0"/>
        <v>44006</v>
      </c>
      <c r="K66" s="77">
        <v>44006</v>
      </c>
      <c r="L66" s="64">
        <f t="shared" si="1"/>
        <v>44189</v>
      </c>
      <c r="M66" s="42">
        <v>44187</v>
      </c>
      <c r="N66" s="46">
        <f t="shared" si="5"/>
        <v>2</v>
      </c>
      <c r="O66" s="75">
        <v>0.99</v>
      </c>
      <c r="P66" s="61" t="s">
        <v>168</v>
      </c>
      <c r="Q66" s="61"/>
      <c r="R66" s="67" t="str">
        <f t="shared" si="3"/>
        <v>TERMINADO</v>
      </c>
      <c r="S66" s="61"/>
      <c r="T66" s="49"/>
      <c r="U66" s="49"/>
      <c r="V66" s="49"/>
      <c r="W66" s="49"/>
      <c r="X66" s="49"/>
      <c r="Y66" s="49"/>
      <c r="Z66" s="49"/>
      <c r="AA66" s="49"/>
      <c r="AB66" s="49"/>
      <c r="AC66" s="49"/>
      <c r="AD66" s="49"/>
      <c r="AE66" s="49"/>
      <c r="AF66" s="49"/>
      <c r="AG66" s="49"/>
      <c r="AH66" s="49"/>
      <c r="AI66" s="49"/>
      <c r="AJ66" s="49"/>
      <c r="AK66" s="49"/>
      <c r="AL66" s="49"/>
      <c r="AM66" s="49"/>
    </row>
    <row r="67" spans="1:39" ht="12.75" customHeight="1" x14ac:dyDescent="0.3">
      <c r="A67" s="60">
        <v>63</v>
      </c>
      <c r="B67" s="61" t="s">
        <v>5</v>
      </c>
      <c r="C67" s="61" t="s">
        <v>65</v>
      </c>
      <c r="D67" s="61">
        <v>2018</v>
      </c>
      <c r="E67" s="61" t="s">
        <v>20</v>
      </c>
      <c r="F67" s="62">
        <v>43797</v>
      </c>
      <c r="G67" s="62">
        <v>43819</v>
      </c>
      <c r="H67" s="61">
        <v>4</v>
      </c>
      <c r="I67" s="61">
        <v>13</v>
      </c>
      <c r="J67" s="63">
        <f t="shared" si="0"/>
        <v>44002</v>
      </c>
      <c r="K67" s="62">
        <v>44000</v>
      </c>
      <c r="L67" s="64">
        <f t="shared" si="1"/>
        <v>44185</v>
      </c>
      <c r="M67" s="77">
        <v>44185</v>
      </c>
      <c r="N67" s="65">
        <f t="shared" si="5"/>
        <v>2</v>
      </c>
      <c r="O67" s="75">
        <v>1</v>
      </c>
      <c r="P67" s="61" t="s">
        <v>168</v>
      </c>
      <c r="Q67" s="61"/>
      <c r="R67" s="67" t="str">
        <f t="shared" si="3"/>
        <v>TERMINADO</v>
      </c>
      <c r="S67" s="61"/>
      <c r="T67" s="49"/>
      <c r="U67" s="49"/>
      <c r="V67" s="49"/>
      <c r="W67" s="49"/>
      <c r="X67" s="49"/>
      <c r="Y67" s="49"/>
      <c r="Z67" s="49"/>
      <c r="AA67" s="49"/>
      <c r="AB67" s="49"/>
      <c r="AC67" s="49"/>
      <c r="AD67" s="49"/>
      <c r="AE67" s="49"/>
      <c r="AF67" s="49"/>
      <c r="AG67" s="49"/>
      <c r="AH67" s="49"/>
      <c r="AI67" s="49"/>
      <c r="AJ67" s="49"/>
      <c r="AK67" s="49"/>
      <c r="AL67" s="49"/>
      <c r="AM67" s="49"/>
    </row>
    <row r="68" spans="1:39" ht="12.75" customHeight="1" x14ac:dyDescent="0.3">
      <c r="A68" s="60">
        <v>64</v>
      </c>
      <c r="B68" s="43" t="s">
        <v>5</v>
      </c>
      <c r="C68" s="43" t="s">
        <v>65</v>
      </c>
      <c r="D68" s="43">
        <v>2018</v>
      </c>
      <c r="E68" s="43" t="s">
        <v>12</v>
      </c>
      <c r="F68" s="62">
        <v>43798</v>
      </c>
      <c r="G68" s="62">
        <v>43819</v>
      </c>
      <c r="H68" s="43">
        <v>1</v>
      </c>
      <c r="I68" s="43">
        <v>4</v>
      </c>
      <c r="J68" s="63">
        <f t="shared" si="0"/>
        <v>44002</v>
      </c>
      <c r="K68" s="62">
        <v>43999</v>
      </c>
      <c r="L68" s="64">
        <f t="shared" si="1"/>
        <v>44185</v>
      </c>
      <c r="M68" s="77" t="s">
        <v>41</v>
      </c>
      <c r="N68" s="65">
        <f t="shared" si="5"/>
        <v>2</v>
      </c>
      <c r="O68" s="47">
        <v>1</v>
      </c>
      <c r="P68" s="56" t="s">
        <v>158</v>
      </c>
      <c r="Q68" s="43"/>
      <c r="R68" s="67" t="str">
        <f t="shared" si="3"/>
        <v>TERMINADO</v>
      </c>
      <c r="S68" s="57" t="s">
        <v>1410</v>
      </c>
      <c r="T68" s="49"/>
      <c r="U68" s="49"/>
      <c r="V68" s="49"/>
      <c r="W68" s="49"/>
      <c r="X68" s="49"/>
      <c r="Y68" s="49"/>
      <c r="Z68" s="49"/>
      <c r="AA68" s="49"/>
      <c r="AB68" s="49"/>
      <c r="AC68" s="49"/>
      <c r="AD68" s="49"/>
      <c r="AE68" s="49"/>
      <c r="AF68" s="49"/>
      <c r="AG68" s="49"/>
      <c r="AH68" s="49"/>
      <c r="AI68" s="49"/>
      <c r="AJ68" s="49"/>
      <c r="AK68" s="49"/>
      <c r="AL68" s="49"/>
      <c r="AM68" s="49"/>
    </row>
    <row r="69" spans="1:39" ht="12.75" customHeight="1" x14ac:dyDescent="0.3">
      <c r="A69" s="60">
        <v>65</v>
      </c>
      <c r="B69" s="50" t="s">
        <v>5</v>
      </c>
      <c r="C69" s="50" t="s">
        <v>65</v>
      </c>
      <c r="D69" s="50">
        <v>2018</v>
      </c>
      <c r="E69" s="50" t="s">
        <v>25</v>
      </c>
      <c r="F69" s="77">
        <v>43808</v>
      </c>
      <c r="G69" s="77">
        <v>43840</v>
      </c>
      <c r="H69" s="50">
        <v>5</v>
      </c>
      <c r="I69" s="50">
        <v>8</v>
      </c>
      <c r="J69" s="44">
        <f t="shared" si="0"/>
        <v>44022</v>
      </c>
      <c r="K69" s="77">
        <v>44024</v>
      </c>
      <c r="L69" s="64">
        <f t="shared" si="1"/>
        <v>44206</v>
      </c>
      <c r="M69" s="42">
        <v>44216</v>
      </c>
      <c r="N69" s="65">
        <f t="shared" si="5"/>
        <v>2</v>
      </c>
      <c r="O69" s="70">
        <v>0.96</v>
      </c>
      <c r="P69" s="50" t="s">
        <v>168</v>
      </c>
      <c r="Q69" s="52"/>
      <c r="R69" s="67" t="str">
        <f t="shared" si="3"/>
        <v>TERMINADO</v>
      </c>
      <c r="S69" s="52"/>
      <c r="T69" s="49"/>
      <c r="U69" s="49"/>
      <c r="V69" s="49"/>
      <c r="W69" s="49"/>
      <c r="X69" s="49"/>
      <c r="Y69" s="49"/>
      <c r="Z69" s="49"/>
      <c r="AA69" s="49"/>
      <c r="AB69" s="49"/>
      <c r="AC69" s="49"/>
      <c r="AD69" s="49"/>
      <c r="AE69" s="49"/>
      <c r="AF69" s="49"/>
      <c r="AG69" s="49"/>
      <c r="AH69" s="49"/>
      <c r="AI69" s="49"/>
      <c r="AJ69" s="49"/>
      <c r="AK69" s="49"/>
      <c r="AL69" s="49"/>
      <c r="AM69" s="49"/>
    </row>
    <row r="70" spans="1:39" ht="12.75" customHeight="1" x14ac:dyDescent="0.3">
      <c r="A70" s="60">
        <v>66</v>
      </c>
      <c r="B70" s="60" t="s">
        <v>5</v>
      </c>
      <c r="C70" s="60" t="s">
        <v>65</v>
      </c>
      <c r="D70" s="60">
        <v>2018</v>
      </c>
      <c r="E70" s="60" t="s">
        <v>11</v>
      </c>
      <c r="F70" s="62">
        <v>43798</v>
      </c>
      <c r="G70" s="62">
        <v>43819</v>
      </c>
      <c r="H70" s="61">
        <v>4</v>
      </c>
      <c r="I70" s="60">
        <v>6</v>
      </c>
      <c r="J70" s="63">
        <f t="shared" si="0"/>
        <v>44002</v>
      </c>
      <c r="K70" s="62">
        <v>43994</v>
      </c>
      <c r="L70" s="64">
        <f t="shared" si="1"/>
        <v>44185</v>
      </c>
      <c r="M70" s="77">
        <v>44086</v>
      </c>
      <c r="N70" s="65">
        <f t="shared" si="5"/>
        <v>2</v>
      </c>
      <c r="O70" s="79">
        <v>1</v>
      </c>
      <c r="P70" s="60" t="s">
        <v>168</v>
      </c>
      <c r="Q70" s="60"/>
      <c r="R70" s="67" t="str">
        <f t="shared" si="3"/>
        <v>TERMINADO</v>
      </c>
      <c r="S70" s="60"/>
      <c r="T70" s="49"/>
      <c r="U70" s="49"/>
      <c r="V70" s="49"/>
      <c r="W70" s="49"/>
      <c r="X70" s="49"/>
      <c r="Y70" s="49"/>
      <c r="Z70" s="49"/>
      <c r="AA70" s="49"/>
      <c r="AB70" s="49"/>
      <c r="AC70" s="49"/>
      <c r="AD70" s="49"/>
      <c r="AE70" s="49"/>
      <c r="AF70" s="49"/>
      <c r="AG70" s="49"/>
      <c r="AH70" s="49"/>
      <c r="AI70" s="49"/>
      <c r="AJ70" s="49"/>
      <c r="AK70" s="49"/>
      <c r="AL70" s="49"/>
      <c r="AM70" s="49"/>
    </row>
    <row r="71" spans="1:39" ht="12.75" customHeight="1" x14ac:dyDescent="0.3">
      <c r="A71" s="60">
        <v>67</v>
      </c>
      <c r="B71" s="60" t="s">
        <v>1411</v>
      </c>
      <c r="C71" s="52" t="s">
        <v>1412</v>
      </c>
      <c r="D71" s="50">
        <v>2018</v>
      </c>
      <c r="E71" s="50" t="s">
        <v>31</v>
      </c>
      <c r="F71" s="55">
        <v>43812</v>
      </c>
      <c r="G71" s="55">
        <v>43854</v>
      </c>
      <c r="H71" s="50">
        <v>3</v>
      </c>
      <c r="I71" s="50">
        <v>6</v>
      </c>
      <c r="J71" s="63">
        <f t="shared" si="0"/>
        <v>44036</v>
      </c>
      <c r="K71" s="77">
        <v>44036</v>
      </c>
      <c r="L71" s="64">
        <f t="shared" si="1"/>
        <v>44220</v>
      </c>
      <c r="M71" s="77">
        <v>44221</v>
      </c>
      <c r="N71" s="65">
        <f t="shared" si="5"/>
        <v>2</v>
      </c>
      <c r="O71" s="70">
        <v>1</v>
      </c>
      <c r="P71" s="50" t="s">
        <v>168</v>
      </c>
      <c r="Q71" s="52"/>
      <c r="R71" s="67" t="str">
        <f t="shared" si="3"/>
        <v>TERMINADO</v>
      </c>
      <c r="S71" s="52"/>
      <c r="T71" s="49"/>
      <c r="U71" s="49"/>
      <c r="V71" s="49"/>
      <c r="W71" s="49"/>
      <c r="X71" s="49"/>
      <c r="Y71" s="49"/>
      <c r="Z71" s="49"/>
      <c r="AA71" s="49"/>
      <c r="AB71" s="49"/>
      <c r="AC71" s="49"/>
      <c r="AD71" s="49"/>
      <c r="AE71" s="49"/>
      <c r="AF71" s="49"/>
      <c r="AG71" s="49"/>
      <c r="AH71" s="49"/>
      <c r="AI71" s="49"/>
      <c r="AJ71" s="49"/>
      <c r="AK71" s="49"/>
      <c r="AL71" s="49"/>
      <c r="AM71" s="49"/>
    </row>
    <row r="72" spans="1:39" ht="12.75" customHeight="1" x14ac:dyDescent="0.3">
      <c r="A72" s="50">
        <v>68</v>
      </c>
      <c r="B72" s="50" t="s">
        <v>5</v>
      </c>
      <c r="C72" s="52" t="s">
        <v>1412</v>
      </c>
      <c r="D72" s="50">
        <v>2018</v>
      </c>
      <c r="E72" s="50" t="s">
        <v>1413</v>
      </c>
      <c r="F72" s="55">
        <v>43818</v>
      </c>
      <c r="G72" s="55">
        <v>43861</v>
      </c>
      <c r="H72" s="80">
        <v>3</v>
      </c>
      <c r="I72" s="43">
        <v>6</v>
      </c>
      <c r="J72" s="63">
        <f t="shared" si="0"/>
        <v>44043</v>
      </c>
      <c r="K72" s="77">
        <v>44043</v>
      </c>
      <c r="L72" s="64">
        <f t="shared" si="1"/>
        <v>44227</v>
      </c>
      <c r="M72" s="62">
        <v>44225</v>
      </c>
      <c r="N72" s="65">
        <f t="shared" si="5"/>
        <v>2</v>
      </c>
      <c r="O72" s="70">
        <v>1</v>
      </c>
      <c r="P72" s="54" t="s">
        <v>158</v>
      </c>
      <c r="Q72" s="52"/>
      <c r="R72" s="67" t="str">
        <f t="shared" si="3"/>
        <v>TERMINADO</v>
      </c>
      <c r="S72" s="74" t="s">
        <v>1414</v>
      </c>
      <c r="T72" s="49"/>
      <c r="U72" s="49"/>
      <c r="V72" s="49"/>
      <c r="W72" s="49"/>
      <c r="X72" s="49"/>
      <c r="Y72" s="49"/>
      <c r="Z72" s="49"/>
      <c r="AA72" s="49"/>
      <c r="AB72" s="49"/>
      <c r="AC72" s="49"/>
      <c r="AD72" s="49"/>
      <c r="AE72" s="49"/>
      <c r="AF72" s="49"/>
      <c r="AG72" s="49"/>
      <c r="AH72" s="49"/>
      <c r="AI72" s="49"/>
      <c r="AJ72" s="49"/>
      <c r="AK72" s="49"/>
      <c r="AL72" s="49"/>
      <c r="AM72" s="49"/>
    </row>
    <row r="73" spans="1:39" ht="12.75" customHeight="1" x14ac:dyDescent="0.3">
      <c r="A73" s="50">
        <v>69</v>
      </c>
      <c r="B73" s="50" t="s">
        <v>5</v>
      </c>
      <c r="C73" s="50" t="s">
        <v>66</v>
      </c>
      <c r="D73" s="50">
        <v>2018</v>
      </c>
      <c r="E73" s="50" t="s">
        <v>28</v>
      </c>
      <c r="F73" s="55">
        <v>43690</v>
      </c>
      <c r="G73" s="62">
        <v>43759</v>
      </c>
      <c r="H73" s="54">
        <v>8</v>
      </c>
      <c r="I73" s="54">
        <v>20</v>
      </c>
      <c r="J73" s="63">
        <f t="shared" si="0"/>
        <v>43942</v>
      </c>
      <c r="K73" s="62">
        <v>43942</v>
      </c>
      <c r="L73" s="64">
        <f t="shared" si="1"/>
        <v>44125</v>
      </c>
      <c r="M73" s="62">
        <v>44138</v>
      </c>
      <c r="N73" s="65">
        <f t="shared" si="5"/>
        <v>2</v>
      </c>
      <c r="O73" s="70">
        <v>0.97</v>
      </c>
      <c r="P73" s="50" t="s">
        <v>168</v>
      </c>
      <c r="Q73" s="52"/>
      <c r="R73" s="67" t="str">
        <f t="shared" si="3"/>
        <v>TERMINADO</v>
      </c>
      <c r="S73" s="52"/>
      <c r="T73" s="49"/>
      <c r="U73" s="49"/>
      <c r="V73" s="49"/>
      <c r="W73" s="49"/>
      <c r="X73" s="49"/>
      <c r="Y73" s="49"/>
      <c r="Z73" s="49"/>
      <c r="AA73" s="49"/>
      <c r="AB73" s="49"/>
      <c r="AC73" s="49"/>
      <c r="AD73" s="49"/>
      <c r="AE73" s="49"/>
      <c r="AF73" s="49"/>
      <c r="AG73" s="49"/>
      <c r="AH73" s="49"/>
      <c r="AI73" s="49"/>
      <c r="AJ73" s="49"/>
      <c r="AK73" s="49"/>
      <c r="AL73" s="49"/>
      <c r="AM73" s="49"/>
    </row>
    <row r="74" spans="1:39" ht="12.75" customHeight="1" x14ac:dyDescent="0.3">
      <c r="A74" s="50">
        <v>70</v>
      </c>
      <c r="B74" s="50" t="s">
        <v>5</v>
      </c>
      <c r="C74" s="54" t="s">
        <v>95</v>
      </c>
      <c r="D74" s="50">
        <v>2019</v>
      </c>
      <c r="E74" s="43" t="s">
        <v>15</v>
      </c>
      <c r="F74" s="55">
        <v>43970</v>
      </c>
      <c r="G74" s="55">
        <v>44047</v>
      </c>
      <c r="H74" s="50">
        <v>1</v>
      </c>
      <c r="I74" s="43">
        <v>4</v>
      </c>
      <c r="J74" s="63">
        <f t="shared" si="0"/>
        <v>44231</v>
      </c>
      <c r="K74" s="77">
        <v>44244</v>
      </c>
      <c r="L74" s="64">
        <f t="shared" si="1"/>
        <v>44412</v>
      </c>
      <c r="M74" s="81">
        <v>44411</v>
      </c>
      <c r="N74" s="65">
        <f t="shared" si="5"/>
        <v>2</v>
      </c>
      <c r="O74" s="70">
        <v>1</v>
      </c>
      <c r="P74" s="50" t="s">
        <v>168</v>
      </c>
      <c r="Q74" s="52"/>
      <c r="R74" s="67" t="str">
        <f t="shared" si="3"/>
        <v>TERMINADO</v>
      </c>
      <c r="S74" s="52" t="s">
        <v>1415</v>
      </c>
      <c r="T74" s="49"/>
      <c r="U74" s="49"/>
      <c r="V74" s="49"/>
      <c r="W74" s="49"/>
      <c r="X74" s="49"/>
      <c r="Y74" s="49"/>
      <c r="Z74" s="49"/>
      <c r="AA74" s="49"/>
      <c r="AB74" s="49"/>
      <c r="AC74" s="49"/>
      <c r="AD74" s="49"/>
      <c r="AE74" s="49"/>
      <c r="AF74" s="49"/>
      <c r="AG74" s="49"/>
      <c r="AH74" s="49"/>
      <c r="AI74" s="49"/>
      <c r="AJ74" s="49"/>
      <c r="AK74" s="49"/>
      <c r="AL74" s="49"/>
      <c r="AM74" s="49"/>
    </row>
    <row r="75" spans="1:39" ht="12.75" customHeight="1" x14ac:dyDescent="0.3">
      <c r="A75" s="50">
        <v>71</v>
      </c>
      <c r="B75" s="50" t="s">
        <v>5</v>
      </c>
      <c r="C75" s="54" t="s">
        <v>95</v>
      </c>
      <c r="D75" s="50">
        <v>2019</v>
      </c>
      <c r="E75" s="50" t="s">
        <v>24</v>
      </c>
      <c r="F75" s="55">
        <v>44025</v>
      </c>
      <c r="G75" s="55">
        <v>44047</v>
      </c>
      <c r="H75" s="50">
        <v>3</v>
      </c>
      <c r="I75" s="43">
        <v>3</v>
      </c>
      <c r="J75" s="63">
        <f t="shared" si="0"/>
        <v>44231</v>
      </c>
      <c r="K75" s="77">
        <v>44242</v>
      </c>
      <c r="L75" s="64">
        <f t="shared" si="1"/>
        <v>44412</v>
      </c>
      <c r="M75" s="81">
        <v>44400</v>
      </c>
      <c r="N75" s="65">
        <f t="shared" si="5"/>
        <v>2</v>
      </c>
      <c r="O75" s="70">
        <v>1</v>
      </c>
      <c r="P75" s="54" t="s">
        <v>158</v>
      </c>
      <c r="Q75" s="52"/>
      <c r="R75" s="67" t="str">
        <f t="shared" si="3"/>
        <v>TERMINADO</v>
      </c>
      <c r="S75" s="52" t="s">
        <v>1416</v>
      </c>
      <c r="T75" s="49"/>
      <c r="U75" s="49"/>
      <c r="V75" s="49"/>
      <c r="W75" s="49"/>
      <c r="X75" s="49"/>
      <c r="Y75" s="49"/>
      <c r="Z75" s="49"/>
      <c r="AA75" s="49"/>
      <c r="AB75" s="49"/>
      <c r="AC75" s="49"/>
      <c r="AD75" s="49"/>
      <c r="AE75" s="49"/>
      <c r="AF75" s="49"/>
      <c r="AG75" s="49"/>
      <c r="AH75" s="49"/>
      <c r="AI75" s="49"/>
      <c r="AJ75" s="49"/>
      <c r="AK75" s="49"/>
      <c r="AL75" s="49"/>
      <c r="AM75" s="49"/>
    </row>
    <row r="76" spans="1:39" ht="12.75" customHeight="1" x14ac:dyDescent="0.3">
      <c r="A76" s="50">
        <v>72</v>
      </c>
      <c r="B76" s="50" t="s">
        <v>5</v>
      </c>
      <c r="C76" s="54" t="s">
        <v>95</v>
      </c>
      <c r="D76" s="50">
        <v>2019</v>
      </c>
      <c r="E76" s="50" t="s">
        <v>19</v>
      </c>
      <c r="F76" s="55">
        <v>43970</v>
      </c>
      <c r="G76" s="55">
        <v>44047</v>
      </c>
      <c r="H76" s="50">
        <v>3</v>
      </c>
      <c r="I76" s="43">
        <v>5</v>
      </c>
      <c r="J76" s="63">
        <f t="shared" si="0"/>
        <v>44231</v>
      </c>
      <c r="K76" s="62">
        <v>44242</v>
      </c>
      <c r="L76" s="64">
        <f t="shared" si="1"/>
        <v>44412</v>
      </c>
      <c r="M76" s="55"/>
      <c r="N76" s="65">
        <f t="shared" si="5"/>
        <v>1</v>
      </c>
      <c r="O76" s="70">
        <v>1</v>
      </c>
      <c r="P76" s="50" t="s">
        <v>168</v>
      </c>
      <c r="Q76" s="52"/>
      <c r="R76" s="67">
        <f t="shared" si="3"/>
        <v>44412</v>
      </c>
      <c r="S76" s="52"/>
      <c r="T76" s="49"/>
      <c r="U76" s="49"/>
      <c r="V76" s="49"/>
      <c r="W76" s="49"/>
      <c r="X76" s="49"/>
      <c r="Y76" s="49"/>
      <c r="Z76" s="49"/>
      <c r="AA76" s="49"/>
      <c r="AB76" s="49"/>
      <c r="AC76" s="49"/>
      <c r="AD76" s="49"/>
      <c r="AE76" s="49"/>
      <c r="AF76" s="49"/>
      <c r="AG76" s="49"/>
      <c r="AH76" s="49"/>
      <c r="AI76" s="49"/>
      <c r="AJ76" s="49"/>
      <c r="AK76" s="49"/>
      <c r="AL76" s="49"/>
      <c r="AM76" s="49"/>
    </row>
    <row r="77" spans="1:39" ht="12.75" customHeight="1" x14ac:dyDescent="0.3">
      <c r="A77" s="50">
        <v>73</v>
      </c>
      <c r="B77" s="50" t="s">
        <v>5</v>
      </c>
      <c r="C77" s="54" t="s">
        <v>95</v>
      </c>
      <c r="D77" s="50">
        <v>2019</v>
      </c>
      <c r="E77" s="50" t="s">
        <v>17</v>
      </c>
      <c r="F77" s="55">
        <v>43970</v>
      </c>
      <c r="G77" s="55">
        <v>44074</v>
      </c>
      <c r="H77" s="50">
        <v>3</v>
      </c>
      <c r="I77" s="43">
        <v>6</v>
      </c>
      <c r="J77" s="63">
        <f t="shared" si="0"/>
        <v>44255</v>
      </c>
      <c r="K77" s="77">
        <v>44265</v>
      </c>
      <c r="L77" s="64">
        <f t="shared" si="1"/>
        <v>44436</v>
      </c>
      <c r="M77" s="81">
        <v>44435</v>
      </c>
      <c r="N77" s="65">
        <f t="shared" si="5"/>
        <v>2</v>
      </c>
      <c r="O77" s="70">
        <v>1</v>
      </c>
      <c r="P77" s="54" t="s">
        <v>158</v>
      </c>
      <c r="Q77" s="52"/>
      <c r="R77" s="67" t="str">
        <f t="shared" si="3"/>
        <v>TERMINADO</v>
      </c>
      <c r="S77" s="52"/>
      <c r="T77" s="49"/>
      <c r="U77" s="49"/>
      <c r="V77" s="49"/>
      <c r="W77" s="49"/>
      <c r="X77" s="49"/>
      <c r="Y77" s="49"/>
      <c r="Z77" s="49"/>
      <c r="AA77" s="49"/>
      <c r="AB77" s="49"/>
      <c r="AC77" s="49"/>
      <c r="AD77" s="49"/>
      <c r="AE77" s="49"/>
      <c r="AF77" s="49"/>
      <c r="AG77" s="49"/>
      <c r="AH77" s="49"/>
      <c r="AI77" s="49"/>
      <c r="AJ77" s="49"/>
      <c r="AK77" s="49"/>
      <c r="AL77" s="49"/>
      <c r="AM77" s="49"/>
    </row>
    <row r="78" spans="1:39" ht="12.75" customHeight="1" x14ac:dyDescent="0.3">
      <c r="A78" s="50">
        <v>74</v>
      </c>
      <c r="B78" s="50" t="s">
        <v>5</v>
      </c>
      <c r="C78" s="50" t="s">
        <v>69</v>
      </c>
      <c r="D78" s="50">
        <v>2019</v>
      </c>
      <c r="E78" s="50" t="s">
        <v>30</v>
      </c>
      <c r="F78" s="55">
        <v>44070</v>
      </c>
      <c r="G78" s="62">
        <v>44095</v>
      </c>
      <c r="H78" s="50">
        <v>5</v>
      </c>
      <c r="I78" s="50">
        <v>15</v>
      </c>
      <c r="J78" s="63">
        <f t="shared" si="0"/>
        <v>44276</v>
      </c>
      <c r="K78" s="77">
        <v>44291</v>
      </c>
      <c r="L78" s="64">
        <f t="shared" si="1"/>
        <v>44460</v>
      </c>
      <c r="M78" s="81">
        <v>44470</v>
      </c>
      <c r="N78" s="65">
        <f t="shared" si="5"/>
        <v>2</v>
      </c>
      <c r="O78" s="70">
        <v>0.97</v>
      </c>
      <c r="P78" s="50" t="s">
        <v>168</v>
      </c>
      <c r="Q78" s="52"/>
      <c r="R78" s="67" t="str">
        <f t="shared" si="3"/>
        <v>TERMINADO</v>
      </c>
      <c r="S78" s="52"/>
      <c r="T78" s="49"/>
      <c r="U78" s="49"/>
      <c r="V78" s="49"/>
      <c r="W78" s="49"/>
      <c r="X78" s="49"/>
      <c r="Y78" s="49"/>
      <c r="Z78" s="49"/>
      <c r="AA78" s="49"/>
      <c r="AB78" s="49"/>
      <c r="AC78" s="49"/>
      <c r="AD78" s="49"/>
      <c r="AE78" s="49"/>
      <c r="AF78" s="49"/>
      <c r="AG78" s="49"/>
      <c r="AH78" s="49"/>
      <c r="AI78" s="49"/>
      <c r="AJ78" s="49"/>
      <c r="AK78" s="49"/>
      <c r="AL78" s="49"/>
      <c r="AM78" s="49"/>
    </row>
    <row r="79" spans="1:39" ht="12.75" customHeight="1" x14ac:dyDescent="0.3">
      <c r="A79" s="50">
        <v>75</v>
      </c>
      <c r="B79" s="50" t="s">
        <v>5</v>
      </c>
      <c r="C79" s="50" t="s">
        <v>69</v>
      </c>
      <c r="D79" s="50">
        <v>2019</v>
      </c>
      <c r="E79" s="82" t="s">
        <v>20</v>
      </c>
      <c r="F79" s="55">
        <v>44070</v>
      </c>
      <c r="G79" s="62">
        <v>44095</v>
      </c>
      <c r="H79" s="50">
        <v>5</v>
      </c>
      <c r="I79" s="50">
        <v>16</v>
      </c>
      <c r="J79" s="63">
        <f t="shared" si="0"/>
        <v>44276</v>
      </c>
      <c r="K79" s="77">
        <v>44279</v>
      </c>
      <c r="L79" s="64">
        <f t="shared" si="1"/>
        <v>44460</v>
      </c>
      <c r="M79" s="81">
        <v>44470</v>
      </c>
      <c r="N79" s="65">
        <f t="shared" si="5"/>
        <v>2</v>
      </c>
      <c r="O79" s="70">
        <v>1</v>
      </c>
      <c r="P79" s="50" t="s">
        <v>168</v>
      </c>
      <c r="Q79" s="52"/>
      <c r="R79" s="67" t="str">
        <f t="shared" si="3"/>
        <v>TERMINADO</v>
      </c>
      <c r="S79" s="52"/>
      <c r="T79" s="49"/>
      <c r="U79" s="49"/>
      <c r="V79" s="49"/>
      <c r="W79" s="49"/>
      <c r="X79" s="49"/>
      <c r="Y79" s="49"/>
      <c r="Z79" s="49"/>
      <c r="AA79" s="49"/>
      <c r="AB79" s="49"/>
      <c r="AC79" s="49"/>
      <c r="AD79" s="49"/>
      <c r="AE79" s="49"/>
      <c r="AF79" s="49"/>
      <c r="AG79" s="49"/>
      <c r="AH79" s="49"/>
      <c r="AI79" s="49"/>
      <c r="AJ79" s="49"/>
      <c r="AK79" s="49"/>
      <c r="AL79" s="49"/>
      <c r="AM79" s="49"/>
    </row>
    <row r="80" spans="1:39" ht="12.75" customHeight="1" x14ac:dyDescent="0.3">
      <c r="A80" s="50">
        <v>76</v>
      </c>
      <c r="B80" s="50" t="s">
        <v>5</v>
      </c>
      <c r="C80" s="50" t="s">
        <v>69</v>
      </c>
      <c r="D80" s="50">
        <v>2019</v>
      </c>
      <c r="E80" s="50" t="s">
        <v>16</v>
      </c>
      <c r="F80" s="55">
        <v>44070</v>
      </c>
      <c r="G80" s="62">
        <v>44095</v>
      </c>
      <c r="H80" s="50">
        <v>10</v>
      </c>
      <c r="I80" s="50">
        <v>26</v>
      </c>
      <c r="J80" s="63">
        <f t="shared" si="0"/>
        <v>44276</v>
      </c>
      <c r="K80" s="77">
        <v>44291</v>
      </c>
      <c r="L80" s="64">
        <f t="shared" si="1"/>
        <v>44460</v>
      </c>
      <c r="M80" s="81">
        <v>44462</v>
      </c>
      <c r="N80" s="46">
        <f t="shared" si="5"/>
        <v>2</v>
      </c>
      <c r="O80" s="70">
        <v>1</v>
      </c>
      <c r="P80" s="50" t="s">
        <v>168</v>
      </c>
      <c r="Q80" s="74"/>
      <c r="R80" s="67" t="str">
        <f t="shared" si="3"/>
        <v>TERMINADO</v>
      </c>
      <c r="S80" s="52"/>
      <c r="T80" s="49"/>
      <c r="U80" s="49"/>
      <c r="V80" s="49"/>
      <c r="W80" s="49"/>
      <c r="X80" s="49"/>
      <c r="Y80" s="49"/>
      <c r="Z80" s="49"/>
      <c r="AA80" s="49"/>
      <c r="AB80" s="49"/>
      <c r="AC80" s="49"/>
      <c r="AD80" s="49"/>
      <c r="AE80" s="49"/>
      <c r="AF80" s="49"/>
      <c r="AG80" s="49"/>
      <c r="AH80" s="49"/>
      <c r="AI80" s="49"/>
      <c r="AJ80" s="49"/>
      <c r="AK80" s="49"/>
      <c r="AL80" s="49"/>
      <c r="AM80" s="49"/>
    </row>
    <row r="81" spans="1:39" ht="12.75" customHeight="1" x14ac:dyDescent="0.3">
      <c r="A81" s="50">
        <v>77</v>
      </c>
      <c r="B81" s="50" t="s">
        <v>5</v>
      </c>
      <c r="C81" s="50" t="s">
        <v>69</v>
      </c>
      <c r="D81" s="50">
        <v>2019</v>
      </c>
      <c r="E81" s="50" t="s">
        <v>26</v>
      </c>
      <c r="F81" s="55">
        <v>44070</v>
      </c>
      <c r="G81" s="62">
        <v>44095</v>
      </c>
      <c r="H81" s="50">
        <v>1</v>
      </c>
      <c r="I81" s="50">
        <v>2</v>
      </c>
      <c r="J81" s="63">
        <f t="shared" si="0"/>
        <v>44276</v>
      </c>
      <c r="K81" s="77">
        <v>44278</v>
      </c>
      <c r="L81" s="64">
        <f t="shared" si="1"/>
        <v>44460</v>
      </c>
      <c r="M81" s="81">
        <v>44460</v>
      </c>
      <c r="N81" s="65">
        <f t="shared" si="5"/>
        <v>2</v>
      </c>
      <c r="O81" s="70">
        <v>1</v>
      </c>
      <c r="P81" s="50" t="s">
        <v>168</v>
      </c>
      <c r="Q81" s="52"/>
      <c r="R81" s="67" t="str">
        <f t="shared" si="3"/>
        <v>TERMINADO</v>
      </c>
      <c r="S81" s="52"/>
      <c r="T81" s="49"/>
      <c r="U81" s="49"/>
      <c r="V81" s="49"/>
      <c r="W81" s="49"/>
      <c r="X81" s="49"/>
      <c r="Y81" s="49"/>
      <c r="Z81" s="49"/>
      <c r="AA81" s="49"/>
      <c r="AB81" s="49"/>
      <c r="AC81" s="49"/>
      <c r="AD81" s="49"/>
      <c r="AE81" s="49"/>
      <c r="AF81" s="49"/>
      <c r="AG81" s="49"/>
      <c r="AH81" s="49"/>
      <c r="AI81" s="49"/>
      <c r="AJ81" s="49"/>
      <c r="AK81" s="49"/>
      <c r="AL81" s="49"/>
      <c r="AM81" s="49"/>
    </row>
    <row r="82" spans="1:39" ht="12.75" customHeight="1" x14ac:dyDescent="0.3">
      <c r="A82" s="50">
        <v>78</v>
      </c>
      <c r="B82" s="50" t="s">
        <v>5</v>
      </c>
      <c r="C82" s="50" t="s">
        <v>69</v>
      </c>
      <c r="D82" s="50">
        <v>2019</v>
      </c>
      <c r="E82" s="50" t="s">
        <v>18</v>
      </c>
      <c r="F82" s="55">
        <v>44070</v>
      </c>
      <c r="G82" s="62">
        <v>44095</v>
      </c>
      <c r="H82" s="50">
        <v>3</v>
      </c>
      <c r="I82" s="50">
        <v>8</v>
      </c>
      <c r="J82" s="63">
        <f t="shared" si="0"/>
        <v>44276</v>
      </c>
      <c r="K82" s="77">
        <v>44291</v>
      </c>
      <c r="L82" s="64">
        <f t="shared" si="1"/>
        <v>44460</v>
      </c>
      <c r="M82" s="81">
        <v>44470</v>
      </c>
      <c r="N82" s="65">
        <f t="shared" si="5"/>
        <v>2</v>
      </c>
      <c r="O82" s="70">
        <v>1</v>
      </c>
      <c r="P82" s="50" t="s">
        <v>168</v>
      </c>
      <c r="Q82" s="52"/>
      <c r="R82" s="67" t="str">
        <f t="shared" si="3"/>
        <v>TERMINADO</v>
      </c>
      <c r="S82" s="52"/>
      <c r="T82" s="49"/>
      <c r="U82" s="49"/>
      <c r="V82" s="49"/>
      <c r="W82" s="49"/>
      <c r="X82" s="49"/>
      <c r="Y82" s="49"/>
      <c r="Z82" s="49"/>
      <c r="AA82" s="49"/>
      <c r="AB82" s="49"/>
      <c r="AC82" s="49"/>
      <c r="AD82" s="49"/>
      <c r="AE82" s="49"/>
      <c r="AF82" s="49"/>
      <c r="AG82" s="49"/>
      <c r="AH82" s="49"/>
      <c r="AI82" s="49"/>
      <c r="AJ82" s="49"/>
      <c r="AK82" s="49"/>
      <c r="AL82" s="49"/>
      <c r="AM82" s="49"/>
    </row>
    <row r="83" spans="1:39" ht="12.75" customHeight="1" x14ac:dyDescent="0.3">
      <c r="A83" s="50">
        <v>79</v>
      </c>
      <c r="B83" s="50" t="s">
        <v>5</v>
      </c>
      <c r="C83" s="50" t="s">
        <v>69</v>
      </c>
      <c r="D83" s="50">
        <v>2019</v>
      </c>
      <c r="E83" s="50" t="s">
        <v>28</v>
      </c>
      <c r="F83" s="55">
        <v>44070</v>
      </c>
      <c r="G83" s="62">
        <v>44104</v>
      </c>
      <c r="H83" s="50">
        <v>2</v>
      </c>
      <c r="I83" s="54">
        <v>8</v>
      </c>
      <c r="J83" s="63">
        <f t="shared" si="0"/>
        <v>44285</v>
      </c>
      <c r="K83" s="77">
        <v>44294</v>
      </c>
      <c r="L83" s="64">
        <f t="shared" si="1"/>
        <v>44469</v>
      </c>
      <c r="M83" s="81">
        <v>44470</v>
      </c>
      <c r="N83" s="65">
        <f t="shared" si="5"/>
        <v>2</v>
      </c>
      <c r="O83" s="70">
        <v>1</v>
      </c>
      <c r="P83" s="50" t="s">
        <v>168</v>
      </c>
      <c r="Q83" s="52"/>
      <c r="R83" s="67" t="str">
        <f t="shared" si="3"/>
        <v>TERMINADO</v>
      </c>
      <c r="S83" s="52"/>
      <c r="T83" s="49"/>
      <c r="U83" s="49"/>
      <c r="V83" s="49"/>
      <c r="W83" s="49"/>
      <c r="X83" s="49"/>
      <c r="Y83" s="49"/>
      <c r="Z83" s="49"/>
      <c r="AA83" s="49"/>
      <c r="AB83" s="49"/>
      <c r="AC83" s="49"/>
      <c r="AD83" s="49"/>
      <c r="AE83" s="49"/>
      <c r="AF83" s="49"/>
      <c r="AG83" s="49"/>
      <c r="AH83" s="49"/>
      <c r="AI83" s="49"/>
      <c r="AJ83" s="49"/>
      <c r="AK83" s="49"/>
      <c r="AL83" s="49"/>
      <c r="AM83" s="49"/>
    </row>
    <row r="84" spans="1:39" ht="12.75" customHeight="1" x14ac:dyDescent="0.3">
      <c r="A84" s="50">
        <v>80</v>
      </c>
      <c r="B84" s="50" t="s">
        <v>5</v>
      </c>
      <c r="C84" s="50" t="s">
        <v>69</v>
      </c>
      <c r="D84" s="50">
        <v>2019</v>
      </c>
      <c r="E84" s="50" t="s">
        <v>27</v>
      </c>
      <c r="F84" s="55">
        <v>44070</v>
      </c>
      <c r="G84" s="55">
        <v>44090</v>
      </c>
      <c r="H84" s="50">
        <v>8</v>
      </c>
      <c r="I84" s="50">
        <v>25</v>
      </c>
      <c r="J84" s="63">
        <f t="shared" si="0"/>
        <v>44271</v>
      </c>
      <c r="K84" s="77">
        <v>44274</v>
      </c>
      <c r="L84" s="64">
        <f t="shared" si="1"/>
        <v>44455</v>
      </c>
      <c r="M84" s="81">
        <v>44449</v>
      </c>
      <c r="N84" s="65">
        <f t="shared" si="5"/>
        <v>2</v>
      </c>
      <c r="O84" s="70">
        <v>0.96</v>
      </c>
      <c r="P84" s="50" t="s">
        <v>168</v>
      </c>
      <c r="Q84" s="74"/>
      <c r="R84" s="67" t="str">
        <f t="shared" si="3"/>
        <v>TERMINADO</v>
      </c>
      <c r="S84" s="52"/>
      <c r="T84" s="49"/>
      <c r="U84" s="49"/>
      <c r="V84" s="49"/>
      <c r="W84" s="49"/>
      <c r="X84" s="49"/>
      <c r="Y84" s="49"/>
      <c r="Z84" s="49"/>
      <c r="AA84" s="49"/>
      <c r="AB84" s="49"/>
      <c r="AC84" s="49"/>
      <c r="AD84" s="49"/>
      <c r="AE84" s="49"/>
      <c r="AF84" s="49"/>
      <c r="AG84" s="49"/>
      <c r="AH84" s="49"/>
      <c r="AI84" s="49"/>
      <c r="AJ84" s="49"/>
      <c r="AK84" s="49"/>
      <c r="AL84" s="49"/>
      <c r="AM84" s="49"/>
    </row>
    <row r="85" spans="1:39" ht="12.75" customHeight="1" x14ac:dyDescent="0.3">
      <c r="A85" s="50">
        <v>81</v>
      </c>
      <c r="B85" s="50" t="s">
        <v>5</v>
      </c>
      <c r="C85" s="50" t="s">
        <v>69</v>
      </c>
      <c r="D85" s="50">
        <v>2019</v>
      </c>
      <c r="E85" s="50" t="s">
        <v>23</v>
      </c>
      <c r="F85" s="55">
        <v>44070</v>
      </c>
      <c r="G85" s="55">
        <v>44095</v>
      </c>
      <c r="H85" s="50">
        <v>26</v>
      </c>
      <c r="I85" s="50">
        <v>62</v>
      </c>
      <c r="J85" s="63">
        <f t="shared" si="0"/>
        <v>44276</v>
      </c>
      <c r="K85" s="77">
        <v>44291</v>
      </c>
      <c r="L85" s="64">
        <f t="shared" si="1"/>
        <v>44460</v>
      </c>
      <c r="M85" s="81">
        <v>44470</v>
      </c>
      <c r="N85" s="65">
        <f t="shared" si="5"/>
        <v>2</v>
      </c>
      <c r="O85" s="70">
        <v>0.95</v>
      </c>
      <c r="P85" s="50" t="s">
        <v>168</v>
      </c>
      <c r="Q85" s="52"/>
      <c r="R85" s="67" t="str">
        <f t="shared" si="3"/>
        <v>TERMINADO</v>
      </c>
      <c r="S85" s="52"/>
      <c r="T85" s="49"/>
      <c r="U85" s="49"/>
      <c r="V85" s="49"/>
      <c r="W85" s="49"/>
      <c r="X85" s="49"/>
      <c r="Y85" s="49"/>
      <c r="Z85" s="49"/>
      <c r="AA85" s="49"/>
      <c r="AB85" s="49"/>
      <c r="AC85" s="49"/>
      <c r="AD85" s="49"/>
      <c r="AE85" s="49"/>
      <c r="AF85" s="49"/>
      <c r="AG85" s="49"/>
      <c r="AH85" s="49"/>
      <c r="AI85" s="49"/>
      <c r="AJ85" s="49"/>
      <c r="AK85" s="49"/>
      <c r="AL85" s="49"/>
      <c r="AM85" s="49"/>
    </row>
    <row r="86" spans="1:39" ht="12.75" customHeight="1" x14ac:dyDescent="0.3">
      <c r="A86" s="50">
        <v>82</v>
      </c>
      <c r="B86" s="50" t="s">
        <v>5</v>
      </c>
      <c r="C86" s="50" t="s">
        <v>69</v>
      </c>
      <c r="D86" s="50">
        <v>2019</v>
      </c>
      <c r="E86" s="50" t="s">
        <v>25</v>
      </c>
      <c r="F86" s="55">
        <v>44070</v>
      </c>
      <c r="G86" s="77">
        <v>44095</v>
      </c>
      <c r="H86" s="50">
        <v>13</v>
      </c>
      <c r="I86" s="50">
        <v>49</v>
      </c>
      <c r="J86" s="44">
        <f t="shared" si="0"/>
        <v>44276</v>
      </c>
      <c r="K86" s="77">
        <v>44291</v>
      </c>
      <c r="L86" s="64">
        <f t="shared" si="1"/>
        <v>44460</v>
      </c>
      <c r="M86" s="81">
        <v>44470</v>
      </c>
      <c r="N86" s="65">
        <f t="shared" si="5"/>
        <v>2</v>
      </c>
      <c r="O86" s="70">
        <v>0.85</v>
      </c>
      <c r="P86" s="50" t="s">
        <v>168</v>
      </c>
      <c r="Q86" s="52"/>
      <c r="R86" s="67" t="str">
        <f t="shared" si="3"/>
        <v>TERMINADO</v>
      </c>
      <c r="S86" s="52"/>
      <c r="T86" s="49"/>
      <c r="U86" s="49"/>
      <c r="V86" s="49"/>
      <c r="W86" s="49"/>
      <c r="X86" s="49"/>
      <c r="Y86" s="49"/>
      <c r="Z86" s="49"/>
      <c r="AA86" s="49"/>
      <c r="AB86" s="49"/>
      <c r="AC86" s="49"/>
      <c r="AD86" s="49"/>
      <c r="AE86" s="49"/>
      <c r="AF86" s="49"/>
      <c r="AG86" s="49"/>
      <c r="AH86" s="49"/>
      <c r="AI86" s="49"/>
      <c r="AJ86" s="49"/>
      <c r="AK86" s="49"/>
      <c r="AL86" s="49"/>
      <c r="AM86" s="49"/>
    </row>
    <row r="87" spans="1:39" ht="12.75" customHeight="1" x14ac:dyDescent="0.3">
      <c r="A87" s="50">
        <v>83</v>
      </c>
      <c r="B87" s="50" t="s">
        <v>5</v>
      </c>
      <c r="C87" s="50" t="s">
        <v>69</v>
      </c>
      <c r="D87" s="50">
        <v>2019</v>
      </c>
      <c r="E87" s="83" t="s">
        <v>10</v>
      </c>
      <c r="F87" s="55">
        <v>44070</v>
      </c>
      <c r="G87" s="62">
        <v>44095</v>
      </c>
      <c r="H87" s="50">
        <v>9</v>
      </c>
      <c r="I87" s="50">
        <v>30</v>
      </c>
      <c r="J87" s="63">
        <f t="shared" si="0"/>
        <v>44276</v>
      </c>
      <c r="K87" s="77">
        <v>44292</v>
      </c>
      <c r="L87" s="64">
        <f t="shared" si="1"/>
        <v>44460</v>
      </c>
      <c r="M87" s="81">
        <v>44469</v>
      </c>
      <c r="N87" s="65">
        <f t="shared" si="5"/>
        <v>2</v>
      </c>
      <c r="O87" s="70">
        <v>0.92</v>
      </c>
      <c r="P87" s="50" t="s">
        <v>168</v>
      </c>
      <c r="Q87" s="52"/>
      <c r="R87" s="67" t="str">
        <f t="shared" si="3"/>
        <v>TERMINADO</v>
      </c>
      <c r="S87" s="52"/>
      <c r="T87" s="49"/>
      <c r="U87" s="49"/>
      <c r="V87" s="49"/>
      <c r="W87" s="49"/>
      <c r="X87" s="49"/>
      <c r="Y87" s="49"/>
      <c r="Z87" s="49"/>
      <c r="AA87" s="49"/>
      <c r="AB87" s="49"/>
      <c r="AC87" s="49"/>
      <c r="AD87" s="49"/>
      <c r="AE87" s="49"/>
      <c r="AF87" s="49"/>
      <c r="AG87" s="49"/>
      <c r="AH87" s="49"/>
      <c r="AI87" s="49"/>
      <c r="AJ87" s="49"/>
      <c r="AK87" s="49"/>
      <c r="AL87" s="49"/>
      <c r="AM87" s="49"/>
    </row>
    <row r="88" spans="1:39" ht="12.75" customHeight="1" x14ac:dyDescent="0.3">
      <c r="A88" s="50">
        <v>84</v>
      </c>
      <c r="B88" s="50" t="s">
        <v>5</v>
      </c>
      <c r="C88" s="54" t="s">
        <v>1417</v>
      </c>
      <c r="D88" s="50">
        <v>2020</v>
      </c>
      <c r="E88" s="84" t="s">
        <v>23</v>
      </c>
      <c r="F88" s="55">
        <v>44081</v>
      </c>
      <c r="G88" s="55">
        <v>44132</v>
      </c>
      <c r="H88" s="50">
        <v>6</v>
      </c>
      <c r="I88" s="50">
        <v>11</v>
      </c>
      <c r="J88" s="63">
        <f t="shared" si="0"/>
        <v>44314</v>
      </c>
      <c r="K88" s="77">
        <v>44319</v>
      </c>
      <c r="L88" s="64">
        <f t="shared" si="1"/>
        <v>44497</v>
      </c>
      <c r="M88" s="55"/>
      <c r="N88" s="65">
        <f t="shared" si="5"/>
        <v>1</v>
      </c>
      <c r="O88" s="70">
        <v>0.38</v>
      </c>
      <c r="P88" s="54" t="s">
        <v>168</v>
      </c>
      <c r="Q88" s="52"/>
      <c r="R88" s="67">
        <f t="shared" si="3"/>
        <v>44497</v>
      </c>
      <c r="S88" s="52"/>
      <c r="T88" s="49"/>
      <c r="U88" s="49"/>
      <c r="V88" s="49"/>
      <c r="W88" s="49"/>
      <c r="X88" s="49"/>
      <c r="Y88" s="49"/>
      <c r="Z88" s="49"/>
      <c r="AA88" s="49"/>
      <c r="AB88" s="49"/>
      <c r="AC88" s="49"/>
      <c r="AD88" s="49"/>
      <c r="AE88" s="49"/>
      <c r="AF88" s="49"/>
      <c r="AG88" s="49"/>
      <c r="AH88" s="49"/>
      <c r="AI88" s="49"/>
      <c r="AJ88" s="49"/>
      <c r="AK88" s="49"/>
      <c r="AL88" s="49"/>
      <c r="AM88" s="49"/>
    </row>
    <row r="89" spans="1:39" ht="12.75" customHeight="1" x14ac:dyDescent="0.3">
      <c r="A89" s="50">
        <v>85</v>
      </c>
      <c r="B89" s="50" t="s">
        <v>5</v>
      </c>
      <c r="C89" s="43" t="s">
        <v>124</v>
      </c>
      <c r="D89" s="43">
        <v>2019</v>
      </c>
      <c r="E89" s="85" t="s">
        <v>29</v>
      </c>
      <c r="F89" s="62">
        <v>43970</v>
      </c>
      <c r="G89" s="81">
        <v>44047</v>
      </c>
      <c r="H89" s="50">
        <v>2</v>
      </c>
      <c r="I89" s="50">
        <v>5</v>
      </c>
      <c r="J89" s="63">
        <f t="shared" si="0"/>
        <v>44231</v>
      </c>
      <c r="K89" s="77">
        <v>44236</v>
      </c>
      <c r="L89" s="64">
        <f t="shared" si="1"/>
        <v>44412</v>
      </c>
      <c r="M89" s="77">
        <v>44413</v>
      </c>
      <c r="N89" s="65">
        <f t="shared" si="5"/>
        <v>2</v>
      </c>
      <c r="O89" s="70">
        <v>1</v>
      </c>
      <c r="P89" s="54" t="s">
        <v>168</v>
      </c>
      <c r="Q89" s="52"/>
      <c r="R89" s="67" t="str">
        <f t="shared" si="3"/>
        <v>TERMINADO</v>
      </c>
      <c r="S89" s="52"/>
      <c r="T89" s="49"/>
      <c r="U89" s="49"/>
      <c r="V89" s="49"/>
      <c r="W89" s="49"/>
      <c r="X89" s="49"/>
      <c r="Y89" s="49"/>
      <c r="Z89" s="49"/>
      <c r="AA89" s="49"/>
      <c r="AB89" s="49"/>
      <c r="AC89" s="49"/>
      <c r="AD89" s="49"/>
      <c r="AE89" s="49"/>
      <c r="AF89" s="49"/>
      <c r="AG89" s="49"/>
      <c r="AH89" s="49"/>
      <c r="AI89" s="49"/>
      <c r="AJ89" s="49"/>
      <c r="AK89" s="49"/>
      <c r="AL89" s="49"/>
      <c r="AM89" s="49"/>
    </row>
    <row r="90" spans="1:39" ht="12.75" customHeight="1" x14ac:dyDescent="0.3">
      <c r="A90" s="50">
        <v>86</v>
      </c>
      <c r="B90" s="43" t="s">
        <v>5</v>
      </c>
      <c r="C90" s="43" t="s">
        <v>124</v>
      </c>
      <c r="D90" s="56">
        <v>2019</v>
      </c>
      <c r="E90" s="86" t="s">
        <v>12</v>
      </c>
      <c r="F90" s="62">
        <v>43970</v>
      </c>
      <c r="G90" s="77">
        <v>44047</v>
      </c>
      <c r="H90" s="43">
        <v>1</v>
      </c>
      <c r="I90" s="56">
        <v>3</v>
      </c>
      <c r="J90" s="63">
        <f t="shared" si="0"/>
        <v>44231</v>
      </c>
      <c r="K90" s="77">
        <v>44236</v>
      </c>
      <c r="L90" s="64">
        <f t="shared" si="1"/>
        <v>44412</v>
      </c>
      <c r="M90" s="77">
        <v>44419</v>
      </c>
      <c r="N90" s="65">
        <f t="shared" si="5"/>
        <v>2</v>
      </c>
      <c r="O90" s="70">
        <v>1</v>
      </c>
      <c r="P90" s="54" t="s">
        <v>158</v>
      </c>
      <c r="Q90" s="52"/>
      <c r="R90" s="67" t="str">
        <f t="shared" si="3"/>
        <v>TERMINADO</v>
      </c>
      <c r="S90" s="74" t="s">
        <v>1418</v>
      </c>
      <c r="T90" s="49"/>
      <c r="U90" s="49"/>
      <c r="V90" s="49"/>
      <c r="W90" s="49"/>
      <c r="X90" s="49"/>
      <c r="Y90" s="49"/>
      <c r="Z90" s="49"/>
      <c r="AA90" s="49"/>
      <c r="AB90" s="49"/>
      <c r="AC90" s="49"/>
      <c r="AD90" s="49"/>
      <c r="AE90" s="49"/>
      <c r="AF90" s="49"/>
      <c r="AG90" s="49"/>
      <c r="AH90" s="49"/>
      <c r="AI90" s="49"/>
      <c r="AJ90" s="49"/>
      <c r="AK90" s="49"/>
      <c r="AL90" s="49"/>
      <c r="AM90" s="49"/>
    </row>
    <row r="91" spans="1:39" ht="12.75" customHeight="1" x14ac:dyDescent="0.3">
      <c r="A91" s="50">
        <v>87</v>
      </c>
      <c r="B91" s="43" t="s">
        <v>5</v>
      </c>
      <c r="C91" s="52" t="s">
        <v>1412</v>
      </c>
      <c r="D91" s="54">
        <v>2019</v>
      </c>
      <c r="E91" s="50" t="s">
        <v>31</v>
      </c>
      <c r="F91" s="81">
        <v>44057</v>
      </c>
      <c r="G91" s="81">
        <v>44074</v>
      </c>
      <c r="H91" s="54">
        <v>1</v>
      </c>
      <c r="I91" s="54">
        <v>4</v>
      </c>
      <c r="J91" s="63">
        <f t="shared" si="0"/>
        <v>44255</v>
      </c>
      <c r="K91" s="77">
        <v>44265</v>
      </c>
      <c r="L91" s="64">
        <f t="shared" si="1"/>
        <v>44436</v>
      </c>
      <c r="M91" s="81">
        <v>44440</v>
      </c>
      <c r="N91" s="65">
        <f t="shared" si="5"/>
        <v>2</v>
      </c>
      <c r="O91" s="70">
        <v>1</v>
      </c>
      <c r="P91" s="50" t="s">
        <v>168</v>
      </c>
      <c r="Q91" s="52"/>
      <c r="R91" s="67" t="str">
        <f t="shared" si="3"/>
        <v>TERMINADO</v>
      </c>
      <c r="S91" s="52"/>
      <c r="T91" s="49"/>
      <c r="U91" s="49"/>
      <c r="V91" s="49"/>
      <c r="W91" s="49"/>
      <c r="X91" s="49"/>
      <c r="Y91" s="49"/>
      <c r="Z91" s="49"/>
      <c r="AA91" s="49"/>
      <c r="AB91" s="49"/>
      <c r="AC91" s="49"/>
      <c r="AD91" s="49"/>
      <c r="AE91" s="49"/>
      <c r="AF91" s="49"/>
      <c r="AG91" s="49"/>
      <c r="AH91" s="49"/>
      <c r="AI91" s="49"/>
      <c r="AJ91" s="49"/>
      <c r="AK91" s="49"/>
      <c r="AL91" s="49"/>
      <c r="AM91" s="49"/>
    </row>
    <row r="92" spans="1:39" ht="12.75" customHeight="1" x14ac:dyDescent="0.3">
      <c r="A92" s="50">
        <v>88</v>
      </c>
      <c r="B92" s="43" t="s">
        <v>5</v>
      </c>
      <c r="C92" s="74" t="s">
        <v>1419</v>
      </c>
      <c r="D92" s="54">
        <v>2019</v>
      </c>
      <c r="E92" s="85" t="s">
        <v>22</v>
      </c>
      <c r="F92" s="81" t="s">
        <v>117</v>
      </c>
      <c r="G92" s="77">
        <v>44188</v>
      </c>
      <c r="H92" s="54">
        <v>5</v>
      </c>
      <c r="I92" s="54">
        <v>7</v>
      </c>
      <c r="J92" s="63">
        <f t="shared" si="0"/>
        <v>44370</v>
      </c>
      <c r="K92" s="77">
        <v>44372</v>
      </c>
      <c r="L92" s="64">
        <f t="shared" si="1"/>
        <v>44553</v>
      </c>
      <c r="M92" s="55"/>
      <c r="N92" s="65">
        <f t="shared" si="5"/>
        <v>1</v>
      </c>
      <c r="O92" s="70">
        <v>0.77</v>
      </c>
      <c r="P92" s="50" t="s">
        <v>168</v>
      </c>
      <c r="Q92" s="52"/>
      <c r="R92" s="67">
        <f t="shared" si="3"/>
        <v>44553</v>
      </c>
      <c r="S92" s="52"/>
      <c r="T92" s="49"/>
      <c r="U92" s="49"/>
      <c r="V92" s="49"/>
      <c r="W92" s="49"/>
      <c r="X92" s="49"/>
      <c r="Y92" s="49"/>
      <c r="Z92" s="49"/>
      <c r="AA92" s="49"/>
      <c r="AB92" s="49"/>
      <c r="AC92" s="49"/>
      <c r="AD92" s="49"/>
      <c r="AE92" s="49"/>
      <c r="AF92" s="49"/>
      <c r="AG92" s="49"/>
      <c r="AH92" s="49"/>
      <c r="AI92" s="49"/>
      <c r="AJ92" s="49"/>
      <c r="AK92" s="49"/>
      <c r="AL92" s="49"/>
      <c r="AM92" s="49"/>
    </row>
    <row r="93" spans="1:39" ht="12.75" customHeight="1" x14ac:dyDescent="0.3">
      <c r="A93" s="50">
        <v>89</v>
      </c>
      <c r="B93" s="43" t="s">
        <v>5</v>
      </c>
      <c r="C93" s="74" t="s">
        <v>1419</v>
      </c>
      <c r="D93" s="54">
        <v>2019</v>
      </c>
      <c r="E93" s="85" t="s">
        <v>21</v>
      </c>
      <c r="F93" s="81">
        <v>43901</v>
      </c>
      <c r="G93" s="77">
        <v>44179</v>
      </c>
      <c r="H93" s="50">
        <v>3</v>
      </c>
      <c r="I93" s="54">
        <v>9</v>
      </c>
      <c r="J93" s="63">
        <f t="shared" si="0"/>
        <v>44361</v>
      </c>
      <c r="K93" s="77">
        <v>44369</v>
      </c>
      <c r="L93" s="64">
        <f t="shared" si="1"/>
        <v>44544</v>
      </c>
      <c r="M93" s="55"/>
      <c r="N93" s="65">
        <f t="shared" si="5"/>
        <v>1</v>
      </c>
      <c r="O93" s="70">
        <v>0.59</v>
      </c>
      <c r="P93" s="50" t="s">
        <v>168</v>
      </c>
      <c r="Q93" s="52"/>
      <c r="R93" s="67">
        <f t="shared" si="3"/>
        <v>44544</v>
      </c>
      <c r="S93" s="52"/>
      <c r="T93" s="49"/>
      <c r="U93" s="49"/>
      <c r="V93" s="49"/>
      <c r="W93" s="49"/>
      <c r="X93" s="49"/>
      <c r="Y93" s="49"/>
      <c r="Z93" s="49"/>
      <c r="AA93" s="49"/>
      <c r="AB93" s="49"/>
      <c r="AC93" s="49"/>
      <c r="AD93" s="49"/>
      <c r="AE93" s="49"/>
      <c r="AF93" s="49"/>
      <c r="AG93" s="49"/>
      <c r="AH93" s="49"/>
      <c r="AI93" s="49"/>
      <c r="AJ93" s="49"/>
      <c r="AK93" s="49"/>
      <c r="AL93" s="49"/>
      <c r="AM93" s="49"/>
    </row>
    <row r="94" spans="1:39" ht="14" x14ac:dyDescent="0.3">
      <c r="A94" s="50">
        <v>90</v>
      </c>
      <c r="B94" s="43" t="s">
        <v>5</v>
      </c>
      <c r="C94" s="50" t="s">
        <v>69</v>
      </c>
      <c r="D94" s="54">
        <v>2019</v>
      </c>
      <c r="E94" s="43" t="s">
        <v>15</v>
      </c>
      <c r="F94" s="81">
        <v>44195</v>
      </c>
      <c r="G94" s="77">
        <v>44230</v>
      </c>
      <c r="H94" s="50">
        <v>19</v>
      </c>
      <c r="I94" s="54">
        <v>58</v>
      </c>
      <c r="J94" s="63">
        <f t="shared" si="0"/>
        <v>44411</v>
      </c>
      <c r="K94" s="77">
        <v>44413</v>
      </c>
      <c r="L94" s="64">
        <f t="shared" si="1"/>
        <v>44595</v>
      </c>
      <c r="M94" s="55"/>
      <c r="N94" s="65">
        <f t="shared" si="5"/>
        <v>1</v>
      </c>
      <c r="O94" s="70">
        <v>0.3</v>
      </c>
      <c r="P94" s="50" t="s">
        <v>168</v>
      </c>
      <c r="Q94" s="52"/>
      <c r="R94" s="67">
        <f t="shared" si="3"/>
        <v>44595</v>
      </c>
      <c r="S94" s="52"/>
    </row>
    <row r="95" spans="1:39" ht="14" x14ac:dyDescent="0.3">
      <c r="A95" s="50">
        <v>91</v>
      </c>
      <c r="B95" s="43" t="s">
        <v>5</v>
      </c>
      <c r="C95" s="50" t="s">
        <v>122</v>
      </c>
      <c r="D95" s="54">
        <v>2019</v>
      </c>
      <c r="E95" s="60" t="s">
        <v>11</v>
      </c>
      <c r="F95" s="81">
        <v>44186</v>
      </c>
      <c r="G95" s="77">
        <v>44230</v>
      </c>
      <c r="H95" s="50">
        <v>16</v>
      </c>
      <c r="I95" s="54">
        <v>54</v>
      </c>
      <c r="J95" s="63">
        <f t="shared" si="0"/>
        <v>44411</v>
      </c>
      <c r="K95" s="77">
        <v>44412</v>
      </c>
      <c r="L95" s="64">
        <f t="shared" si="1"/>
        <v>44595</v>
      </c>
      <c r="M95" s="55"/>
      <c r="N95" s="65">
        <f t="shared" si="5"/>
        <v>1</v>
      </c>
      <c r="O95" s="70">
        <v>0.83</v>
      </c>
      <c r="P95" s="50" t="s">
        <v>168</v>
      </c>
      <c r="Q95" s="52"/>
      <c r="R95" s="67">
        <f t="shared" si="3"/>
        <v>44595</v>
      </c>
      <c r="S95" s="52"/>
    </row>
    <row r="96" spans="1:39" ht="12.75" customHeight="1" x14ac:dyDescent="0.3">
      <c r="A96" s="50">
        <v>92</v>
      </c>
      <c r="B96" s="43" t="s">
        <v>5</v>
      </c>
      <c r="C96" s="43" t="s">
        <v>124</v>
      </c>
      <c r="D96" s="54">
        <v>2019</v>
      </c>
      <c r="E96" s="43" t="s">
        <v>13</v>
      </c>
      <c r="F96" s="81">
        <v>44020</v>
      </c>
      <c r="G96" s="77">
        <v>44047</v>
      </c>
      <c r="H96" s="50">
        <v>5</v>
      </c>
      <c r="I96" s="54">
        <v>6</v>
      </c>
      <c r="J96" s="63">
        <f t="shared" si="0"/>
        <v>44231</v>
      </c>
      <c r="K96" s="77">
        <v>44246</v>
      </c>
      <c r="L96" s="64">
        <f t="shared" si="1"/>
        <v>44412</v>
      </c>
      <c r="M96" s="81">
        <v>44414</v>
      </c>
      <c r="N96" s="65">
        <f t="shared" si="5"/>
        <v>2</v>
      </c>
      <c r="O96" s="70">
        <v>1</v>
      </c>
      <c r="P96" s="50" t="s">
        <v>168</v>
      </c>
      <c r="Q96" s="52"/>
      <c r="R96" s="67" t="str">
        <f t="shared" si="3"/>
        <v>TERMINADO</v>
      </c>
      <c r="S96" s="52"/>
      <c r="T96" s="49"/>
      <c r="U96" s="49"/>
      <c r="V96" s="49"/>
      <c r="W96" s="49"/>
      <c r="X96" s="49"/>
      <c r="Y96" s="49"/>
      <c r="Z96" s="49"/>
      <c r="AA96" s="49"/>
      <c r="AB96" s="49"/>
      <c r="AC96" s="49"/>
      <c r="AD96" s="49"/>
      <c r="AE96" s="49"/>
      <c r="AF96" s="49"/>
      <c r="AG96" s="49"/>
      <c r="AH96" s="49"/>
      <c r="AI96" s="49"/>
      <c r="AJ96" s="49"/>
      <c r="AK96" s="49"/>
      <c r="AL96" s="49"/>
      <c r="AM96" s="49"/>
    </row>
    <row r="97" spans="1:39" ht="12.75" customHeight="1" x14ac:dyDescent="0.3">
      <c r="A97" s="50">
        <v>93</v>
      </c>
      <c r="B97" s="43" t="s">
        <v>5</v>
      </c>
      <c r="C97" s="43" t="s">
        <v>124</v>
      </c>
      <c r="D97" s="54">
        <v>2019</v>
      </c>
      <c r="E97" s="85" t="s">
        <v>1413</v>
      </c>
      <c r="F97" s="55">
        <v>43952</v>
      </c>
      <c r="G97" s="77">
        <v>44056</v>
      </c>
      <c r="H97" s="54">
        <v>2</v>
      </c>
      <c r="I97" s="54">
        <v>5</v>
      </c>
      <c r="J97" s="63">
        <f t="shared" si="0"/>
        <v>44240</v>
      </c>
      <c r="K97" s="77">
        <v>44253</v>
      </c>
      <c r="L97" s="64">
        <f t="shared" si="1"/>
        <v>44421</v>
      </c>
      <c r="M97" s="81">
        <v>44428</v>
      </c>
      <c r="N97" s="65">
        <f t="shared" si="5"/>
        <v>2</v>
      </c>
      <c r="O97" s="70">
        <v>1</v>
      </c>
      <c r="P97" s="50" t="s">
        <v>168</v>
      </c>
      <c r="Q97" s="52"/>
      <c r="R97" s="67" t="str">
        <f t="shared" si="3"/>
        <v>TERMINADO</v>
      </c>
      <c r="S97" s="52"/>
      <c r="T97" s="49"/>
      <c r="U97" s="49"/>
      <c r="V97" s="49"/>
      <c r="W97" s="49"/>
      <c r="X97" s="49"/>
      <c r="Y97" s="49"/>
      <c r="Z97" s="49"/>
      <c r="AA97" s="49"/>
      <c r="AB97" s="49"/>
      <c r="AC97" s="49"/>
      <c r="AD97" s="49"/>
      <c r="AE97" s="49"/>
      <c r="AF97" s="49"/>
      <c r="AG97" s="49"/>
      <c r="AH97" s="49"/>
      <c r="AI97" s="49"/>
      <c r="AJ97" s="49"/>
      <c r="AK97" s="49"/>
      <c r="AL97" s="49"/>
      <c r="AM97" s="49"/>
    </row>
    <row r="98" spans="1:39" ht="12.75" customHeight="1" x14ac:dyDescent="0.3">
      <c r="A98" s="50">
        <v>94</v>
      </c>
      <c r="B98" s="43" t="s">
        <v>5</v>
      </c>
      <c r="C98" s="74" t="s">
        <v>128</v>
      </c>
      <c r="D98" s="54">
        <v>2020</v>
      </c>
      <c r="E98" s="50" t="s">
        <v>27</v>
      </c>
      <c r="F98" s="55">
        <v>44301</v>
      </c>
      <c r="G98" s="81">
        <v>44357</v>
      </c>
      <c r="H98" s="54">
        <v>4</v>
      </c>
      <c r="I98" s="54">
        <v>7</v>
      </c>
      <c r="J98" s="63">
        <f t="shared" si="0"/>
        <v>44540</v>
      </c>
      <c r="K98" s="87"/>
      <c r="L98" s="64">
        <f t="shared" si="1"/>
        <v>44722</v>
      </c>
      <c r="M98" s="55"/>
      <c r="N98" s="65">
        <f t="shared" si="5"/>
        <v>0</v>
      </c>
      <c r="O98" s="52"/>
      <c r="P98" s="50" t="s">
        <v>168</v>
      </c>
      <c r="Q98" s="52"/>
      <c r="R98" s="67">
        <f t="shared" si="3"/>
        <v>44540</v>
      </c>
      <c r="S98" s="52"/>
      <c r="T98" s="49"/>
      <c r="U98" s="49"/>
      <c r="V98" s="49"/>
      <c r="W98" s="49"/>
      <c r="X98" s="49"/>
      <c r="Y98" s="49"/>
      <c r="Z98" s="49"/>
      <c r="AA98" s="49"/>
      <c r="AB98" s="49"/>
      <c r="AC98" s="49"/>
      <c r="AD98" s="49"/>
      <c r="AE98" s="49"/>
      <c r="AF98" s="49"/>
      <c r="AG98" s="49"/>
      <c r="AH98" s="49"/>
      <c r="AI98" s="49"/>
      <c r="AJ98" s="49"/>
      <c r="AK98" s="49"/>
      <c r="AL98" s="49"/>
      <c r="AM98" s="49"/>
    </row>
    <row r="99" spans="1:39" ht="12.75" customHeight="1" x14ac:dyDescent="0.3">
      <c r="A99" s="50">
        <v>95</v>
      </c>
      <c r="B99" s="43" t="s">
        <v>5</v>
      </c>
      <c r="C99" s="74" t="s">
        <v>128</v>
      </c>
      <c r="D99" s="54">
        <v>2020</v>
      </c>
      <c r="E99" s="54" t="s">
        <v>1420</v>
      </c>
      <c r="F99" s="81">
        <v>44365</v>
      </c>
      <c r="G99" s="81">
        <v>44403</v>
      </c>
      <c r="H99" s="54">
        <v>5</v>
      </c>
      <c r="I99" s="54">
        <v>11</v>
      </c>
      <c r="J99" s="63">
        <f t="shared" si="0"/>
        <v>44587</v>
      </c>
      <c r="K99" s="87"/>
      <c r="L99" s="64">
        <f t="shared" si="1"/>
        <v>44768</v>
      </c>
      <c r="M99" s="55"/>
      <c r="N99" s="65">
        <f t="shared" si="5"/>
        <v>0</v>
      </c>
      <c r="O99" s="52"/>
      <c r="P99" s="50" t="s">
        <v>168</v>
      </c>
      <c r="Q99" s="52"/>
      <c r="R99" s="67">
        <f t="shared" si="3"/>
        <v>44587</v>
      </c>
      <c r="S99" s="52"/>
      <c r="T99" s="49"/>
      <c r="U99" s="49"/>
      <c r="V99" s="49"/>
      <c r="W99" s="49"/>
      <c r="X99" s="49"/>
      <c r="Y99" s="49"/>
      <c r="Z99" s="49"/>
      <c r="AA99" s="49"/>
      <c r="AB99" s="49"/>
      <c r="AC99" s="49"/>
      <c r="AD99" s="49"/>
      <c r="AE99" s="49"/>
      <c r="AF99" s="49"/>
      <c r="AG99" s="49"/>
      <c r="AH99" s="49"/>
      <c r="AI99" s="49"/>
      <c r="AJ99" s="49"/>
      <c r="AK99" s="49"/>
      <c r="AL99" s="49"/>
      <c r="AM99" s="49"/>
    </row>
    <row r="100" spans="1:39" ht="12.75" customHeight="1" x14ac:dyDescent="0.3">
      <c r="A100" s="50">
        <v>96</v>
      </c>
      <c r="B100" s="43" t="s">
        <v>5</v>
      </c>
      <c r="C100" s="74" t="s">
        <v>1421</v>
      </c>
      <c r="D100" s="54">
        <v>2020</v>
      </c>
      <c r="E100" s="54" t="s">
        <v>26</v>
      </c>
      <c r="F100" s="81">
        <v>44439</v>
      </c>
      <c r="G100" s="81">
        <v>44462</v>
      </c>
      <c r="H100" s="54">
        <v>3</v>
      </c>
      <c r="I100" s="54">
        <v>4</v>
      </c>
      <c r="J100" s="63">
        <f t="shared" si="0"/>
        <v>44643</v>
      </c>
      <c r="K100" s="87"/>
      <c r="L100" s="64">
        <f t="shared" si="1"/>
        <v>44827</v>
      </c>
      <c r="M100" s="55"/>
      <c r="N100" s="65">
        <f t="shared" si="5"/>
        <v>0</v>
      </c>
      <c r="O100" s="52"/>
      <c r="P100" s="50" t="s">
        <v>168</v>
      </c>
      <c r="Q100" s="52"/>
      <c r="R100" s="67">
        <f t="shared" si="3"/>
        <v>44643</v>
      </c>
      <c r="S100" s="52"/>
      <c r="T100" s="49"/>
      <c r="U100" s="49"/>
      <c r="V100" s="49"/>
      <c r="W100" s="49"/>
      <c r="X100" s="49"/>
      <c r="Y100" s="49"/>
      <c r="Z100" s="49"/>
      <c r="AA100" s="49"/>
      <c r="AB100" s="49"/>
      <c r="AC100" s="49"/>
      <c r="AD100" s="49"/>
      <c r="AE100" s="49"/>
      <c r="AF100" s="49"/>
      <c r="AG100" s="49"/>
      <c r="AH100" s="49"/>
      <c r="AI100" s="49"/>
      <c r="AJ100" s="49"/>
      <c r="AK100" s="49"/>
      <c r="AL100" s="49"/>
      <c r="AM100" s="49"/>
    </row>
    <row r="101" spans="1:39" ht="12.75" customHeight="1" x14ac:dyDescent="0.3">
      <c r="A101" s="50">
        <v>97</v>
      </c>
      <c r="B101" s="43" t="s">
        <v>5</v>
      </c>
      <c r="C101" s="88" t="s">
        <v>1422</v>
      </c>
      <c r="D101" s="54">
        <v>2020</v>
      </c>
      <c r="E101" s="85" t="s">
        <v>1413</v>
      </c>
      <c r="F101" s="81">
        <v>44453</v>
      </c>
      <c r="G101" s="81">
        <v>44483</v>
      </c>
      <c r="H101" s="54">
        <v>4</v>
      </c>
      <c r="I101" s="54">
        <v>7</v>
      </c>
      <c r="J101" s="63">
        <f t="shared" si="0"/>
        <v>44665</v>
      </c>
      <c r="K101" s="87"/>
      <c r="L101" s="64">
        <f t="shared" si="1"/>
        <v>44848</v>
      </c>
      <c r="M101" s="55"/>
      <c r="N101" s="65">
        <f t="shared" si="5"/>
        <v>0</v>
      </c>
      <c r="O101" s="52"/>
      <c r="P101" s="50" t="s">
        <v>168</v>
      </c>
      <c r="Q101" s="52"/>
      <c r="R101" s="67">
        <f t="shared" si="3"/>
        <v>44665</v>
      </c>
      <c r="S101" s="52"/>
      <c r="T101" s="49"/>
      <c r="U101" s="49"/>
      <c r="V101" s="49"/>
      <c r="W101" s="49"/>
      <c r="X101" s="49"/>
      <c r="Y101" s="49"/>
      <c r="Z101" s="49"/>
      <c r="AA101" s="49"/>
      <c r="AB101" s="49"/>
      <c r="AC101" s="49"/>
      <c r="AD101" s="49"/>
      <c r="AE101" s="49"/>
      <c r="AF101" s="49"/>
      <c r="AG101" s="49"/>
      <c r="AH101" s="49"/>
      <c r="AI101" s="49"/>
      <c r="AJ101" s="49"/>
      <c r="AK101" s="49"/>
      <c r="AL101" s="49"/>
      <c r="AM101" s="49"/>
    </row>
    <row r="102" spans="1:39" ht="12.75" customHeight="1" x14ac:dyDescent="0.3">
      <c r="A102" s="50">
        <v>98</v>
      </c>
      <c r="B102" s="43" t="s">
        <v>5</v>
      </c>
      <c r="C102" s="74" t="s">
        <v>128</v>
      </c>
      <c r="D102" s="54">
        <v>2020</v>
      </c>
      <c r="E102" s="54" t="s">
        <v>12</v>
      </c>
      <c r="F102" s="81">
        <v>44452</v>
      </c>
      <c r="G102" s="81"/>
      <c r="H102" s="54">
        <v>10</v>
      </c>
      <c r="I102" s="54">
        <v>14</v>
      </c>
      <c r="J102" s="63">
        <f t="shared" si="0"/>
        <v>182</v>
      </c>
      <c r="K102" s="87"/>
      <c r="L102" s="64">
        <f t="shared" si="1"/>
        <v>365</v>
      </c>
      <c r="M102" s="55"/>
      <c r="N102" s="65">
        <f t="shared" si="5"/>
        <v>0</v>
      </c>
      <c r="O102" s="52"/>
      <c r="P102" s="50" t="s">
        <v>168</v>
      </c>
      <c r="Q102" s="52"/>
      <c r="R102" s="67">
        <f t="shared" si="3"/>
        <v>182</v>
      </c>
      <c r="S102" s="52"/>
      <c r="T102" s="49"/>
      <c r="U102" s="49"/>
      <c r="V102" s="49"/>
      <c r="W102" s="49"/>
      <c r="X102" s="49"/>
      <c r="Y102" s="49"/>
      <c r="Z102" s="49"/>
      <c r="AA102" s="49"/>
      <c r="AB102" s="49"/>
      <c r="AC102" s="49"/>
      <c r="AD102" s="49"/>
      <c r="AE102" s="49"/>
      <c r="AF102" s="49"/>
      <c r="AG102" s="49"/>
      <c r="AH102" s="49"/>
      <c r="AI102" s="49"/>
      <c r="AJ102" s="49"/>
      <c r="AK102" s="49"/>
      <c r="AL102" s="49"/>
      <c r="AM102" s="49"/>
    </row>
    <row r="103" spans="1:39" ht="12.75" customHeight="1" x14ac:dyDescent="0.3">
      <c r="A103" s="50">
        <v>99</v>
      </c>
      <c r="B103" s="43" t="s">
        <v>5</v>
      </c>
      <c r="C103" s="74" t="s">
        <v>1421</v>
      </c>
      <c r="D103" s="54">
        <v>2020</v>
      </c>
      <c r="E103" s="54" t="s">
        <v>30</v>
      </c>
      <c r="F103" s="81">
        <v>44453</v>
      </c>
      <c r="G103" s="81">
        <v>44483</v>
      </c>
      <c r="H103" s="54">
        <v>8</v>
      </c>
      <c r="I103" s="54">
        <v>13</v>
      </c>
      <c r="J103" s="63">
        <f t="shared" si="0"/>
        <v>44665</v>
      </c>
      <c r="K103" s="87"/>
      <c r="L103" s="64">
        <f t="shared" si="1"/>
        <v>44848</v>
      </c>
      <c r="M103" s="55"/>
      <c r="N103" s="65">
        <f t="shared" si="5"/>
        <v>0</v>
      </c>
      <c r="O103" s="52"/>
      <c r="P103" s="50" t="s">
        <v>168</v>
      </c>
      <c r="Q103" s="52"/>
      <c r="R103" s="67">
        <f t="shared" si="3"/>
        <v>44665</v>
      </c>
      <c r="S103" s="52"/>
      <c r="T103" s="49"/>
      <c r="U103" s="49"/>
      <c r="V103" s="49"/>
      <c r="W103" s="49"/>
      <c r="X103" s="49"/>
      <c r="Y103" s="49"/>
      <c r="Z103" s="49"/>
      <c r="AA103" s="49"/>
      <c r="AB103" s="49"/>
      <c r="AC103" s="49"/>
      <c r="AD103" s="49"/>
      <c r="AE103" s="49"/>
      <c r="AF103" s="49"/>
      <c r="AG103" s="49"/>
      <c r="AH103" s="49"/>
      <c r="AI103" s="49"/>
      <c r="AJ103" s="49"/>
      <c r="AK103" s="49"/>
      <c r="AL103" s="49"/>
      <c r="AM103" s="49"/>
    </row>
    <row r="104" spans="1:39" ht="12.75" customHeight="1" x14ac:dyDescent="0.3">
      <c r="A104" s="50">
        <v>100</v>
      </c>
      <c r="B104" s="43" t="s">
        <v>5</v>
      </c>
      <c r="C104" s="74" t="s">
        <v>1422</v>
      </c>
      <c r="D104" s="54">
        <v>2020</v>
      </c>
      <c r="E104" s="54" t="s">
        <v>24</v>
      </c>
      <c r="F104" s="81">
        <v>44456</v>
      </c>
      <c r="G104" s="81"/>
      <c r="H104" s="54">
        <v>18</v>
      </c>
      <c r="I104" s="54">
        <v>31</v>
      </c>
      <c r="J104" s="63">
        <f t="shared" si="0"/>
        <v>182</v>
      </c>
      <c r="K104" s="87"/>
      <c r="L104" s="64">
        <f t="shared" si="1"/>
        <v>365</v>
      </c>
      <c r="M104" s="55"/>
      <c r="N104" s="65">
        <f t="shared" si="5"/>
        <v>0</v>
      </c>
      <c r="O104" s="52"/>
      <c r="P104" s="50" t="s">
        <v>168</v>
      </c>
      <c r="Q104" s="52"/>
      <c r="R104" s="67">
        <f t="shared" si="3"/>
        <v>182</v>
      </c>
      <c r="S104" s="52"/>
      <c r="T104" s="49"/>
      <c r="U104" s="49"/>
      <c r="V104" s="49"/>
      <c r="W104" s="49"/>
      <c r="X104" s="49"/>
      <c r="Y104" s="49"/>
      <c r="Z104" s="49"/>
      <c r="AA104" s="49"/>
      <c r="AB104" s="49"/>
      <c r="AC104" s="49"/>
      <c r="AD104" s="49"/>
      <c r="AE104" s="49"/>
      <c r="AF104" s="49"/>
      <c r="AG104" s="49"/>
      <c r="AH104" s="49"/>
      <c r="AI104" s="49"/>
      <c r="AJ104" s="49"/>
      <c r="AK104" s="49"/>
      <c r="AL104" s="49"/>
      <c r="AM104" s="49"/>
    </row>
    <row r="105" spans="1:39" ht="12.75" customHeight="1" x14ac:dyDescent="0.3">
      <c r="A105" s="50">
        <v>101</v>
      </c>
      <c r="B105" s="43" t="s">
        <v>5</v>
      </c>
      <c r="C105" s="74" t="s">
        <v>1421</v>
      </c>
      <c r="D105" s="54">
        <v>2020</v>
      </c>
      <c r="E105" s="54" t="s">
        <v>13</v>
      </c>
      <c r="F105" s="81">
        <v>44459</v>
      </c>
      <c r="G105" s="52"/>
      <c r="H105" s="54">
        <v>1</v>
      </c>
      <c r="I105" s="54">
        <v>3</v>
      </c>
      <c r="J105" s="63">
        <f t="shared" si="0"/>
        <v>182</v>
      </c>
      <c r="K105" s="87"/>
      <c r="L105" s="64">
        <f t="shared" si="1"/>
        <v>365</v>
      </c>
      <c r="M105" s="55"/>
      <c r="N105" s="65">
        <f t="shared" si="5"/>
        <v>0</v>
      </c>
      <c r="O105" s="52"/>
      <c r="P105" s="50" t="s">
        <v>168</v>
      </c>
      <c r="Q105" s="52"/>
      <c r="R105" s="67">
        <f t="shared" si="3"/>
        <v>182</v>
      </c>
      <c r="S105" s="52"/>
      <c r="T105" s="49"/>
      <c r="U105" s="49"/>
      <c r="V105" s="49"/>
      <c r="W105" s="49"/>
      <c r="X105" s="49"/>
      <c r="Y105" s="49"/>
      <c r="Z105" s="49"/>
      <c r="AA105" s="49"/>
      <c r="AB105" s="49"/>
      <c r="AC105" s="49"/>
      <c r="AD105" s="49"/>
      <c r="AE105" s="49"/>
      <c r="AF105" s="49"/>
      <c r="AG105" s="49"/>
      <c r="AH105" s="49"/>
      <c r="AI105" s="49"/>
      <c r="AJ105" s="49"/>
      <c r="AK105" s="49"/>
      <c r="AL105" s="49"/>
      <c r="AM105" s="49"/>
    </row>
    <row r="106" spans="1:39" ht="12.75" customHeight="1" x14ac:dyDescent="0.3">
      <c r="A106" s="50">
        <v>102</v>
      </c>
      <c r="B106" s="43" t="s">
        <v>5</v>
      </c>
      <c r="C106" s="74" t="s">
        <v>1421</v>
      </c>
      <c r="D106" s="54">
        <v>2020</v>
      </c>
      <c r="E106" s="54" t="s">
        <v>17</v>
      </c>
      <c r="F106" s="81">
        <v>44461</v>
      </c>
      <c r="G106" s="81">
        <v>44483</v>
      </c>
      <c r="H106" s="54">
        <v>3</v>
      </c>
      <c r="I106" s="54">
        <v>10</v>
      </c>
      <c r="J106" s="63">
        <f t="shared" si="0"/>
        <v>44665</v>
      </c>
      <c r="K106" s="87"/>
      <c r="L106" s="64">
        <f t="shared" si="1"/>
        <v>44848</v>
      </c>
      <c r="M106" s="55"/>
      <c r="N106" s="65">
        <f t="shared" si="5"/>
        <v>0</v>
      </c>
      <c r="O106" s="52"/>
      <c r="P106" s="50" t="s">
        <v>168</v>
      </c>
      <c r="Q106" s="52"/>
      <c r="R106" s="67">
        <f t="shared" si="3"/>
        <v>44665</v>
      </c>
      <c r="S106" s="52"/>
      <c r="T106" s="49"/>
      <c r="U106" s="49"/>
      <c r="V106" s="49"/>
      <c r="W106" s="49"/>
      <c r="X106" s="49"/>
      <c r="Y106" s="49"/>
      <c r="Z106" s="49"/>
      <c r="AA106" s="49"/>
      <c r="AB106" s="49"/>
      <c r="AC106" s="49"/>
      <c r="AD106" s="49"/>
      <c r="AE106" s="49"/>
      <c r="AF106" s="49"/>
      <c r="AG106" s="49"/>
      <c r="AH106" s="49"/>
      <c r="AI106" s="49"/>
      <c r="AJ106" s="49"/>
      <c r="AK106" s="49"/>
      <c r="AL106" s="49"/>
      <c r="AM106" s="49"/>
    </row>
    <row r="107" spans="1:39" ht="12.75" customHeight="1" x14ac:dyDescent="0.3">
      <c r="A107" s="50">
        <v>103</v>
      </c>
      <c r="B107" s="43" t="s">
        <v>5</v>
      </c>
      <c r="C107" s="74" t="s">
        <v>128</v>
      </c>
      <c r="D107" s="54">
        <v>2020</v>
      </c>
      <c r="E107" s="54" t="s">
        <v>21</v>
      </c>
      <c r="F107" s="81">
        <v>44456</v>
      </c>
      <c r="G107" s="81">
        <v>44483</v>
      </c>
      <c r="H107" s="54">
        <v>4</v>
      </c>
      <c r="I107" s="54">
        <v>10</v>
      </c>
      <c r="J107" s="63">
        <f t="shared" si="0"/>
        <v>44665</v>
      </c>
      <c r="K107" s="87"/>
      <c r="L107" s="64">
        <f t="shared" si="1"/>
        <v>44848</v>
      </c>
      <c r="M107" s="55"/>
      <c r="N107" s="65">
        <f t="shared" si="5"/>
        <v>0</v>
      </c>
      <c r="O107" s="52"/>
      <c r="P107" s="50" t="s">
        <v>168</v>
      </c>
      <c r="Q107" s="52"/>
      <c r="R107" s="67">
        <f t="shared" si="3"/>
        <v>44665</v>
      </c>
      <c r="S107" s="52"/>
      <c r="T107" s="49"/>
      <c r="U107" s="49"/>
      <c r="V107" s="49"/>
      <c r="W107" s="49"/>
      <c r="X107" s="49"/>
      <c r="Y107" s="49"/>
      <c r="Z107" s="49"/>
      <c r="AA107" s="49"/>
      <c r="AB107" s="49"/>
      <c r="AC107" s="49"/>
      <c r="AD107" s="49"/>
      <c r="AE107" s="49"/>
      <c r="AF107" s="49"/>
      <c r="AG107" s="49"/>
      <c r="AH107" s="49"/>
      <c r="AI107" s="49"/>
      <c r="AJ107" s="49"/>
      <c r="AK107" s="49"/>
      <c r="AL107" s="49"/>
      <c r="AM107" s="49"/>
    </row>
    <row r="108" spans="1:39" ht="12.75" customHeight="1" x14ac:dyDescent="0.3">
      <c r="A108" s="50">
        <v>104</v>
      </c>
      <c r="B108" s="43" t="s">
        <v>5</v>
      </c>
      <c r="C108" s="74" t="s">
        <v>128</v>
      </c>
      <c r="D108" s="54">
        <v>2020</v>
      </c>
      <c r="E108" s="54" t="s">
        <v>19</v>
      </c>
      <c r="F108" s="81">
        <v>44456</v>
      </c>
      <c r="G108" s="81">
        <v>44488</v>
      </c>
      <c r="H108" s="54">
        <v>3</v>
      </c>
      <c r="I108" s="54">
        <v>3</v>
      </c>
      <c r="J108" s="63">
        <f t="shared" si="0"/>
        <v>44670</v>
      </c>
      <c r="K108" s="87"/>
      <c r="L108" s="64">
        <f t="shared" si="1"/>
        <v>44853</v>
      </c>
      <c r="M108" s="55"/>
      <c r="N108" s="65">
        <f t="shared" si="5"/>
        <v>0</v>
      </c>
      <c r="O108" s="52"/>
      <c r="P108" s="50" t="s">
        <v>168</v>
      </c>
      <c r="Q108" s="52"/>
      <c r="R108" s="67">
        <f t="shared" si="3"/>
        <v>44670</v>
      </c>
      <c r="S108" s="52"/>
      <c r="T108" s="49"/>
      <c r="U108" s="49"/>
      <c r="V108" s="49"/>
      <c r="W108" s="49"/>
      <c r="X108" s="49"/>
      <c r="Y108" s="49"/>
      <c r="Z108" s="49"/>
      <c r="AA108" s="49"/>
      <c r="AB108" s="49"/>
      <c r="AC108" s="49"/>
      <c r="AD108" s="49"/>
      <c r="AE108" s="49"/>
      <c r="AF108" s="49"/>
      <c r="AG108" s="49"/>
      <c r="AH108" s="49"/>
      <c r="AI108" s="49"/>
      <c r="AJ108" s="49"/>
      <c r="AK108" s="49"/>
      <c r="AL108" s="49"/>
      <c r="AM108" s="49"/>
    </row>
    <row r="109" spans="1:39" ht="12.75" customHeight="1" x14ac:dyDescent="0.3">
      <c r="A109" s="54">
        <v>105</v>
      </c>
      <c r="B109" s="43" t="s">
        <v>5</v>
      </c>
      <c r="C109" s="74" t="s">
        <v>1422</v>
      </c>
      <c r="D109" s="54">
        <v>2020</v>
      </c>
      <c r="E109" s="54" t="s">
        <v>23</v>
      </c>
      <c r="F109" s="81">
        <v>44456</v>
      </c>
      <c r="G109" s="81">
        <v>44488</v>
      </c>
      <c r="H109" s="54">
        <v>15</v>
      </c>
      <c r="I109" s="54">
        <v>29</v>
      </c>
      <c r="J109" s="63">
        <f t="shared" si="0"/>
        <v>44670</v>
      </c>
      <c r="K109" s="87"/>
      <c r="L109" s="64">
        <f t="shared" si="1"/>
        <v>44853</v>
      </c>
      <c r="M109" s="55"/>
      <c r="N109" s="65">
        <f t="shared" si="5"/>
        <v>0</v>
      </c>
      <c r="O109" s="52"/>
      <c r="P109" s="50" t="s">
        <v>168</v>
      </c>
      <c r="Q109" s="52"/>
      <c r="R109" s="67">
        <f t="shared" si="3"/>
        <v>44670</v>
      </c>
      <c r="S109" s="52"/>
      <c r="T109" s="49"/>
      <c r="U109" s="49"/>
      <c r="V109" s="49"/>
      <c r="W109" s="49"/>
      <c r="X109" s="49"/>
      <c r="Y109" s="49"/>
      <c r="Z109" s="49"/>
      <c r="AA109" s="49"/>
      <c r="AB109" s="49"/>
      <c r="AC109" s="49"/>
      <c r="AD109" s="49"/>
      <c r="AE109" s="49"/>
      <c r="AF109" s="49"/>
      <c r="AG109" s="49"/>
      <c r="AH109" s="49"/>
      <c r="AI109" s="49"/>
      <c r="AJ109" s="49"/>
      <c r="AK109" s="49"/>
      <c r="AL109" s="49"/>
      <c r="AM109" s="49"/>
    </row>
    <row r="110" spans="1:39" ht="12.75" customHeight="1" x14ac:dyDescent="0.3">
      <c r="A110" s="50">
        <v>106</v>
      </c>
      <c r="B110" s="43" t="s">
        <v>5</v>
      </c>
      <c r="C110" s="74" t="s">
        <v>1421</v>
      </c>
      <c r="D110" s="54">
        <v>2020</v>
      </c>
      <c r="E110" s="54" t="s">
        <v>25</v>
      </c>
      <c r="F110" s="81">
        <v>44469</v>
      </c>
      <c r="G110" s="52"/>
      <c r="H110" s="54">
        <v>2</v>
      </c>
      <c r="I110" s="54">
        <v>7</v>
      </c>
      <c r="J110" s="63">
        <f t="shared" si="0"/>
        <v>182</v>
      </c>
      <c r="K110" s="87"/>
      <c r="L110" s="64">
        <f t="shared" si="1"/>
        <v>365</v>
      </c>
      <c r="M110" s="55"/>
      <c r="N110" s="65">
        <f t="shared" si="5"/>
        <v>0</v>
      </c>
      <c r="O110" s="52"/>
      <c r="P110" s="50" t="s">
        <v>168</v>
      </c>
      <c r="Q110" s="52"/>
      <c r="R110" s="67">
        <f t="shared" si="3"/>
        <v>182</v>
      </c>
      <c r="S110" s="52"/>
      <c r="T110" s="49"/>
      <c r="U110" s="49"/>
      <c r="V110" s="49"/>
      <c r="W110" s="49"/>
      <c r="X110" s="49"/>
      <c r="Y110" s="49"/>
      <c r="Z110" s="49"/>
      <c r="AA110" s="49"/>
      <c r="AB110" s="49"/>
      <c r="AC110" s="49"/>
      <c r="AD110" s="49"/>
      <c r="AE110" s="49"/>
      <c r="AF110" s="49"/>
      <c r="AG110" s="49"/>
      <c r="AH110" s="49"/>
      <c r="AI110" s="49"/>
      <c r="AJ110" s="49"/>
      <c r="AK110" s="49"/>
      <c r="AL110" s="49"/>
      <c r="AM110" s="49"/>
    </row>
    <row r="111" spans="1:39" ht="12.75" customHeight="1" x14ac:dyDescent="0.3">
      <c r="A111" s="54">
        <v>107</v>
      </c>
      <c r="B111" s="43" t="s">
        <v>5</v>
      </c>
      <c r="C111" s="74" t="s">
        <v>1421</v>
      </c>
      <c r="D111" s="54">
        <v>2020</v>
      </c>
      <c r="E111" s="54" t="s">
        <v>28</v>
      </c>
      <c r="F111" s="81">
        <v>44480</v>
      </c>
      <c r="G111" s="81">
        <v>44505</v>
      </c>
      <c r="H111" s="54">
        <v>3</v>
      </c>
      <c r="I111" s="54">
        <v>3</v>
      </c>
      <c r="J111" s="63">
        <f t="shared" si="0"/>
        <v>44686</v>
      </c>
      <c r="K111" s="87"/>
      <c r="L111" s="64">
        <f t="shared" si="1"/>
        <v>44870</v>
      </c>
      <c r="M111" s="55"/>
      <c r="N111" s="65">
        <f t="shared" si="5"/>
        <v>0</v>
      </c>
      <c r="O111" s="52"/>
      <c r="P111" s="50" t="s">
        <v>168</v>
      </c>
      <c r="Q111" s="52"/>
      <c r="R111" s="67">
        <f t="shared" si="3"/>
        <v>44686</v>
      </c>
      <c r="S111" s="52"/>
      <c r="T111" s="49"/>
      <c r="U111" s="49"/>
      <c r="V111" s="49"/>
      <c r="W111" s="49"/>
      <c r="X111" s="49"/>
      <c r="Y111" s="49"/>
      <c r="Z111" s="49"/>
      <c r="AA111" s="49"/>
      <c r="AB111" s="49"/>
      <c r="AC111" s="49"/>
      <c r="AD111" s="49"/>
      <c r="AE111" s="49"/>
      <c r="AF111" s="49"/>
      <c r="AG111" s="49"/>
      <c r="AH111" s="49"/>
      <c r="AI111" s="49"/>
      <c r="AJ111" s="49"/>
      <c r="AK111" s="49"/>
      <c r="AL111" s="49"/>
      <c r="AM111" s="49"/>
    </row>
    <row r="112" spans="1:39" ht="12.75" customHeight="1" x14ac:dyDescent="0.3">
      <c r="A112" s="50">
        <v>108</v>
      </c>
      <c r="B112" s="43" t="s">
        <v>5</v>
      </c>
      <c r="C112" s="74" t="s">
        <v>1421</v>
      </c>
      <c r="D112" s="54">
        <v>2020</v>
      </c>
      <c r="E112" s="54" t="s">
        <v>18</v>
      </c>
      <c r="F112" s="81">
        <v>44483</v>
      </c>
      <c r="G112" s="52"/>
      <c r="H112" s="54">
        <v>1</v>
      </c>
      <c r="I112" s="52"/>
      <c r="J112" s="63">
        <f t="shared" si="0"/>
        <v>182</v>
      </c>
      <c r="K112" s="87"/>
      <c r="L112" s="64">
        <f t="shared" si="1"/>
        <v>365</v>
      </c>
      <c r="M112" s="55"/>
      <c r="N112" s="65">
        <f t="shared" si="5"/>
        <v>0</v>
      </c>
      <c r="O112" s="52"/>
      <c r="P112" s="50" t="s">
        <v>168</v>
      </c>
      <c r="Q112" s="52"/>
      <c r="R112" s="67">
        <f t="shared" si="3"/>
        <v>182</v>
      </c>
      <c r="S112" s="52"/>
      <c r="T112" s="49"/>
      <c r="U112" s="49"/>
      <c r="V112" s="49"/>
      <c r="W112" s="49"/>
      <c r="X112" s="49"/>
      <c r="Y112" s="49"/>
      <c r="Z112" s="49"/>
      <c r="AA112" s="49"/>
      <c r="AB112" s="49"/>
      <c r="AC112" s="49"/>
      <c r="AD112" s="49"/>
      <c r="AE112" s="49"/>
      <c r="AF112" s="49"/>
      <c r="AG112" s="49"/>
      <c r="AH112" s="49"/>
      <c r="AI112" s="49"/>
      <c r="AJ112" s="49"/>
      <c r="AK112" s="49"/>
      <c r="AL112" s="49"/>
      <c r="AM112" s="49"/>
    </row>
    <row r="113" spans="1:39" ht="12.75" customHeight="1" x14ac:dyDescent="0.3">
      <c r="A113" s="54">
        <v>109</v>
      </c>
      <c r="B113" s="43" t="s">
        <v>5</v>
      </c>
      <c r="C113" s="74" t="s">
        <v>1421</v>
      </c>
      <c r="D113" s="54">
        <v>2020</v>
      </c>
      <c r="E113" s="54" t="s">
        <v>20</v>
      </c>
      <c r="F113" s="81">
        <v>44489</v>
      </c>
      <c r="G113" s="52"/>
      <c r="H113" s="54">
        <v>2</v>
      </c>
      <c r="I113" s="54">
        <v>3</v>
      </c>
      <c r="J113" s="63">
        <f t="shared" si="0"/>
        <v>182</v>
      </c>
      <c r="K113" s="87"/>
      <c r="L113" s="64">
        <f t="shared" si="1"/>
        <v>365</v>
      </c>
      <c r="M113" s="55"/>
      <c r="N113" s="65">
        <f t="shared" si="5"/>
        <v>0</v>
      </c>
      <c r="O113" s="52"/>
      <c r="P113" s="50" t="s">
        <v>168</v>
      </c>
      <c r="Q113" s="52"/>
      <c r="R113" s="67">
        <f t="shared" si="3"/>
        <v>182</v>
      </c>
      <c r="S113" s="52"/>
      <c r="T113" s="49"/>
      <c r="U113" s="49"/>
      <c r="V113" s="49"/>
      <c r="W113" s="49"/>
      <c r="X113" s="49"/>
      <c r="Y113" s="49"/>
      <c r="Z113" s="49"/>
      <c r="AA113" s="49"/>
      <c r="AB113" s="49"/>
      <c r="AC113" s="49"/>
      <c r="AD113" s="49"/>
      <c r="AE113" s="49"/>
      <c r="AF113" s="49"/>
      <c r="AG113" s="49"/>
      <c r="AH113" s="49"/>
      <c r="AI113" s="49"/>
      <c r="AJ113" s="49"/>
      <c r="AK113" s="49"/>
      <c r="AL113" s="49"/>
      <c r="AM113" s="49"/>
    </row>
    <row r="114" spans="1:39" ht="12.75" customHeight="1" x14ac:dyDescent="0.3">
      <c r="A114" s="50">
        <v>110</v>
      </c>
      <c r="B114" s="43" t="s">
        <v>5</v>
      </c>
      <c r="C114" s="74" t="s">
        <v>1421</v>
      </c>
      <c r="D114" s="54">
        <v>2020</v>
      </c>
      <c r="E114" s="54" t="s">
        <v>16</v>
      </c>
      <c r="F114" s="81">
        <v>44489</v>
      </c>
      <c r="G114" s="52"/>
      <c r="H114" s="54">
        <v>2</v>
      </c>
      <c r="I114" s="52"/>
      <c r="J114" s="63">
        <f t="shared" si="0"/>
        <v>182</v>
      </c>
      <c r="K114" s="87"/>
      <c r="L114" s="64">
        <f t="shared" si="1"/>
        <v>365</v>
      </c>
      <c r="M114" s="55"/>
      <c r="N114" s="65">
        <f t="shared" si="5"/>
        <v>0</v>
      </c>
      <c r="O114" s="52"/>
      <c r="P114" s="50" t="s">
        <v>168</v>
      </c>
      <c r="Q114" s="52"/>
      <c r="R114" s="67">
        <f t="shared" si="3"/>
        <v>182</v>
      </c>
      <c r="S114" s="52"/>
      <c r="T114" s="49"/>
      <c r="U114" s="49"/>
      <c r="V114" s="49"/>
      <c r="W114" s="49"/>
      <c r="X114" s="49"/>
      <c r="Y114" s="49"/>
      <c r="Z114" s="49"/>
      <c r="AA114" s="49"/>
      <c r="AB114" s="49"/>
      <c r="AC114" s="49"/>
      <c r="AD114" s="49"/>
      <c r="AE114" s="49"/>
      <c r="AF114" s="49"/>
      <c r="AG114" s="49"/>
      <c r="AH114" s="49"/>
      <c r="AI114" s="49"/>
      <c r="AJ114" s="49"/>
      <c r="AK114" s="49"/>
      <c r="AL114" s="49"/>
      <c r="AM114" s="49"/>
    </row>
    <row r="115" spans="1:39" ht="12.75" customHeight="1" x14ac:dyDescent="0.3">
      <c r="A115" s="50">
        <v>111</v>
      </c>
      <c r="B115" s="43" t="s">
        <v>5</v>
      </c>
      <c r="C115" s="74" t="s">
        <v>128</v>
      </c>
      <c r="D115" s="54">
        <v>2020</v>
      </c>
      <c r="E115" s="54" t="s">
        <v>10</v>
      </c>
      <c r="F115" s="81">
        <v>44481</v>
      </c>
      <c r="G115" s="52"/>
      <c r="H115" s="54">
        <v>10</v>
      </c>
      <c r="I115" s="54">
        <v>27</v>
      </c>
      <c r="J115" s="63">
        <f t="shared" si="0"/>
        <v>182</v>
      </c>
      <c r="K115" s="87"/>
      <c r="L115" s="64">
        <f t="shared" si="1"/>
        <v>365</v>
      </c>
      <c r="M115" s="55"/>
      <c r="N115" s="65">
        <f t="shared" si="5"/>
        <v>0</v>
      </c>
      <c r="O115" s="52"/>
      <c r="P115" s="50" t="s">
        <v>168</v>
      </c>
      <c r="Q115" s="52"/>
      <c r="R115" s="67">
        <f t="shared" si="3"/>
        <v>182</v>
      </c>
      <c r="S115" s="52"/>
      <c r="T115" s="49"/>
      <c r="U115" s="49"/>
      <c r="V115" s="49"/>
      <c r="W115" s="49"/>
      <c r="X115" s="49"/>
      <c r="Y115" s="49"/>
      <c r="Z115" s="49"/>
      <c r="AA115" s="49"/>
      <c r="AB115" s="49"/>
      <c r="AC115" s="49"/>
      <c r="AD115" s="49"/>
      <c r="AE115" s="49"/>
      <c r="AF115" s="49"/>
      <c r="AG115" s="49"/>
      <c r="AH115" s="49"/>
      <c r="AI115" s="49"/>
      <c r="AJ115" s="49"/>
      <c r="AK115" s="49"/>
      <c r="AL115" s="49"/>
      <c r="AM115" s="49"/>
    </row>
    <row r="116" spans="1:39" ht="12.75" customHeight="1" x14ac:dyDescent="0.3">
      <c r="A116" s="54">
        <v>112</v>
      </c>
      <c r="B116" s="43" t="s">
        <v>5</v>
      </c>
      <c r="C116" s="74" t="s">
        <v>137</v>
      </c>
      <c r="D116" s="54">
        <v>2020</v>
      </c>
      <c r="E116" s="54" t="s">
        <v>22</v>
      </c>
      <c r="F116" s="81">
        <v>44502</v>
      </c>
      <c r="G116" s="52"/>
      <c r="H116" s="54">
        <v>16</v>
      </c>
      <c r="I116" s="52"/>
      <c r="J116" s="63">
        <f t="shared" si="0"/>
        <v>182</v>
      </c>
      <c r="K116" s="87"/>
      <c r="L116" s="64">
        <f t="shared" si="1"/>
        <v>365</v>
      </c>
      <c r="M116" s="55"/>
      <c r="N116" s="65">
        <f t="shared" si="5"/>
        <v>0</v>
      </c>
      <c r="O116" s="52"/>
      <c r="P116" s="50" t="s">
        <v>168</v>
      </c>
      <c r="Q116" s="52"/>
      <c r="R116" s="67">
        <f t="shared" si="3"/>
        <v>182</v>
      </c>
      <c r="S116" s="52"/>
      <c r="T116" s="49"/>
      <c r="U116" s="49"/>
      <c r="V116" s="49"/>
      <c r="W116" s="49"/>
      <c r="X116" s="49"/>
      <c r="Y116" s="49"/>
      <c r="Z116" s="49"/>
      <c r="AA116" s="49"/>
      <c r="AB116" s="49"/>
      <c r="AC116" s="49"/>
      <c r="AD116" s="49"/>
      <c r="AE116" s="49"/>
      <c r="AF116" s="49"/>
      <c r="AG116" s="49"/>
      <c r="AH116" s="49"/>
      <c r="AI116" s="49"/>
      <c r="AJ116" s="49"/>
      <c r="AK116" s="49"/>
      <c r="AL116" s="49"/>
      <c r="AM116" s="49"/>
    </row>
    <row r="117" spans="1:39" ht="12.75" customHeight="1" x14ac:dyDescent="0.3">
      <c r="A117" s="49"/>
      <c r="B117" s="49"/>
      <c r="C117" s="49"/>
      <c r="D117" s="49"/>
      <c r="E117" s="49"/>
      <c r="F117" s="49"/>
      <c r="G117" s="49"/>
      <c r="H117" s="49"/>
      <c r="I117" s="49"/>
      <c r="J117" s="49"/>
      <c r="K117" s="49"/>
      <c r="L117" s="49"/>
      <c r="M117" s="89"/>
      <c r="N117" s="49"/>
      <c r="O117" s="49"/>
      <c r="P117" s="49"/>
      <c r="Q117" s="49"/>
      <c r="R117" s="90"/>
      <c r="S117" s="49"/>
      <c r="T117" s="49"/>
      <c r="U117" s="49"/>
      <c r="V117" s="49"/>
      <c r="W117" s="49"/>
      <c r="X117" s="49"/>
      <c r="Y117" s="49"/>
      <c r="Z117" s="49"/>
      <c r="AA117" s="49"/>
      <c r="AB117" s="49"/>
      <c r="AC117" s="49"/>
      <c r="AD117" s="49"/>
      <c r="AE117" s="49"/>
      <c r="AF117" s="49"/>
      <c r="AG117" s="49"/>
      <c r="AH117" s="49"/>
      <c r="AI117" s="49"/>
      <c r="AJ117" s="49"/>
      <c r="AK117" s="49"/>
      <c r="AL117" s="49"/>
      <c r="AM117" s="49"/>
    </row>
    <row r="118" spans="1:39" ht="12.75" customHeight="1" x14ac:dyDescent="0.3">
      <c r="A118" s="49"/>
      <c r="B118" s="49"/>
      <c r="C118" s="49"/>
      <c r="D118" s="49"/>
      <c r="E118" s="49"/>
      <c r="F118" s="49"/>
      <c r="G118" s="49"/>
      <c r="H118" s="49"/>
      <c r="I118" s="49"/>
      <c r="J118" s="49"/>
      <c r="K118" s="49"/>
      <c r="L118" s="49"/>
      <c r="M118" s="89"/>
      <c r="N118" s="49"/>
      <c r="O118" s="49"/>
      <c r="P118" s="49"/>
      <c r="Q118" s="49"/>
      <c r="R118" s="90"/>
      <c r="S118" s="49"/>
      <c r="T118" s="49"/>
      <c r="U118" s="49"/>
      <c r="V118" s="49"/>
      <c r="W118" s="49"/>
      <c r="X118" s="49"/>
      <c r="Y118" s="49"/>
      <c r="Z118" s="49"/>
      <c r="AA118" s="49"/>
      <c r="AB118" s="49"/>
      <c r="AC118" s="49"/>
      <c r="AD118" s="49"/>
      <c r="AE118" s="49"/>
      <c r="AF118" s="49"/>
      <c r="AG118" s="49"/>
      <c r="AH118" s="49"/>
      <c r="AI118" s="49"/>
      <c r="AJ118" s="49"/>
      <c r="AK118" s="49"/>
      <c r="AL118" s="49"/>
      <c r="AM118" s="49"/>
    </row>
    <row r="119" spans="1:39" ht="12.75" customHeight="1" x14ac:dyDescent="0.3">
      <c r="A119" s="49"/>
      <c r="B119" s="49"/>
      <c r="C119" s="49"/>
      <c r="D119" s="49"/>
      <c r="E119" s="49"/>
      <c r="F119" s="49"/>
      <c r="G119" s="49"/>
      <c r="H119" s="49"/>
      <c r="I119" s="49"/>
      <c r="J119" s="49"/>
      <c r="K119" s="49"/>
      <c r="L119" s="49"/>
      <c r="M119" s="89"/>
      <c r="N119" s="49"/>
      <c r="O119" s="49"/>
      <c r="P119" s="49"/>
      <c r="Q119" s="49"/>
      <c r="R119" s="90"/>
      <c r="S119" s="49"/>
      <c r="T119" s="49"/>
      <c r="U119" s="49"/>
      <c r="V119" s="49"/>
      <c r="W119" s="49"/>
      <c r="X119" s="49"/>
      <c r="Y119" s="49"/>
      <c r="Z119" s="49"/>
      <c r="AA119" s="49"/>
      <c r="AB119" s="49"/>
      <c r="AC119" s="49"/>
      <c r="AD119" s="49"/>
      <c r="AE119" s="49"/>
      <c r="AF119" s="49"/>
      <c r="AG119" s="49"/>
      <c r="AH119" s="49"/>
      <c r="AI119" s="49"/>
      <c r="AJ119" s="49"/>
      <c r="AK119" s="49"/>
      <c r="AL119" s="49"/>
      <c r="AM119" s="49"/>
    </row>
    <row r="120" spans="1:39" ht="12.75" customHeight="1" x14ac:dyDescent="0.3">
      <c r="A120" s="49"/>
      <c r="B120" s="49"/>
      <c r="C120" s="49"/>
      <c r="D120" s="49"/>
      <c r="E120" s="49"/>
      <c r="F120" s="49"/>
      <c r="G120" s="49"/>
      <c r="H120" s="49"/>
      <c r="I120" s="49"/>
      <c r="J120" s="49"/>
      <c r="K120" s="49"/>
      <c r="L120" s="49"/>
      <c r="M120" s="89"/>
      <c r="N120" s="49"/>
      <c r="O120" s="49"/>
      <c r="P120" s="49"/>
      <c r="Q120" s="49"/>
      <c r="R120" s="90"/>
      <c r="S120" s="49"/>
      <c r="T120" s="49"/>
      <c r="U120" s="49"/>
      <c r="V120" s="49"/>
      <c r="W120" s="49"/>
      <c r="X120" s="49"/>
      <c r="Y120" s="49"/>
      <c r="Z120" s="49"/>
      <c r="AA120" s="49"/>
      <c r="AB120" s="49"/>
      <c r="AC120" s="49"/>
      <c r="AD120" s="49"/>
      <c r="AE120" s="49"/>
      <c r="AF120" s="49"/>
      <c r="AG120" s="49"/>
      <c r="AH120" s="49"/>
      <c r="AI120" s="49"/>
      <c r="AJ120" s="49"/>
      <c r="AK120" s="49"/>
      <c r="AL120" s="49"/>
      <c r="AM120" s="49"/>
    </row>
    <row r="121" spans="1:39" ht="12.75" customHeight="1" x14ac:dyDescent="0.3">
      <c r="A121" s="49"/>
      <c r="B121" s="49"/>
      <c r="C121" s="49"/>
      <c r="D121" s="49"/>
      <c r="E121" s="49"/>
      <c r="F121" s="49"/>
      <c r="G121" s="49"/>
      <c r="H121" s="49"/>
      <c r="I121" s="49"/>
      <c r="J121" s="49"/>
      <c r="K121" s="49"/>
      <c r="L121" s="49"/>
      <c r="M121" s="89"/>
      <c r="N121" s="49"/>
      <c r="O121" s="49"/>
      <c r="P121" s="49"/>
      <c r="Q121" s="49"/>
      <c r="R121" s="90"/>
      <c r="S121" s="49"/>
      <c r="T121" s="49"/>
      <c r="U121" s="49"/>
      <c r="V121" s="49"/>
      <c r="W121" s="49"/>
      <c r="X121" s="49"/>
      <c r="Y121" s="49"/>
      <c r="Z121" s="49"/>
      <c r="AA121" s="49"/>
      <c r="AB121" s="49"/>
      <c r="AC121" s="49"/>
      <c r="AD121" s="49"/>
      <c r="AE121" s="49"/>
      <c r="AF121" s="49"/>
      <c r="AG121" s="49"/>
      <c r="AH121" s="49"/>
      <c r="AI121" s="49"/>
      <c r="AJ121" s="49"/>
      <c r="AK121" s="49"/>
      <c r="AL121" s="49"/>
      <c r="AM121" s="49"/>
    </row>
    <row r="122" spans="1:39" ht="12.75" customHeight="1" x14ac:dyDescent="0.3">
      <c r="A122" s="49"/>
      <c r="B122" s="49"/>
      <c r="C122" s="49"/>
      <c r="D122" s="49"/>
      <c r="E122" s="49"/>
      <c r="F122" s="49"/>
      <c r="G122" s="49"/>
      <c r="H122" s="49"/>
      <c r="I122" s="49"/>
      <c r="J122" s="49"/>
      <c r="K122" s="49"/>
      <c r="L122" s="49"/>
      <c r="M122" s="89"/>
      <c r="N122" s="49"/>
      <c r="O122" s="49"/>
      <c r="P122" s="49"/>
      <c r="Q122" s="49"/>
      <c r="R122" s="90"/>
      <c r="S122" s="49"/>
      <c r="T122" s="49"/>
      <c r="U122" s="49"/>
      <c r="V122" s="49"/>
      <c r="W122" s="49"/>
      <c r="X122" s="49"/>
      <c r="Y122" s="49"/>
      <c r="Z122" s="49"/>
      <c r="AA122" s="49"/>
      <c r="AB122" s="49"/>
      <c r="AC122" s="49"/>
      <c r="AD122" s="49"/>
      <c r="AE122" s="49"/>
      <c r="AF122" s="49"/>
      <c r="AG122" s="49"/>
      <c r="AH122" s="49"/>
      <c r="AI122" s="49"/>
      <c r="AJ122" s="49"/>
      <c r="AK122" s="49"/>
      <c r="AL122" s="49"/>
      <c r="AM122" s="49"/>
    </row>
    <row r="123" spans="1:39" ht="12.75" customHeight="1" x14ac:dyDescent="0.3">
      <c r="A123" s="49"/>
      <c r="B123" s="49"/>
      <c r="C123" s="49"/>
      <c r="D123" s="49"/>
      <c r="E123" s="49"/>
      <c r="F123" s="49"/>
      <c r="G123" s="49"/>
      <c r="H123" s="49"/>
      <c r="I123" s="49"/>
      <c r="J123" s="49"/>
      <c r="K123" s="49"/>
      <c r="L123" s="49"/>
      <c r="M123" s="49"/>
      <c r="N123" s="49"/>
      <c r="O123" s="49"/>
      <c r="P123" s="49"/>
      <c r="Q123" s="49"/>
      <c r="R123" s="90"/>
      <c r="S123" s="49"/>
      <c r="T123" s="49"/>
      <c r="U123" s="49"/>
      <c r="V123" s="49"/>
      <c r="W123" s="49"/>
      <c r="X123" s="49"/>
      <c r="Y123" s="49"/>
      <c r="Z123" s="49"/>
      <c r="AA123" s="49"/>
      <c r="AB123" s="49"/>
      <c r="AC123" s="49"/>
      <c r="AD123" s="49"/>
      <c r="AE123" s="49"/>
      <c r="AF123" s="49"/>
      <c r="AG123" s="49"/>
      <c r="AH123" s="49"/>
      <c r="AI123" s="49"/>
      <c r="AJ123" s="49"/>
      <c r="AK123" s="49"/>
      <c r="AL123" s="49"/>
      <c r="AM123" s="49"/>
    </row>
    <row r="124" spans="1:39" ht="12.75" customHeight="1" x14ac:dyDescent="0.3">
      <c r="A124" s="49"/>
      <c r="B124" s="49"/>
      <c r="C124" s="49"/>
      <c r="D124" s="49"/>
      <c r="E124" s="49"/>
      <c r="F124" s="49"/>
      <c r="G124" s="49"/>
      <c r="H124" s="49"/>
      <c r="I124" s="49"/>
      <c r="J124" s="49"/>
      <c r="K124" s="49"/>
      <c r="L124" s="49"/>
      <c r="M124" s="49"/>
      <c r="N124" s="49"/>
      <c r="O124" s="49"/>
      <c r="P124" s="49"/>
      <c r="Q124" s="49"/>
      <c r="R124" s="90"/>
      <c r="S124" s="49"/>
      <c r="T124" s="49"/>
      <c r="U124" s="49"/>
      <c r="V124" s="49"/>
      <c r="W124" s="49"/>
      <c r="X124" s="49"/>
      <c r="Y124" s="49"/>
      <c r="Z124" s="49"/>
      <c r="AA124" s="49"/>
      <c r="AB124" s="49"/>
      <c r="AC124" s="49"/>
      <c r="AD124" s="49"/>
      <c r="AE124" s="49"/>
      <c r="AF124" s="49"/>
      <c r="AG124" s="49"/>
      <c r="AH124" s="49"/>
      <c r="AI124" s="49"/>
      <c r="AJ124" s="49"/>
      <c r="AK124" s="49"/>
      <c r="AL124" s="49"/>
      <c r="AM124" s="49"/>
    </row>
    <row r="125" spans="1:39" ht="12.75" customHeight="1" x14ac:dyDescent="0.3">
      <c r="A125" s="49"/>
      <c r="B125" s="49"/>
      <c r="C125" s="49"/>
      <c r="D125" s="49"/>
      <c r="E125" s="49"/>
      <c r="F125" s="49"/>
      <c r="G125" s="49"/>
      <c r="H125" s="49"/>
      <c r="I125" s="49"/>
      <c r="J125" s="49"/>
      <c r="K125" s="49"/>
      <c r="L125" s="49"/>
      <c r="M125" s="49"/>
      <c r="N125" s="49"/>
      <c r="O125" s="49"/>
      <c r="P125" s="49"/>
      <c r="Q125" s="49"/>
      <c r="R125" s="90"/>
      <c r="S125" s="49"/>
      <c r="T125" s="49"/>
      <c r="U125" s="49"/>
      <c r="V125" s="49"/>
      <c r="W125" s="49"/>
      <c r="X125" s="49"/>
      <c r="Y125" s="49"/>
      <c r="Z125" s="49"/>
      <c r="AA125" s="49"/>
      <c r="AB125" s="49"/>
      <c r="AC125" s="49"/>
      <c r="AD125" s="49"/>
      <c r="AE125" s="49"/>
      <c r="AF125" s="49"/>
      <c r="AG125" s="49"/>
      <c r="AH125" s="49"/>
      <c r="AI125" s="49"/>
      <c r="AJ125" s="49"/>
      <c r="AK125" s="49"/>
      <c r="AL125" s="49"/>
      <c r="AM125" s="49"/>
    </row>
    <row r="126" spans="1:39" ht="12.75" customHeight="1" x14ac:dyDescent="0.3">
      <c r="A126" s="49"/>
      <c r="B126" s="49"/>
      <c r="C126" s="49"/>
      <c r="D126" s="49"/>
      <c r="E126" s="49"/>
      <c r="F126" s="49"/>
      <c r="G126" s="49"/>
      <c r="H126" s="49"/>
      <c r="I126" s="49"/>
      <c r="J126" s="49"/>
      <c r="K126" s="49"/>
      <c r="L126" s="49"/>
      <c r="M126" s="49"/>
      <c r="N126" s="49"/>
      <c r="O126" s="49"/>
      <c r="P126" s="49"/>
      <c r="Q126" s="49"/>
      <c r="R126" s="90"/>
      <c r="S126" s="49"/>
      <c r="T126" s="49"/>
      <c r="U126" s="49"/>
      <c r="V126" s="49"/>
      <c r="W126" s="49"/>
      <c r="X126" s="49"/>
      <c r="Y126" s="49"/>
      <c r="Z126" s="49"/>
      <c r="AA126" s="49"/>
      <c r="AB126" s="49"/>
      <c r="AC126" s="49"/>
      <c r="AD126" s="49"/>
      <c r="AE126" s="49"/>
      <c r="AF126" s="49"/>
      <c r="AG126" s="49"/>
      <c r="AH126" s="49"/>
      <c r="AI126" s="49"/>
      <c r="AJ126" s="49"/>
      <c r="AK126" s="49"/>
      <c r="AL126" s="49"/>
      <c r="AM126" s="49"/>
    </row>
    <row r="127" spans="1:39" ht="12.75" customHeight="1" x14ac:dyDescent="0.3">
      <c r="A127" s="49"/>
      <c r="B127" s="49"/>
      <c r="C127" s="49"/>
      <c r="D127" s="49"/>
      <c r="E127" s="49"/>
      <c r="F127" s="49"/>
      <c r="G127" s="49"/>
      <c r="H127" s="49"/>
      <c r="I127" s="49"/>
      <c r="J127" s="49"/>
      <c r="K127" s="49"/>
      <c r="L127" s="49"/>
      <c r="M127" s="49"/>
      <c r="N127" s="49"/>
      <c r="O127" s="49"/>
      <c r="P127" s="49"/>
      <c r="Q127" s="49"/>
      <c r="R127" s="90"/>
      <c r="S127" s="49"/>
      <c r="T127" s="49"/>
      <c r="U127" s="49"/>
      <c r="V127" s="49"/>
      <c r="W127" s="49"/>
      <c r="X127" s="49"/>
      <c r="Y127" s="49"/>
      <c r="Z127" s="49"/>
      <c r="AA127" s="49"/>
      <c r="AB127" s="49"/>
      <c r="AC127" s="49"/>
      <c r="AD127" s="49"/>
      <c r="AE127" s="49"/>
      <c r="AF127" s="49"/>
      <c r="AG127" s="49"/>
      <c r="AH127" s="49"/>
      <c r="AI127" s="49"/>
      <c r="AJ127" s="49"/>
      <c r="AK127" s="49"/>
      <c r="AL127" s="49"/>
      <c r="AM127" s="49"/>
    </row>
    <row r="128" spans="1:39" ht="12.75" customHeight="1" x14ac:dyDescent="0.3">
      <c r="A128" s="49"/>
      <c r="B128" s="49"/>
      <c r="C128" s="49"/>
      <c r="D128" s="49"/>
      <c r="E128" s="49"/>
      <c r="F128" s="49"/>
      <c r="G128" s="49"/>
      <c r="H128" s="49"/>
      <c r="I128" s="49"/>
      <c r="J128" s="49"/>
      <c r="K128" s="49"/>
      <c r="L128" s="49"/>
      <c r="M128" s="49"/>
      <c r="N128" s="49"/>
      <c r="O128" s="49"/>
      <c r="P128" s="49"/>
      <c r="Q128" s="49"/>
      <c r="R128" s="90"/>
      <c r="S128" s="49"/>
      <c r="T128" s="49"/>
      <c r="U128" s="49"/>
      <c r="V128" s="49"/>
      <c r="W128" s="49"/>
      <c r="X128" s="49"/>
      <c r="Y128" s="49"/>
      <c r="Z128" s="49"/>
      <c r="AA128" s="49"/>
      <c r="AB128" s="49"/>
      <c r="AC128" s="49"/>
      <c r="AD128" s="49"/>
      <c r="AE128" s="49"/>
      <c r="AF128" s="49"/>
      <c r="AG128" s="49"/>
      <c r="AH128" s="49"/>
      <c r="AI128" s="49"/>
      <c r="AJ128" s="49"/>
      <c r="AK128" s="49"/>
      <c r="AL128" s="49"/>
      <c r="AM128" s="49"/>
    </row>
    <row r="129" spans="1:39" ht="12.75" customHeight="1" x14ac:dyDescent="0.3">
      <c r="A129" s="49"/>
      <c r="B129" s="49"/>
      <c r="C129" s="49"/>
      <c r="D129" s="49"/>
      <c r="E129" s="49"/>
      <c r="F129" s="49"/>
      <c r="G129" s="49"/>
      <c r="H129" s="49"/>
      <c r="I129" s="49"/>
      <c r="J129" s="49"/>
      <c r="K129" s="49"/>
      <c r="L129" s="49"/>
      <c r="M129" s="49"/>
      <c r="N129" s="49"/>
      <c r="O129" s="49"/>
      <c r="P129" s="49"/>
      <c r="Q129" s="49"/>
      <c r="R129" s="90"/>
      <c r="S129" s="49"/>
      <c r="T129" s="49"/>
      <c r="U129" s="49"/>
      <c r="V129" s="49"/>
      <c r="W129" s="49"/>
      <c r="X129" s="49"/>
      <c r="Y129" s="49"/>
      <c r="Z129" s="49"/>
      <c r="AA129" s="49"/>
      <c r="AB129" s="49"/>
      <c r="AC129" s="49"/>
      <c r="AD129" s="49"/>
      <c r="AE129" s="49"/>
      <c r="AF129" s="49"/>
      <c r="AG129" s="49"/>
      <c r="AH129" s="49"/>
      <c r="AI129" s="49"/>
      <c r="AJ129" s="49"/>
      <c r="AK129" s="49"/>
      <c r="AL129" s="49"/>
      <c r="AM129" s="49"/>
    </row>
    <row r="130" spans="1:39" ht="12.75" customHeight="1" x14ac:dyDescent="0.3">
      <c r="A130" s="49"/>
      <c r="B130" s="49"/>
      <c r="C130" s="49"/>
      <c r="D130" s="49"/>
      <c r="E130" s="49"/>
      <c r="F130" s="49"/>
      <c r="G130" s="49"/>
      <c r="H130" s="49"/>
      <c r="I130" s="49"/>
      <c r="J130" s="49"/>
      <c r="K130" s="49"/>
      <c r="L130" s="49"/>
      <c r="M130" s="49"/>
      <c r="N130" s="49"/>
      <c r="O130" s="49"/>
      <c r="P130" s="49"/>
      <c r="Q130" s="49"/>
      <c r="R130" s="90"/>
      <c r="S130" s="49"/>
      <c r="T130" s="49"/>
      <c r="U130" s="49"/>
      <c r="V130" s="49"/>
      <c r="W130" s="49"/>
      <c r="X130" s="49"/>
      <c r="Y130" s="49"/>
      <c r="Z130" s="49"/>
      <c r="AA130" s="49"/>
      <c r="AB130" s="49"/>
      <c r="AC130" s="49"/>
      <c r="AD130" s="49"/>
      <c r="AE130" s="49"/>
      <c r="AF130" s="49"/>
      <c r="AG130" s="49"/>
      <c r="AH130" s="49"/>
      <c r="AI130" s="49"/>
      <c r="AJ130" s="49"/>
      <c r="AK130" s="49"/>
      <c r="AL130" s="49"/>
      <c r="AM130" s="49"/>
    </row>
    <row r="131" spans="1:39" ht="12.75" customHeight="1" x14ac:dyDescent="0.3">
      <c r="A131" s="49"/>
      <c r="B131" s="49"/>
      <c r="C131" s="49"/>
      <c r="D131" s="49"/>
      <c r="E131" s="49"/>
      <c r="F131" s="49"/>
      <c r="G131" s="49"/>
      <c r="H131" s="49"/>
      <c r="I131" s="49"/>
      <c r="J131" s="49"/>
      <c r="K131" s="49"/>
      <c r="L131" s="49"/>
      <c r="M131" s="49"/>
      <c r="N131" s="49"/>
      <c r="O131" s="49"/>
      <c r="P131" s="49"/>
      <c r="Q131" s="49"/>
      <c r="R131" s="90"/>
      <c r="S131" s="49"/>
      <c r="T131" s="49"/>
      <c r="U131" s="49"/>
      <c r="V131" s="49"/>
      <c r="W131" s="49"/>
      <c r="X131" s="49"/>
      <c r="Y131" s="49"/>
      <c r="Z131" s="49"/>
      <c r="AA131" s="49"/>
      <c r="AB131" s="49"/>
      <c r="AC131" s="49"/>
      <c r="AD131" s="49"/>
      <c r="AE131" s="49"/>
      <c r="AF131" s="49"/>
      <c r="AG131" s="49"/>
      <c r="AH131" s="49"/>
      <c r="AI131" s="49"/>
      <c r="AJ131" s="49"/>
      <c r="AK131" s="49"/>
      <c r="AL131" s="49"/>
      <c r="AM131" s="49"/>
    </row>
    <row r="132" spans="1:39" ht="12.75" customHeight="1" x14ac:dyDescent="0.3">
      <c r="A132" s="49"/>
      <c r="B132" s="49"/>
      <c r="C132" s="49"/>
      <c r="D132" s="49"/>
      <c r="E132" s="49"/>
      <c r="F132" s="49"/>
      <c r="G132" s="49"/>
      <c r="H132" s="49"/>
      <c r="I132" s="49"/>
      <c r="J132" s="49"/>
      <c r="K132" s="49"/>
      <c r="L132" s="49"/>
      <c r="M132" s="49"/>
      <c r="N132" s="49"/>
      <c r="O132" s="49"/>
      <c r="P132" s="49"/>
      <c r="Q132" s="49"/>
      <c r="R132" s="90"/>
      <c r="S132" s="49"/>
      <c r="T132" s="49"/>
      <c r="U132" s="49"/>
      <c r="V132" s="49"/>
      <c r="W132" s="49"/>
      <c r="X132" s="49"/>
      <c r="Y132" s="49"/>
      <c r="Z132" s="49"/>
      <c r="AA132" s="49"/>
      <c r="AB132" s="49"/>
      <c r="AC132" s="49"/>
      <c r="AD132" s="49"/>
      <c r="AE132" s="49"/>
      <c r="AF132" s="49"/>
      <c r="AG132" s="49"/>
      <c r="AH132" s="49"/>
      <c r="AI132" s="49"/>
      <c r="AJ132" s="49"/>
      <c r="AK132" s="49"/>
      <c r="AL132" s="49"/>
      <c r="AM132" s="49"/>
    </row>
    <row r="133" spans="1:39" ht="12.75" customHeight="1" x14ac:dyDescent="0.3">
      <c r="A133" s="49"/>
      <c r="B133" s="49"/>
      <c r="C133" s="49"/>
      <c r="D133" s="49"/>
      <c r="E133" s="49"/>
      <c r="F133" s="49"/>
      <c r="G133" s="49"/>
      <c r="H133" s="49"/>
      <c r="I133" s="49"/>
      <c r="J133" s="49"/>
      <c r="K133" s="49"/>
      <c r="L133" s="49"/>
      <c r="M133" s="49"/>
      <c r="N133" s="49"/>
      <c r="O133" s="49"/>
      <c r="P133" s="49"/>
      <c r="Q133" s="49"/>
      <c r="R133" s="90"/>
      <c r="S133" s="49"/>
      <c r="T133" s="49"/>
      <c r="U133" s="49"/>
      <c r="V133" s="49"/>
      <c r="W133" s="49"/>
      <c r="X133" s="49"/>
      <c r="Y133" s="49"/>
      <c r="Z133" s="49"/>
      <c r="AA133" s="49"/>
      <c r="AB133" s="49"/>
      <c r="AC133" s="49"/>
      <c r="AD133" s="49"/>
      <c r="AE133" s="49"/>
      <c r="AF133" s="49"/>
      <c r="AG133" s="49"/>
      <c r="AH133" s="49"/>
      <c r="AI133" s="49"/>
      <c r="AJ133" s="49"/>
      <c r="AK133" s="49"/>
      <c r="AL133" s="49"/>
      <c r="AM133" s="49"/>
    </row>
    <row r="134" spans="1:39" ht="12.75" customHeight="1" x14ac:dyDescent="0.3">
      <c r="A134" s="49"/>
      <c r="B134" s="49"/>
      <c r="C134" s="49"/>
      <c r="D134" s="49"/>
      <c r="E134" s="49"/>
      <c r="F134" s="49"/>
      <c r="G134" s="49"/>
      <c r="H134" s="49"/>
      <c r="I134" s="49"/>
      <c r="J134" s="49"/>
      <c r="K134" s="49"/>
      <c r="L134" s="49"/>
      <c r="M134" s="49"/>
      <c r="N134" s="49"/>
      <c r="O134" s="49"/>
      <c r="P134" s="49"/>
      <c r="Q134" s="49"/>
      <c r="R134" s="90"/>
      <c r="S134" s="49"/>
      <c r="T134" s="49"/>
      <c r="U134" s="49"/>
      <c r="V134" s="49"/>
      <c r="W134" s="49"/>
      <c r="X134" s="49"/>
      <c r="Y134" s="49"/>
      <c r="Z134" s="49"/>
      <c r="AA134" s="49"/>
      <c r="AB134" s="49"/>
      <c r="AC134" s="49"/>
      <c r="AD134" s="49"/>
      <c r="AE134" s="49"/>
      <c r="AF134" s="49"/>
      <c r="AG134" s="49"/>
      <c r="AH134" s="49"/>
      <c r="AI134" s="49"/>
      <c r="AJ134" s="49"/>
      <c r="AK134" s="49"/>
      <c r="AL134" s="49"/>
      <c r="AM134" s="49"/>
    </row>
    <row r="135" spans="1:39" ht="12.75" customHeight="1" x14ac:dyDescent="0.3">
      <c r="A135" s="49"/>
      <c r="B135" s="49"/>
      <c r="C135" s="49"/>
      <c r="D135" s="49"/>
      <c r="E135" s="49"/>
      <c r="F135" s="49"/>
      <c r="G135" s="49"/>
      <c r="H135" s="49"/>
      <c r="I135" s="49"/>
      <c r="J135" s="49"/>
      <c r="K135" s="49"/>
      <c r="L135" s="49"/>
      <c r="M135" s="49"/>
      <c r="N135" s="49"/>
      <c r="O135" s="49"/>
      <c r="P135" s="49"/>
      <c r="Q135" s="49"/>
      <c r="R135" s="90"/>
      <c r="S135" s="49"/>
      <c r="T135" s="49"/>
      <c r="U135" s="49"/>
      <c r="V135" s="49"/>
      <c r="W135" s="49"/>
      <c r="X135" s="49"/>
      <c r="Y135" s="49"/>
      <c r="Z135" s="49"/>
      <c r="AA135" s="49"/>
      <c r="AB135" s="49"/>
      <c r="AC135" s="49"/>
      <c r="AD135" s="49"/>
      <c r="AE135" s="49"/>
      <c r="AF135" s="49"/>
      <c r="AG135" s="49"/>
      <c r="AH135" s="49"/>
      <c r="AI135" s="49"/>
      <c r="AJ135" s="49"/>
      <c r="AK135" s="49"/>
      <c r="AL135" s="49"/>
      <c r="AM135" s="49"/>
    </row>
    <row r="136" spans="1:39" ht="12.75" customHeight="1" x14ac:dyDescent="0.3">
      <c r="A136" s="49"/>
      <c r="B136" s="49"/>
      <c r="C136" s="49"/>
      <c r="D136" s="49"/>
      <c r="E136" s="49"/>
      <c r="F136" s="49"/>
      <c r="G136" s="49"/>
      <c r="H136" s="49"/>
      <c r="I136" s="49"/>
      <c r="J136" s="49"/>
      <c r="K136" s="49"/>
      <c r="L136" s="49"/>
      <c r="M136" s="49"/>
      <c r="N136" s="49"/>
      <c r="O136" s="49"/>
      <c r="P136" s="49"/>
      <c r="Q136" s="49"/>
      <c r="R136" s="90"/>
      <c r="S136" s="49"/>
      <c r="T136" s="49"/>
      <c r="U136" s="49"/>
      <c r="V136" s="49"/>
      <c r="W136" s="49"/>
      <c r="X136" s="49"/>
      <c r="Y136" s="49"/>
      <c r="Z136" s="49"/>
      <c r="AA136" s="49"/>
      <c r="AB136" s="49"/>
      <c r="AC136" s="49"/>
      <c r="AD136" s="49"/>
      <c r="AE136" s="49"/>
      <c r="AF136" s="49"/>
      <c r="AG136" s="49"/>
      <c r="AH136" s="49"/>
      <c r="AI136" s="49"/>
      <c r="AJ136" s="49"/>
      <c r="AK136" s="49"/>
      <c r="AL136" s="49"/>
      <c r="AM136" s="49"/>
    </row>
    <row r="137" spans="1:39" ht="12.75" customHeight="1" x14ac:dyDescent="0.3">
      <c r="A137" s="49"/>
      <c r="B137" s="49"/>
      <c r="C137" s="49"/>
      <c r="D137" s="49"/>
      <c r="E137" s="49"/>
      <c r="F137" s="49"/>
      <c r="G137" s="49"/>
      <c r="H137" s="49"/>
      <c r="I137" s="49"/>
      <c r="J137" s="49"/>
      <c r="K137" s="49"/>
      <c r="L137" s="49"/>
      <c r="M137" s="49"/>
      <c r="N137" s="49"/>
      <c r="O137" s="49"/>
      <c r="P137" s="49"/>
      <c r="Q137" s="49"/>
      <c r="R137" s="90"/>
      <c r="S137" s="49"/>
      <c r="T137" s="49"/>
      <c r="U137" s="49"/>
      <c r="V137" s="49"/>
      <c r="W137" s="49"/>
      <c r="X137" s="49"/>
      <c r="Y137" s="49"/>
      <c r="Z137" s="49"/>
      <c r="AA137" s="49"/>
      <c r="AB137" s="49"/>
      <c r="AC137" s="49"/>
      <c r="AD137" s="49"/>
      <c r="AE137" s="49"/>
      <c r="AF137" s="49"/>
      <c r="AG137" s="49"/>
      <c r="AH137" s="49"/>
      <c r="AI137" s="49"/>
      <c r="AJ137" s="49"/>
      <c r="AK137" s="49"/>
      <c r="AL137" s="49"/>
      <c r="AM137" s="49"/>
    </row>
    <row r="138" spans="1:39" ht="12.75" customHeight="1" x14ac:dyDescent="0.3">
      <c r="A138" s="49"/>
      <c r="B138" s="49"/>
      <c r="C138" s="49"/>
      <c r="D138" s="49"/>
      <c r="E138" s="49"/>
      <c r="F138" s="49"/>
      <c r="G138" s="49"/>
      <c r="H138" s="49"/>
      <c r="I138" s="49"/>
      <c r="J138" s="49"/>
      <c r="K138" s="49"/>
      <c r="L138" s="49"/>
      <c r="M138" s="49"/>
      <c r="N138" s="49"/>
      <c r="O138" s="49"/>
      <c r="P138" s="49"/>
      <c r="Q138" s="49"/>
      <c r="R138" s="90"/>
      <c r="S138" s="49"/>
      <c r="T138" s="49"/>
      <c r="U138" s="49"/>
      <c r="V138" s="49"/>
      <c r="W138" s="49"/>
      <c r="X138" s="49"/>
      <c r="Y138" s="49"/>
      <c r="Z138" s="49"/>
      <c r="AA138" s="49"/>
      <c r="AB138" s="49"/>
      <c r="AC138" s="49"/>
      <c r="AD138" s="49"/>
      <c r="AE138" s="49"/>
      <c r="AF138" s="49"/>
      <c r="AG138" s="49"/>
      <c r="AH138" s="49"/>
      <c r="AI138" s="49"/>
      <c r="AJ138" s="49"/>
      <c r="AK138" s="49"/>
      <c r="AL138" s="49"/>
      <c r="AM138" s="49"/>
    </row>
    <row r="139" spans="1:39" ht="12.75" customHeight="1" x14ac:dyDescent="0.3">
      <c r="A139" s="49"/>
      <c r="B139" s="49"/>
      <c r="C139" s="49"/>
      <c r="D139" s="49"/>
      <c r="E139" s="49"/>
      <c r="F139" s="49"/>
      <c r="G139" s="49"/>
      <c r="H139" s="49"/>
      <c r="I139" s="49"/>
      <c r="J139" s="49"/>
      <c r="K139" s="49"/>
      <c r="L139" s="49"/>
      <c r="M139" s="49"/>
      <c r="N139" s="49"/>
      <c r="O139" s="49"/>
      <c r="P139" s="49"/>
      <c r="Q139" s="49"/>
      <c r="R139" s="90"/>
      <c r="S139" s="49"/>
      <c r="T139" s="49"/>
      <c r="U139" s="49"/>
      <c r="V139" s="49"/>
      <c r="W139" s="49"/>
      <c r="X139" s="49"/>
      <c r="Y139" s="49"/>
      <c r="Z139" s="49"/>
      <c r="AA139" s="49"/>
      <c r="AB139" s="49"/>
      <c r="AC139" s="49"/>
      <c r="AD139" s="49"/>
      <c r="AE139" s="49"/>
      <c r="AF139" s="49"/>
      <c r="AG139" s="49"/>
      <c r="AH139" s="49"/>
      <c r="AI139" s="49"/>
      <c r="AJ139" s="49"/>
      <c r="AK139" s="49"/>
      <c r="AL139" s="49"/>
      <c r="AM139" s="49"/>
    </row>
    <row r="140" spans="1:39" ht="12.75" customHeight="1" x14ac:dyDescent="0.3">
      <c r="A140" s="49"/>
      <c r="B140" s="49"/>
      <c r="C140" s="49"/>
      <c r="D140" s="49"/>
      <c r="E140" s="49"/>
      <c r="F140" s="49"/>
      <c r="G140" s="49"/>
      <c r="H140" s="49"/>
      <c r="I140" s="49"/>
      <c r="J140" s="49"/>
      <c r="K140" s="49"/>
      <c r="L140" s="49"/>
      <c r="M140" s="49"/>
      <c r="N140" s="49"/>
      <c r="O140" s="49"/>
      <c r="P140" s="49"/>
      <c r="Q140" s="49"/>
      <c r="R140" s="90"/>
      <c r="S140" s="49"/>
      <c r="T140" s="49"/>
      <c r="U140" s="49"/>
      <c r="V140" s="49"/>
      <c r="W140" s="49"/>
      <c r="X140" s="49"/>
      <c r="Y140" s="49"/>
      <c r="Z140" s="49"/>
      <c r="AA140" s="49"/>
      <c r="AB140" s="49"/>
      <c r="AC140" s="49"/>
      <c r="AD140" s="49"/>
      <c r="AE140" s="49"/>
      <c r="AF140" s="49"/>
      <c r="AG140" s="49"/>
      <c r="AH140" s="49"/>
      <c r="AI140" s="49"/>
      <c r="AJ140" s="49"/>
      <c r="AK140" s="49"/>
      <c r="AL140" s="49"/>
      <c r="AM140" s="49"/>
    </row>
    <row r="141" spans="1:39" ht="12.75" customHeight="1" x14ac:dyDescent="0.3">
      <c r="A141" s="49"/>
      <c r="B141" s="49"/>
      <c r="C141" s="49"/>
      <c r="D141" s="49"/>
      <c r="E141" s="49"/>
      <c r="F141" s="49"/>
      <c r="G141" s="49"/>
      <c r="H141" s="49"/>
      <c r="I141" s="49"/>
      <c r="J141" s="49"/>
      <c r="K141" s="49"/>
      <c r="L141" s="49"/>
      <c r="M141" s="49"/>
      <c r="N141" s="49"/>
      <c r="O141" s="49"/>
      <c r="P141" s="49"/>
      <c r="Q141" s="49"/>
      <c r="R141" s="90"/>
      <c r="S141" s="49"/>
      <c r="T141" s="49"/>
      <c r="U141" s="49"/>
      <c r="V141" s="49"/>
      <c r="W141" s="49"/>
      <c r="X141" s="49"/>
      <c r="Y141" s="49"/>
      <c r="Z141" s="49"/>
      <c r="AA141" s="49"/>
      <c r="AB141" s="49"/>
      <c r="AC141" s="49"/>
      <c r="AD141" s="49"/>
      <c r="AE141" s="49"/>
      <c r="AF141" s="49"/>
      <c r="AG141" s="49"/>
      <c r="AH141" s="49"/>
      <c r="AI141" s="49"/>
      <c r="AJ141" s="49"/>
      <c r="AK141" s="49"/>
      <c r="AL141" s="49"/>
      <c r="AM141" s="49"/>
    </row>
    <row r="142" spans="1:39" ht="12.75" customHeight="1" x14ac:dyDescent="0.3">
      <c r="A142" s="49"/>
      <c r="B142" s="49"/>
      <c r="C142" s="49"/>
      <c r="D142" s="49"/>
      <c r="E142" s="49"/>
      <c r="F142" s="49"/>
      <c r="G142" s="49"/>
      <c r="H142" s="49"/>
      <c r="I142" s="49"/>
      <c r="J142" s="49"/>
      <c r="K142" s="49"/>
      <c r="L142" s="49"/>
      <c r="M142" s="49"/>
      <c r="N142" s="49"/>
      <c r="O142" s="49"/>
      <c r="P142" s="49"/>
      <c r="Q142" s="49"/>
      <c r="R142" s="90"/>
      <c r="S142" s="49"/>
      <c r="T142" s="49"/>
      <c r="U142" s="49"/>
      <c r="V142" s="49"/>
      <c r="W142" s="49"/>
      <c r="X142" s="49"/>
      <c r="Y142" s="49"/>
      <c r="Z142" s="49"/>
      <c r="AA142" s="49"/>
      <c r="AB142" s="49"/>
      <c r="AC142" s="49"/>
      <c r="AD142" s="49"/>
      <c r="AE142" s="49"/>
      <c r="AF142" s="49"/>
      <c r="AG142" s="49"/>
      <c r="AH142" s="49"/>
      <c r="AI142" s="49"/>
      <c r="AJ142" s="49"/>
      <c r="AK142" s="49"/>
      <c r="AL142" s="49"/>
      <c r="AM142" s="49"/>
    </row>
    <row r="143" spans="1:39" ht="12.75" customHeight="1" x14ac:dyDescent="0.3">
      <c r="A143" s="49"/>
      <c r="B143" s="49"/>
      <c r="C143" s="49"/>
      <c r="D143" s="49"/>
      <c r="E143" s="49"/>
      <c r="F143" s="49"/>
      <c r="G143" s="49"/>
      <c r="H143" s="49"/>
      <c r="I143" s="49"/>
      <c r="J143" s="49"/>
      <c r="K143" s="49"/>
      <c r="L143" s="49"/>
      <c r="M143" s="49"/>
      <c r="N143" s="49"/>
      <c r="O143" s="49"/>
      <c r="P143" s="49"/>
      <c r="Q143" s="49"/>
      <c r="R143" s="90"/>
      <c r="S143" s="49"/>
      <c r="T143" s="49"/>
      <c r="U143" s="49"/>
      <c r="V143" s="49"/>
      <c r="W143" s="49"/>
      <c r="X143" s="49"/>
      <c r="Y143" s="49"/>
      <c r="Z143" s="49"/>
      <c r="AA143" s="49"/>
      <c r="AB143" s="49"/>
      <c r="AC143" s="49"/>
      <c r="AD143" s="49"/>
      <c r="AE143" s="49"/>
      <c r="AF143" s="49"/>
      <c r="AG143" s="49"/>
      <c r="AH143" s="49"/>
      <c r="AI143" s="49"/>
      <c r="AJ143" s="49"/>
      <c r="AK143" s="49"/>
      <c r="AL143" s="49"/>
      <c r="AM143" s="49"/>
    </row>
    <row r="144" spans="1:39" ht="12.75" customHeight="1" x14ac:dyDescent="0.3">
      <c r="A144" s="49"/>
      <c r="B144" s="49"/>
      <c r="C144" s="49"/>
      <c r="D144" s="49"/>
      <c r="E144" s="49"/>
      <c r="F144" s="49"/>
      <c r="G144" s="49"/>
      <c r="H144" s="49"/>
      <c r="I144" s="49"/>
      <c r="J144" s="49"/>
      <c r="K144" s="49"/>
      <c r="L144" s="49"/>
      <c r="M144" s="49"/>
      <c r="N144" s="49"/>
      <c r="O144" s="49"/>
      <c r="P144" s="49"/>
      <c r="Q144" s="49"/>
      <c r="R144" s="90"/>
      <c r="S144" s="49"/>
      <c r="T144" s="49"/>
      <c r="U144" s="49"/>
      <c r="V144" s="49"/>
      <c r="W144" s="49"/>
      <c r="X144" s="49"/>
      <c r="Y144" s="49"/>
      <c r="Z144" s="49"/>
      <c r="AA144" s="49"/>
      <c r="AB144" s="49"/>
      <c r="AC144" s="49"/>
      <c r="AD144" s="49"/>
      <c r="AE144" s="49"/>
      <c r="AF144" s="49"/>
      <c r="AG144" s="49"/>
      <c r="AH144" s="49"/>
      <c r="AI144" s="49"/>
      <c r="AJ144" s="49"/>
      <c r="AK144" s="49"/>
      <c r="AL144" s="49"/>
      <c r="AM144" s="49"/>
    </row>
    <row r="145" spans="1:39" ht="12.75" customHeight="1" x14ac:dyDescent="0.3">
      <c r="A145" s="49"/>
      <c r="B145" s="49"/>
      <c r="C145" s="49"/>
      <c r="D145" s="49"/>
      <c r="E145" s="49"/>
      <c r="F145" s="49"/>
      <c r="G145" s="49"/>
      <c r="H145" s="49"/>
      <c r="I145" s="49"/>
      <c r="J145" s="49"/>
      <c r="K145" s="49"/>
      <c r="L145" s="49"/>
      <c r="M145" s="49"/>
      <c r="N145" s="49"/>
      <c r="O145" s="49"/>
      <c r="P145" s="49"/>
      <c r="Q145" s="49"/>
      <c r="R145" s="90"/>
      <c r="S145" s="49"/>
      <c r="T145" s="49"/>
      <c r="U145" s="49"/>
      <c r="V145" s="49"/>
      <c r="W145" s="49"/>
      <c r="X145" s="49"/>
      <c r="Y145" s="49"/>
      <c r="Z145" s="49"/>
      <c r="AA145" s="49"/>
      <c r="AB145" s="49"/>
      <c r="AC145" s="49"/>
      <c r="AD145" s="49"/>
      <c r="AE145" s="49"/>
      <c r="AF145" s="49"/>
      <c r="AG145" s="49"/>
      <c r="AH145" s="49"/>
      <c r="AI145" s="49"/>
      <c r="AJ145" s="49"/>
      <c r="AK145" s="49"/>
      <c r="AL145" s="49"/>
      <c r="AM145" s="49"/>
    </row>
    <row r="146" spans="1:39" ht="12.75" customHeight="1" x14ac:dyDescent="0.3">
      <c r="A146" s="49"/>
      <c r="B146" s="49"/>
      <c r="C146" s="49"/>
      <c r="D146" s="49"/>
      <c r="E146" s="49"/>
      <c r="F146" s="49"/>
      <c r="G146" s="49"/>
      <c r="H146" s="49"/>
      <c r="I146" s="49"/>
      <c r="J146" s="49"/>
      <c r="K146" s="49"/>
      <c r="L146" s="49"/>
      <c r="M146" s="49"/>
      <c r="N146" s="49"/>
      <c r="O146" s="49"/>
      <c r="P146" s="49"/>
      <c r="Q146" s="49"/>
      <c r="R146" s="90"/>
      <c r="S146" s="49"/>
      <c r="T146" s="49"/>
      <c r="U146" s="49"/>
      <c r="V146" s="49"/>
      <c r="W146" s="49"/>
      <c r="X146" s="49"/>
      <c r="Y146" s="49"/>
      <c r="Z146" s="49"/>
      <c r="AA146" s="49"/>
      <c r="AB146" s="49"/>
      <c r="AC146" s="49"/>
      <c r="AD146" s="49"/>
      <c r="AE146" s="49"/>
      <c r="AF146" s="49"/>
      <c r="AG146" s="49"/>
      <c r="AH146" s="49"/>
      <c r="AI146" s="49"/>
      <c r="AJ146" s="49"/>
      <c r="AK146" s="49"/>
      <c r="AL146" s="49"/>
      <c r="AM146" s="49"/>
    </row>
    <row r="147" spans="1:39" ht="12.75" customHeight="1" x14ac:dyDescent="0.3">
      <c r="A147" s="49"/>
      <c r="B147" s="49"/>
      <c r="C147" s="49"/>
      <c r="D147" s="49"/>
      <c r="E147" s="49"/>
      <c r="F147" s="49"/>
      <c r="G147" s="49"/>
      <c r="H147" s="49"/>
      <c r="I147" s="49"/>
      <c r="J147" s="49"/>
      <c r="K147" s="49"/>
      <c r="L147" s="49"/>
      <c r="M147" s="49"/>
      <c r="N147" s="49"/>
      <c r="O147" s="49"/>
      <c r="P147" s="49"/>
      <c r="Q147" s="49"/>
      <c r="R147" s="90"/>
      <c r="S147" s="49"/>
      <c r="T147" s="49"/>
      <c r="U147" s="49"/>
      <c r="V147" s="49"/>
      <c r="W147" s="49"/>
      <c r="X147" s="49"/>
      <c r="Y147" s="49"/>
      <c r="Z147" s="49"/>
      <c r="AA147" s="49"/>
      <c r="AB147" s="49"/>
      <c r="AC147" s="49"/>
      <c r="AD147" s="49"/>
      <c r="AE147" s="49"/>
      <c r="AF147" s="49"/>
      <c r="AG147" s="49"/>
      <c r="AH147" s="49"/>
      <c r="AI147" s="49"/>
      <c r="AJ147" s="49"/>
      <c r="AK147" s="49"/>
      <c r="AL147" s="49"/>
      <c r="AM147" s="49"/>
    </row>
    <row r="148" spans="1:39" ht="12.75" customHeight="1" x14ac:dyDescent="0.3">
      <c r="A148" s="49"/>
      <c r="B148" s="49"/>
      <c r="C148" s="49"/>
      <c r="D148" s="49"/>
      <c r="E148" s="49"/>
      <c r="F148" s="49"/>
      <c r="G148" s="49"/>
      <c r="H148" s="49"/>
      <c r="I148" s="49"/>
      <c r="J148" s="49"/>
      <c r="K148" s="49"/>
      <c r="L148" s="49"/>
      <c r="M148" s="49"/>
      <c r="N148" s="49"/>
      <c r="O148" s="49"/>
      <c r="P148" s="49"/>
      <c r="Q148" s="49"/>
      <c r="R148" s="90"/>
      <c r="S148" s="49"/>
      <c r="T148" s="49"/>
      <c r="U148" s="49"/>
      <c r="V148" s="49"/>
      <c r="W148" s="49"/>
      <c r="X148" s="49"/>
      <c r="Y148" s="49"/>
      <c r="Z148" s="49"/>
      <c r="AA148" s="49"/>
      <c r="AB148" s="49"/>
      <c r="AC148" s="49"/>
      <c r="AD148" s="49"/>
      <c r="AE148" s="49"/>
      <c r="AF148" s="49"/>
      <c r="AG148" s="49"/>
      <c r="AH148" s="49"/>
      <c r="AI148" s="49"/>
      <c r="AJ148" s="49"/>
      <c r="AK148" s="49"/>
      <c r="AL148" s="49"/>
      <c r="AM148" s="49"/>
    </row>
    <row r="149" spans="1:39" ht="12.75" customHeight="1" x14ac:dyDescent="0.3">
      <c r="A149" s="49"/>
      <c r="B149" s="49"/>
      <c r="C149" s="49"/>
      <c r="D149" s="49"/>
      <c r="E149" s="49"/>
      <c r="F149" s="49"/>
      <c r="G149" s="49"/>
      <c r="H149" s="49"/>
      <c r="I149" s="49"/>
      <c r="J149" s="49"/>
      <c r="K149" s="49"/>
      <c r="L149" s="49"/>
      <c r="M149" s="49"/>
      <c r="N149" s="49"/>
      <c r="O149" s="49"/>
      <c r="P149" s="49"/>
      <c r="Q149" s="49"/>
      <c r="R149" s="90"/>
      <c r="S149" s="49"/>
      <c r="T149" s="49"/>
      <c r="U149" s="49"/>
      <c r="V149" s="49"/>
      <c r="W149" s="49"/>
      <c r="X149" s="49"/>
      <c r="Y149" s="49"/>
      <c r="Z149" s="49"/>
      <c r="AA149" s="49"/>
      <c r="AB149" s="49"/>
      <c r="AC149" s="49"/>
      <c r="AD149" s="49"/>
      <c r="AE149" s="49"/>
      <c r="AF149" s="49"/>
      <c r="AG149" s="49"/>
      <c r="AH149" s="49"/>
      <c r="AI149" s="49"/>
      <c r="AJ149" s="49"/>
      <c r="AK149" s="49"/>
      <c r="AL149" s="49"/>
      <c r="AM149" s="49"/>
    </row>
    <row r="150" spans="1:39" ht="12.75" customHeight="1" x14ac:dyDescent="0.3">
      <c r="A150" s="49"/>
      <c r="B150" s="49"/>
      <c r="C150" s="49"/>
      <c r="D150" s="49"/>
      <c r="E150" s="49"/>
      <c r="F150" s="49"/>
      <c r="G150" s="49"/>
      <c r="H150" s="49"/>
      <c r="I150" s="49"/>
      <c r="J150" s="49"/>
      <c r="K150" s="49"/>
      <c r="L150" s="49"/>
      <c r="M150" s="49"/>
      <c r="N150" s="49"/>
      <c r="O150" s="49"/>
      <c r="P150" s="49"/>
      <c r="Q150" s="49"/>
      <c r="R150" s="90"/>
      <c r="S150" s="49"/>
      <c r="T150" s="49"/>
      <c r="U150" s="49"/>
      <c r="V150" s="49"/>
      <c r="W150" s="49"/>
      <c r="X150" s="49"/>
      <c r="Y150" s="49"/>
      <c r="Z150" s="49"/>
      <c r="AA150" s="49"/>
      <c r="AB150" s="49"/>
      <c r="AC150" s="49"/>
      <c r="AD150" s="49"/>
      <c r="AE150" s="49"/>
      <c r="AF150" s="49"/>
      <c r="AG150" s="49"/>
      <c r="AH150" s="49"/>
      <c r="AI150" s="49"/>
      <c r="AJ150" s="49"/>
      <c r="AK150" s="49"/>
      <c r="AL150" s="49"/>
      <c r="AM150" s="49"/>
    </row>
    <row r="151" spans="1:39" ht="12.75" customHeight="1" x14ac:dyDescent="0.3">
      <c r="A151" s="49"/>
      <c r="B151" s="49"/>
      <c r="C151" s="49"/>
      <c r="D151" s="49"/>
      <c r="E151" s="49"/>
      <c r="F151" s="49"/>
      <c r="G151" s="49"/>
      <c r="H151" s="49"/>
      <c r="I151" s="49"/>
      <c r="J151" s="49"/>
      <c r="K151" s="49"/>
      <c r="L151" s="49"/>
      <c r="M151" s="49"/>
      <c r="N151" s="49"/>
      <c r="O151" s="49"/>
      <c r="P151" s="49"/>
      <c r="Q151" s="49"/>
      <c r="R151" s="90"/>
      <c r="S151" s="49"/>
      <c r="T151" s="49"/>
      <c r="U151" s="49"/>
      <c r="V151" s="49"/>
      <c r="W151" s="49"/>
      <c r="X151" s="49"/>
      <c r="Y151" s="49"/>
      <c r="Z151" s="49"/>
      <c r="AA151" s="49"/>
      <c r="AB151" s="49"/>
      <c r="AC151" s="49"/>
      <c r="AD151" s="49"/>
      <c r="AE151" s="49"/>
      <c r="AF151" s="49"/>
      <c r="AG151" s="49"/>
      <c r="AH151" s="49"/>
      <c r="AI151" s="49"/>
      <c r="AJ151" s="49"/>
      <c r="AK151" s="49"/>
      <c r="AL151" s="49"/>
      <c r="AM151" s="49"/>
    </row>
    <row r="152" spans="1:39" ht="12.75" customHeight="1" x14ac:dyDescent="0.3">
      <c r="A152" s="49"/>
      <c r="B152" s="49"/>
      <c r="C152" s="49"/>
      <c r="D152" s="49"/>
      <c r="E152" s="49"/>
      <c r="F152" s="49"/>
      <c r="G152" s="49"/>
      <c r="H152" s="49"/>
      <c r="I152" s="49"/>
      <c r="J152" s="49"/>
      <c r="K152" s="49"/>
      <c r="L152" s="49"/>
      <c r="M152" s="49"/>
      <c r="N152" s="49"/>
      <c r="O152" s="49"/>
      <c r="P152" s="49"/>
      <c r="Q152" s="49"/>
      <c r="R152" s="90"/>
      <c r="S152" s="49"/>
      <c r="T152" s="49"/>
      <c r="U152" s="49"/>
      <c r="V152" s="49"/>
      <c r="W152" s="49"/>
      <c r="X152" s="49"/>
      <c r="Y152" s="49"/>
      <c r="Z152" s="49"/>
      <c r="AA152" s="49"/>
      <c r="AB152" s="49"/>
      <c r="AC152" s="49"/>
      <c r="AD152" s="49"/>
      <c r="AE152" s="49"/>
      <c r="AF152" s="49"/>
      <c r="AG152" s="49"/>
      <c r="AH152" s="49"/>
      <c r="AI152" s="49"/>
      <c r="AJ152" s="49"/>
      <c r="AK152" s="49"/>
      <c r="AL152" s="49"/>
      <c r="AM152" s="49"/>
    </row>
    <row r="153" spans="1:39" ht="12.75" customHeight="1" x14ac:dyDescent="0.3">
      <c r="A153" s="49"/>
      <c r="B153" s="49"/>
      <c r="C153" s="49"/>
      <c r="D153" s="49"/>
      <c r="E153" s="49"/>
      <c r="F153" s="49"/>
      <c r="G153" s="49"/>
      <c r="H153" s="49"/>
      <c r="I153" s="49"/>
      <c r="J153" s="49"/>
      <c r="K153" s="49"/>
      <c r="L153" s="49"/>
      <c r="M153" s="49"/>
      <c r="N153" s="49"/>
      <c r="O153" s="49"/>
      <c r="P153" s="49"/>
      <c r="Q153" s="49"/>
      <c r="R153" s="90"/>
      <c r="S153" s="49"/>
      <c r="T153" s="49"/>
      <c r="U153" s="49"/>
      <c r="V153" s="49"/>
      <c r="W153" s="49"/>
      <c r="X153" s="49"/>
      <c r="Y153" s="49"/>
      <c r="Z153" s="49"/>
      <c r="AA153" s="49"/>
      <c r="AB153" s="49"/>
      <c r="AC153" s="49"/>
      <c r="AD153" s="49"/>
      <c r="AE153" s="49"/>
      <c r="AF153" s="49"/>
      <c r="AG153" s="49"/>
      <c r="AH153" s="49"/>
      <c r="AI153" s="49"/>
      <c r="AJ153" s="49"/>
      <c r="AK153" s="49"/>
      <c r="AL153" s="49"/>
      <c r="AM153" s="49"/>
    </row>
    <row r="154" spans="1:39" ht="12.75" customHeight="1" x14ac:dyDescent="0.3">
      <c r="A154" s="49"/>
      <c r="B154" s="49"/>
      <c r="C154" s="49"/>
      <c r="D154" s="49"/>
      <c r="E154" s="49"/>
      <c r="F154" s="49"/>
      <c r="G154" s="49"/>
      <c r="H154" s="49"/>
      <c r="I154" s="49"/>
      <c r="J154" s="49"/>
      <c r="K154" s="49"/>
      <c r="L154" s="49"/>
      <c r="M154" s="49"/>
      <c r="N154" s="49"/>
      <c r="O154" s="49"/>
      <c r="P154" s="49"/>
      <c r="Q154" s="49"/>
      <c r="R154" s="90"/>
      <c r="S154" s="49"/>
      <c r="T154" s="49"/>
      <c r="U154" s="49"/>
      <c r="V154" s="49"/>
      <c r="W154" s="49"/>
      <c r="X154" s="49"/>
      <c r="Y154" s="49"/>
      <c r="Z154" s="49"/>
      <c r="AA154" s="49"/>
      <c r="AB154" s="49"/>
      <c r="AC154" s="49"/>
      <c r="AD154" s="49"/>
      <c r="AE154" s="49"/>
      <c r="AF154" s="49"/>
      <c r="AG154" s="49"/>
      <c r="AH154" s="49"/>
      <c r="AI154" s="49"/>
      <c r="AJ154" s="49"/>
      <c r="AK154" s="49"/>
      <c r="AL154" s="49"/>
      <c r="AM154" s="49"/>
    </row>
    <row r="155" spans="1:39" ht="12.75" customHeight="1" x14ac:dyDescent="0.3">
      <c r="A155" s="49"/>
      <c r="B155" s="49"/>
      <c r="C155" s="49"/>
      <c r="D155" s="49"/>
      <c r="E155" s="49"/>
      <c r="F155" s="49"/>
      <c r="G155" s="49"/>
      <c r="H155" s="49"/>
      <c r="I155" s="49"/>
      <c r="J155" s="49"/>
      <c r="K155" s="49"/>
      <c r="L155" s="49"/>
      <c r="M155" s="49"/>
      <c r="N155" s="49"/>
      <c r="O155" s="49"/>
      <c r="P155" s="49"/>
      <c r="Q155" s="49"/>
      <c r="R155" s="90"/>
      <c r="S155" s="49"/>
      <c r="T155" s="49"/>
      <c r="U155" s="49"/>
      <c r="V155" s="49"/>
      <c r="W155" s="49"/>
      <c r="X155" s="49"/>
      <c r="Y155" s="49"/>
      <c r="Z155" s="49"/>
      <c r="AA155" s="49"/>
      <c r="AB155" s="49"/>
      <c r="AC155" s="49"/>
      <c r="AD155" s="49"/>
      <c r="AE155" s="49"/>
      <c r="AF155" s="49"/>
      <c r="AG155" s="49"/>
      <c r="AH155" s="49"/>
      <c r="AI155" s="49"/>
      <c r="AJ155" s="49"/>
      <c r="AK155" s="49"/>
      <c r="AL155" s="49"/>
      <c r="AM155" s="49"/>
    </row>
    <row r="156" spans="1:39" ht="12.75" customHeight="1" x14ac:dyDescent="0.3">
      <c r="A156" s="49"/>
      <c r="B156" s="49"/>
      <c r="C156" s="49"/>
      <c r="D156" s="49"/>
      <c r="E156" s="49"/>
      <c r="F156" s="49"/>
      <c r="G156" s="49"/>
      <c r="H156" s="49"/>
      <c r="I156" s="49"/>
      <c r="J156" s="49"/>
      <c r="K156" s="49"/>
      <c r="L156" s="49"/>
      <c r="M156" s="49"/>
      <c r="N156" s="49"/>
      <c r="O156" s="49"/>
      <c r="P156" s="49"/>
      <c r="Q156" s="49"/>
      <c r="R156" s="90"/>
      <c r="S156" s="49"/>
      <c r="T156" s="49"/>
      <c r="U156" s="49"/>
      <c r="V156" s="49"/>
      <c r="W156" s="49"/>
      <c r="X156" s="49"/>
      <c r="Y156" s="49"/>
      <c r="Z156" s="49"/>
      <c r="AA156" s="49"/>
      <c r="AB156" s="49"/>
      <c r="AC156" s="49"/>
      <c r="AD156" s="49"/>
      <c r="AE156" s="49"/>
      <c r="AF156" s="49"/>
      <c r="AG156" s="49"/>
      <c r="AH156" s="49"/>
      <c r="AI156" s="49"/>
      <c r="AJ156" s="49"/>
      <c r="AK156" s="49"/>
      <c r="AL156" s="49"/>
      <c r="AM156" s="49"/>
    </row>
    <row r="157" spans="1:39" ht="12.75" customHeight="1" x14ac:dyDescent="0.3">
      <c r="A157" s="49"/>
      <c r="B157" s="49"/>
      <c r="C157" s="49"/>
      <c r="D157" s="49"/>
      <c r="E157" s="49"/>
      <c r="F157" s="49"/>
      <c r="G157" s="49"/>
      <c r="H157" s="49"/>
      <c r="I157" s="49"/>
      <c r="J157" s="49"/>
      <c r="K157" s="49"/>
      <c r="L157" s="49"/>
      <c r="M157" s="49"/>
      <c r="N157" s="49"/>
      <c r="O157" s="49"/>
      <c r="P157" s="49"/>
      <c r="Q157" s="49"/>
      <c r="R157" s="90"/>
      <c r="S157" s="49"/>
      <c r="T157" s="49"/>
      <c r="U157" s="49"/>
      <c r="V157" s="49"/>
      <c r="W157" s="49"/>
      <c r="X157" s="49"/>
      <c r="Y157" s="49"/>
      <c r="Z157" s="49"/>
      <c r="AA157" s="49"/>
      <c r="AB157" s="49"/>
      <c r="AC157" s="49"/>
      <c r="AD157" s="49"/>
      <c r="AE157" s="49"/>
      <c r="AF157" s="49"/>
      <c r="AG157" s="49"/>
      <c r="AH157" s="49"/>
      <c r="AI157" s="49"/>
      <c r="AJ157" s="49"/>
      <c r="AK157" s="49"/>
      <c r="AL157" s="49"/>
      <c r="AM157" s="49"/>
    </row>
    <row r="158" spans="1:39" ht="12.75" customHeight="1" x14ac:dyDescent="0.3">
      <c r="A158" s="49"/>
      <c r="B158" s="49"/>
      <c r="C158" s="49"/>
      <c r="D158" s="49"/>
      <c r="E158" s="49"/>
      <c r="F158" s="49"/>
      <c r="G158" s="49"/>
      <c r="H158" s="49"/>
      <c r="I158" s="49"/>
      <c r="J158" s="49"/>
      <c r="K158" s="49"/>
      <c r="L158" s="49"/>
      <c r="M158" s="49"/>
      <c r="N158" s="49"/>
      <c r="O158" s="49"/>
      <c r="P158" s="49"/>
      <c r="Q158" s="49"/>
      <c r="R158" s="90"/>
      <c r="S158" s="49"/>
      <c r="T158" s="49"/>
      <c r="U158" s="49"/>
      <c r="V158" s="49"/>
      <c r="W158" s="49"/>
      <c r="X158" s="49"/>
      <c r="Y158" s="49"/>
      <c r="Z158" s="49"/>
      <c r="AA158" s="49"/>
      <c r="AB158" s="49"/>
      <c r="AC158" s="49"/>
      <c r="AD158" s="49"/>
      <c r="AE158" s="49"/>
      <c r="AF158" s="49"/>
      <c r="AG158" s="49"/>
      <c r="AH158" s="49"/>
      <c r="AI158" s="49"/>
      <c r="AJ158" s="49"/>
      <c r="AK158" s="49"/>
      <c r="AL158" s="49"/>
      <c r="AM158" s="49"/>
    </row>
    <row r="159" spans="1:39" ht="12.75" customHeight="1" x14ac:dyDescent="0.3">
      <c r="A159" s="49"/>
      <c r="B159" s="49"/>
      <c r="C159" s="49"/>
      <c r="D159" s="49"/>
      <c r="E159" s="49"/>
      <c r="F159" s="49"/>
      <c r="G159" s="49"/>
      <c r="H159" s="49"/>
      <c r="I159" s="49"/>
      <c r="J159" s="49"/>
      <c r="K159" s="49"/>
      <c r="L159" s="49"/>
      <c r="M159" s="49"/>
      <c r="N159" s="49"/>
      <c r="O159" s="49"/>
      <c r="P159" s="49"/>
      <c r="Q159" s="49"/>
      <c r="R159" s="90"/>
      <c r="S159" s="49"/>
      <c r="T159" s="49"/>
      <c r="U159" s="49"/>
      <c r="V159" s="49"/>
      <c r="W159" s="49"/>
      <c r="X159" s="49"/>
      <c r="Y159" s="49"/>
      <c r="Z159" s="49"/>
      <c r="AA159" s="49"/>
      <c r="AB159" s="49"/>
      <c r="AC159" s="49"/>
      <c r="AD159" s="49"/>
      <c r="AE159" s="49"/>
      <c r="AF159" s="49"/>
      <c r="AG159" s="49"/>
      <c r="AH159" s="49"/>
      <c r="AI159" s="49"/>
      <c r="AJ159" s="49"/>
      <c r="AK159" s="49"/>
      <c r="AL159" s="49"/>
      <c r="AM159" s="49"/>
    </row>
    <row r="160" spans="1:39" ht="12.75" customHeight="1" x14ac:dyDescent="0.3">
      <c r="A160" s="49"/>
      <c r="B160" s="49"/>
      <c r="C160" s="49"/>
      <c r="D160" s="49"/>
      <c r="E160" s="49"/>
      <c r="F160" s="49"/>
      <c r="G160" s="49"/>
      <c r="H160" s="49"/>
      <c r="I160" s="49"/>
      <c r="J160" s="49"/>
      <c r="K160" s="49"/>
      <c r="L160" s="49"/>
      <c r="M160" s="49"/>
      <c r="N160" s="49"/>
      <c r="O160" s="49"/>
      <c r="P160" s="49"/>
      <c r="Q160" s="49"/>
      <c r="R160" s="90"/>
      <c r="S160" s="49"/>
      <c r="T160" s="49"/>
      <c r="U160" s="49"/>
      <c r="V160" s="49"/>
      <c r="W160" s="49"/>
      <c r="X160" s="49"/>
      <c r="Y160" s="49"/>
      <c r="Z160" s="49"/>
      <c r="AA160" s="49"/>
      <c r="AB160" s="49"/>
      <c r="AC160" s="49"/>
      <c r="AD160" s="49"/>
      <c r="AE160" s="49"/>
      <c r="AF160" s="49"/>
      <c r="AG160" s="49"/>
      <c r="AH160" s="49"/>
      <c r="AI160" s="49"/>
      <c r="AJ160" s="49"/>
      <c r="AK160" s="49"/>
      <c r="AL160" s="49"/>
      <c r="AM160" s="49"/>
    </row>
    <row r="161" spans="1:39" ht="12.75" customHeight="1" x14ac:dyDescent="0.3">
      <c r="A161" s="49"/>
      <c r="B161" s="49"/>
      <c r="C161" s="49"/>
      <c r="D161" s="49"/>
      <c r="E161" s="49"/>
      <c r="F161" s="49"/>
      <c r="G161" s="49"/>
      <c r="H161" s="49"/>
      <c r="I161" s="49"/>
      <c r="J161" s="49"/>
      <c r="K161" s="49"/>
      <c r="L161" s="49"/>
      <c r="M161" s="49"/>
      <c r="N161" s="49"/>
      <c r="O161" s="49"/>
      <c r="P161" s="49"/>
      <c r="Q161" s="49"/>
      <c r="R161" s="90"/>
      <c r="S161" s="49"/>
      <c r="T161" s="49"/>
      <c r="U161" s="49"/>
      <c r="V161" s="49"/>
      <c r="W161" s="49"/>
      <c r="X161" s="49"/>
      <c r="Y161" s="49"/>
      <c r="Z161" s="49"/>
      <c r="AA161" s="49"/>
      <c r="AB161" s="49"/>
      <c r="AC161" s="49"/>
      <c r="AD161" s="49"/>
      <c r="AE161" s="49"/>
      <c r="AF161" s="49"/>
      <c r="AG161" s="49"/>
      <c r="AH161" s="49"/>
      <c r="AI161" s="49"/>
      <c r="AJ161" s="49"/>
      <c r="AK161" s="49"/>
      <c r="AL161" s="49"/>
      <c r="AM161" s="49"/>
    </row>
    <row r="162" spans="1:39" ht="12.75" customHeight="1" x14ac:dyDescent="0.3">
      <c r="A162" s="49"/>
      <c r="B162" s="49"/>
      <c r="C162" s="49"/>
      <c r="D162" s="49"/>
      <c r="E162" s="49"/>
      <c r="F162" s="49"/>
      <c r="G162" s="49"/>
      <c r="H162" s="49"/>
      <c r="I162" s="49"/>
      <c r="J162" s="49"/>
      <c r="K162" s="49"/>
      <c r="L162" s="49"/>
      <c r="M162" s="49"/>
      <c r="N162" s="49"/>
      <c r="O162" s="49"/>
      <c r="P162" s="49"/>
      <c r="Q162" s="49"/>
      <c r="R162" s="90"/>
      <c r="S162" s="49"/>
      <c r="T162" s="49"/>
      <c r="U162" s="49"/>
      <c r="V162" s="49"/>
      <c r="W162" s="49"/>
      <c r="X162" s="49"/>
      <c r="Y162" s="49"/>
      <c r="Z162" s="49"/>
      <c r="AA162" s="49"/>
      <c r="AB162" s="49"/>
      <c r="AC162" s="49"/>
      <c r="AD162" s="49"/>
      <c r="AE162" s="49"/>
      <c r="AF162" s="49"/>
      <c r="AG162" s="49"/>
      <c r="AH162" s="49"/>
      <c r="AI162" s="49"/>
      <c r="AJ162" s="49"/>
      <c r="AK162" s="49"/>
      <c r="AL162" s="49"/>
      <c r="AM162" s="49"/>
    </row>
    <row r="163" spans="1:39" ht="12.75" customHeight="1" x14ac:dyDescent="0.3">
      <c r="A163" s="49"/>
      <c r="B163" s="49"/>
      <c r="C163" s="49"/>
      <c r="D163" s="49"/>
      <c r="E163" s="49"/>
      <c r="F163" s="49"/>
      <c r="G163" s="49"/>
      <c r="H163" s="49"/>
      <c r="I163" s="49"/>
      <c r="J163" s="49"/>
      <c r="K163" s="49"/>
      <c r="L163" s="49"/>
      <c r="M163" s="49"/>
      <c r="N163" s="49"/>
      <c r="O163" s="49"/>
      <c r="P163" s="49"/>
      <c r="Q163" s="49"/>
      <c r="R163" s="90"/>
      <c r="S163" s="49"/>
      <c r="T163" s="49"/>
      <c r="U163" s="49"/>
      <c r="V163" s="49"/>
      <c r="W163" s="49"/>
      <c r="X163" s="49"/>
      <c r="Y163" s="49"/>
      <c r="Z163" s="49"/>
      <c r="AA163" s="49"/>
      <c r="AB163" s="49"/>
      <c r="AC163" s="49"/>
      <c r="AD163" s="49"/>
      <c r="AE163" s="49"/>
      <c r="AF163" s="49"/>
      <c r="AG163" s="49"/>
      <c r="AH163" s="49"/>
      <c r="AI163" s="49"/>
      <c r="AJ163" s="49"/>
      <c r="AK163" s="49"/>
      <c r="AL163" s="49"/>
      <c r="AM163" s="49"/>
    </row>
    <row r="164" spans="1:39" ht="12.75" customHeight="1" x14ac:dyDescent="0.3">
      <c r="A164" s="49"/>
      <c r="B164" s="49"/>
      <c r="C164" s="49"/>
      <c r="D164" s="49"/>
      <c r="E164" s="49"/>
      <c r="F164" s="49"/>
      <c r="G164" s="49"/>
      <c r="H164" s="49"/>
      <c r="I164" s="49"/>
      <c r="J164" s="49"/>
      <c r="K164" s="49"/>
      <c r="L164" s="49"/>
      <c r="M164" s="49"/>
      <c r="N164" s="49"/>
      <c r="O164" s="49"/>
      <c r="P164" s="49"/>
      <c r="Q164" s="49"/>
      <c r="R164" s="90"/>
      <c r="S164" s="49"/>
      <c r="T164" s="49"/>
      <c r="U164" s="49"/>
      <c r="V164" s="49"/>
      <c r="W164" s="49"/>
      <c r="X164" s="49"/>
      <c r="Y164" s="49"/>
      <c r="Z164" s="49"/>
      <c r="AA164" s="49"/>
      <c r="AB164" s="49"/>
      <c r="AC164" s="49"/>
      <c r="AD164" s="49"/>
      <c r="AE164" s="49"/>
      <c r="AF164" s="49"/>
      <c r="AG164" s="49"/>
      <c r="AH164" s="49"/>
      <c r="AI164" s="49"/>
      <c r="AJ164" s="49"/>
      <c r="AK164" s="49"/>
      <c r="AL164" s="49"/>
      <c r="AM164" s="49"/>
    </row>
    <row r="165" spans="1:39" ht="12.75" customHeight="1" x14ac:dyDescent="0.3">
      <c r="A165" s="49"/>
      <c r="B165" s="49"/>
      <c r="C165" s="49"/>
      <c r="D165" s="49"/>
      <c r="E165" s="49"/>
      <c r="F165" s="49"/>
      <c r="G165" s="49"/>
      <c r="H165" s="49"/>
      <c r="I165" s="49"/>
      <c r="J165" s="49"/>
      <c r="K165" s="49"/>
      <c r="L165" s="49"/>
      <c r="M165" s="49"/>
      <c r="N165" s="49"/>
      <c r="O165" s="49"/>
      <c r="P165" s="49"/>
      <c r="Q165" s="49"/>
      <c r="R165" s="90"/>
      <c r="S165" s="49"/>
      <c r="T165" s="49"/>
      <c r="U165" s="49"/>
      <c r="V165" s="49"/>
      <c r="W165" s="49"/>
      <c r="X165" s="49"/>
      <c r="Y165" s="49"/>
      <c r="Z165" s="49"/>
      <c r="AA165" s="49"/>
      <c r="AB165" s="49"/>
      <c r="AC165" s="49"/>
      <c r="AD165" s="49"/>
      <c r="AE165" s="49"/>
      <c r="AF165" s="49"/>
      <c r="AG165" s="49"/>
      <c r="AH165" s="49"/>
      <c r="AI165" s="49"/>
      <c r="AJ165" s="49"/>
      <c r="AK165" s="49"/>
      <c r="AL165" s="49"/>
      <c r="AM165" s="49"/>
    </row>
    <row r="166" spans="1:39" ht="12.75" customHeight="1" x14ac:dyDescent="0.3">
      <c r="A166" s="49"/>
      <c r="B166" s="49"/>
      <c r="C166" s="49"/>
      <c r="D166" s="49"/>
      <c r="E166" s="49"/>
      <c r="F166" s="49"/>
      <c r="G166" s="49"/>
      <c r="H166" s="49"/>
      <c r="I166" s="49"/>
      <c r="J166" s="49"/>
      <c r="K166" s="49"/>
      <c r="L166" s="49"/>
      <c r="M166" s="49"/>
      <c r="N166" s="49"/>
      <c r="O166" s="49"/>
      <c r="P166" s="49"/>
      <c r="Q166" s="49"/>
      <c r="R166" s="90"/>
      <c r="S166" s="49"/>
      <c r="T166" s="49"/>
      <c r="U166" s="49"/>
      <c r="V166" s="49"/>
      <c r="W166" s="49"/>
      <c r="X166" s="49"/>
      <c r="Y166" s="49"/>
      <c r="Z166" s="49"/>
      <c r="AA166" s="49"/>
      <c r="AB166" s="49"/>
      <c r="AC166" s="49"/>
      <c r="AD166" s="49"/>
      <c r="AE166" s="49"/>
      <c r="AF166" s="49"/>
      <c r="AG166" s="49"/>
      <c r="AH166" s="49"/>
      <c r="AI166" s="49"/>
      <c r="AJ166" s="49"/>
      <c r="AK166" s="49"/>
      <c r="AL166" s="49"/>
      <c r="AM166" s="49"/>
    </row>
    <row r="167" spans="1:39" ht="12.75" customHeight="1" x14ac:dyDescent="0.3">
      <c r="A167" s="49"/>
      <c r="B167" s="49"/>
      <c r="C167" s="49"/>
      <c r="D167" s="49"/>
      <c r="E167" s="49"/>
      <c r="F167" s="49"/>
      <c r="G167" s="49"/>
      <c r="H167" s="49"/>
      <c r="I167" s="49"/>
      <c r="J167" s="49"/>
      <c r="K167" s="49"/>
      <c r="L167" s="49"/>
      <c r="M167" s="49"/>
      <c r="N167" s="49"/>
      <c r="O167" s="49"/>
      <c r="P167" s="49"/>
      <c r="Q167" s="49"/>
      <c r="R167" s="90"/>
      <c r="S167" s="49"/>
      <c r="T167" s="49"/>
      <c r="U167" s="49"/>
      <c r="V167" s="49"/>
      <c r="W167" s="49"/>
      <c r="X167" s="49"/>
      <c r="Y167" s="49"/>
      <c r="Z167" s="49"/>
      <c r="AA167" s="49"/>
      <c r="AB167" s="49"/>
      <c r="AC167" s="49"/>
      <c r="AD167" s="49"/>
      <c r="AE167" s="49"/>
      <c r="AF167" s="49"/>
      <c r="AG167" s="49"/>
      <c r="AH167" s="49"/>
      <c r="AI167" s="49"/>
      <c r="AJ167" s="49"/>
      <c r="AK167" s="49"/>
      <c r="AL167" s="49"/>
      <c r="AM167" s="49"/>
    </row>
    <row r="168" spans="1:39" ht="12.75" customHeight="1" x14ac:dyDescent="0.3">
      <c r="A168" s="49"/>
      <c r="B168" s="49"/>
      <c r="C168" s="49"/>
      <c r="D168" s="49"/>
      <c r="E168" s="49"/>
      <c r="F168" s="49"/>
      <c r="G168" s="49"/>
      <c r="H168" s="49"/>
      <c r="I168" s="49"/>
      <c r="J168" s="49"/>
      <c r="K168" s="49"/>
      <c r="L168" s="49"/>
      <c r="M168" s="49"/>
      <c r="N168" s="49"/>
      <c r="O168" s="49"/>
      <c r="P168" s="49"/>
      <c r="Q168" s="49"/>
      <c r="R168" s="90"/>
      <c r="S168" s="49"/>
      <c r="T168" s="49"/>
      <c r="U168" s="49"/>
      <c r="V168" s="49"/>
      <c r="W168" s="49"/>
      <c r="X168" s="49"/>
      <c r="Y168" s="49"/>
      <c r="Z168" s="49"/>
      <c r="AA168" s="49"/>
      <c r="AB168" s="49"/>
      <c r="AC168" s="49"/>
      <c r="AD168" s="49"/>
      <c r="AE168" s="49"/>
      <c r="AF168" s="49"/>
      <c r="AG168" s="49"/>
      <c r="AH168" s="49"/>
      <c r="AI168" s="49"/>
      <c r="AJ168" s="49"/>
      <c r="AK168" s="49"/>
      <c r="AL168" s="49"/>
      <c r="AM168" s="49"/>
    </row>
    <row r="169" spans="1:39" ht="12.75" customHeight="1" x14ac:dyDescent="0.3">
      <c r="A169" s="49"/>
      <c r="B169" s="49"/>
      <c r="C169" s="49"/>
      <c r="D169" s="49"/>
      <c r="E169" s="49"/>
      <c r="F169" s="49"/>
      <c r="G169" s="49"/>
      <c r="H169" s="49"/>
      <c r="I169" s="49"/>
      <c r="J169" s="49"/>
      <c r="K169" s="49"/>
      <c r="L169" s="49"/>
      <c r="M169" s="49"/>
      <c r="N169" s="49"/>
      <c r="O169" s="49"/>
      <c r="P169" s="49"/>
      <c r="Q169" s="49"/>
      <c r="R169" s="90"/>
      <c r="S169" s="49"/>
      <c r="T169" s="49"/>
      <c r="U169" s="49"/>
      <c r="V169" s="49"/>
      <c r="W169" s="49"/>
      <c r="X169" s="49"/>
      <c r="Y169" s="49"/>
      <c r="Z169" s="49"/>
      <c r="AA169" s="49"/>
      <c r="AB169" s="49"/>
      <c r="AC169" s="49"/>
      <c r="AD169" s="49"/>
      <c r="AE169" s="49"/>
      <c r="AF169" s="49"/>
      <c r="AG169" s="49"/>
      <c r="AH169" s="49"/>
      <c r="AI169" s="49"/>
      <c r="AJ169" s="49"/>
      <c r="AK169" s="49"/>
      <c r="AL169" s="49"/>
      <c r="AM169" s="49"/>
    </row>
    <row r="170" spans="1:39" ht="12.75" customHeight="1" x14ac:dyDescent="0.3">
      <c r="A170" s="49"/>
      <c r="B170" s="49"/>
      <c r="C170" s="49"/>
      <c r="D170" s="49"/>
      <c r="E170" s="49"/>
      <c r="F170" s="49"/>
      <c r="G170" s="49"/>
      <c r="H170" s="49"/>
      <c r="I170" s="49"/>
      <c r="J170" s="49"/>
      <c r="K170" s="49"/>
      <c r="L170" s="49"/>
      <c r="M170" s="49"/>
      <c r="N170" s="49"/>
      <c r="O170" s="49"/>
      <c r="P170" s="49"/>
      <c r="Q170" s="49"/>
      <c r="R170" s="90"/>
      <c r="S170" s="49"/>
      <c r="T170" s="49"/>
      <c r="U170" s="49"/>
      <c r="V170" s="49"/>
      <c r="W170" s="49"/>
      <c r="X170" s="49"/>
      <c r="Y170" s="49"/>
      <c r="Z170" s="49"/>
      <c r="AA170" s="49"/>
      <c r="AB170" s="49"/>
      <c r="AC170" s="49"/>
      <c r="AD170" s="49"/>
      <c r="AE170" s="49"/>
      <c r="AF170" s="49"/>
      <c r="AG170" s="49"/>
      <c r="AH170" s="49"/>
      <c r="AI170" s="49"/>
      <c r="AJ170" s="49"/>
      <c r="AK170" s="49"/>
      <c r="AL170" s="49"/>
      <c r="AM170" s="49"/>
    </row>
    <row r="171" spans="1:39" ht="12.75" customHeight="1" x14ac:dyDescent="0.3">
      <c r="A171" s="49"/>
      <c r="B171" s="49"/>
      <c r="C171" s="49"/>
      <c r="D171" s="49"/>
      <c r="E171" s="49"/>
      <c r="F171" s="49"/>
      <c r="G171" s="49"/>
      <c r="H171" s="49"/>
      <c r="I171" s="49"/>
      <c r="J171" s="49"/>
      <c r="K171" s="49"/>
      <c r="L171" s="49"/>
      <c r="M171" s="49"/>
      <c r="N171" s="49"/>
      <c r="O171" s="49"/>
      <c r="P171" s="49"/>
      <c r="Q171" s="49"/>
      <c r="R171" s="90"/>
      <c r="S171" s="49"/>
      <c r="T171" s="49"/>
      <c r="U171" s="49"/>
      <c r="V171" s="49"/>
      <c r="W171" s="49"/>
      <c r="X171" s="49"/>
      <c r="Y171" s="49"/>
      <c r="Z171" s="49"/>
      <c r="AA171" s="49"/>
      <c r="AB171" s="49"/>
      <c r="AC171" s="49"/>
      <c r="AD171" s="49"/>
      <c r="AE171" s="49"/>
      <c r="AF171" s="49"/>
      <c r="AG171" s="49"/>
      <c r="AH171" s="49"/>
      <c r="AI171" s="49"/>
      <c r="AJ171" s="49"/>
      <c r="AK171" s="49"/>
      <c r="AL171" s="49"/>
      <c r="AM171" s="49"/>
    </row>
    <row r="172" spans="1:39" ht="12.75" customHeight="1" x14ac:dyDescent="0.3">
      <c r="A172" s="49"/>
      <c r="B172" s="49"/>
      <c r="C172" s="49"/>
      <c r="D172" s="49"/>
      <c r="E172" s="49"/>
      <c r="F172" s="49"/>
      <c r="G172" s="49"/>
      <c r="H172" s="49"/>
      <c r="I172" s="49"/>
      <c r="J172" s="49"/>
      <c r="K172" s="49"/>
      <c r="L172" s="49"/>
      <c r="M172" s="49"/>
      <c r="N172" s="49"/>
      <c r="O172" s="49"/>
      <c r="P172" s="49"/>
      <c r="Q172" s="49"/>
      <c r="R172" s="90"/>
      <c r="S172" s="49"/>
      <c r="T172" s="49"/>
      <c r="U172" s="49"/>
      <c r="V172" s="49"/>
      <c r="W172" s="49"/>
      <c r="X172" s="49"/>
      <c r="Y172" s="49"/>
      <c r="Z172" s="49"/>
      <c r="AA172" s="49"/>
      <c r="AB172" s="49"/>
      <c r="AC172" s="49"/>
      <c r="AD172" s="49"/>
      <c r="AE172" s="49"/>
      <c r="AF172" s="49"/>
      <c r="AG172" s="49"/>
      <c r="AH172" s="49"/>
      <c r="AI172" s="49"/>
      <c r="AJ172" s="49"/>
      <c r="AK172" s="49"/>
      <c r="AL172" s="49"/>
      <c r="AM172" s="49"/>
    </row>
    <row r="173" spans="1:39" ht="12.75" customHeight="1" x14ac:dyDescent="0.3">
      <c r="A173" s="49"/>
      <c r="B173" s="49"/>
      <c r="C173" s="49"/>
      <c r="D173" s="49"/>
      <c r="E173" s="49"/>
      <c r="F173" s="49"/>
      <c r="G173" s="49"/>
      <c r="H173" s="49"/>
      <c r="I173" s="49"/>
      <c r="J173" s="49"/>
      <c r="K173" s="49"/>
      <c r="L173" s="49"/>
      <c r="M173" s="49"/>
      <c r="N173" s="49"/>
      <c r="O173" s="49"/>
      <c r="P173" s="49"/>
      <c r="Q173" s="49"/>
      <c r="R173" s="90"/>
      <c r="S173" s="49"/>
      <c r="T173" s="49"/>
      <c r="U173" s="49"/>
      <c r="V173" s="49"/>
      <c r="W173" s="49"/>
      <c r="X173" s="49"/>
      <c r="Y173" s="49"/>
      <c r="Z173" s="49"/>
      <c r="AA173" s="49"/>
      <c r="AB173" s="49"/>
      <c r="AC173" s="49"/>
      <c r="AD173" s="49"/>
      <c r="AE173" s="49"/>
      <c r="AF173" s="49"/>
      <c r="AG173" s="49"/>
      <c r="AH173" s="49"/>
      <c r="AI173" s="49"/>
      <c r="AJ173" s="49"/>
      <c r="AK173" s="49"/>
      <c r="AL173" s="49"/>
      <c r="AM173" s="49"/>
    </row>
    <row r="174" spans="1:39" ht="12.75" customHeight="1" x14ac:dyDescent="0.3">
      <c r="A174" s="49"/>
      <c r="B174" s="49"/>
      <c r="C174" s="49"/>
      <c r="D174" s="49"/>
      <c r="E174" s="49"/>
      <c r="F174" s="49"/>
      <c r="G174" s="49"/>
      <c r="H174" s="49"/>
      <c r="I174" s="49"/>
      <c r="J174" s="49"/>
      <c r="K174" s="49"/>
      <c r="L174" s="49"/>
      <c r="M174" s="49"/>
      <c r="N174" s="49"/>
      <c r="O174" s="49"/>
      <c r="P174" s="49"/>
      <c r="Q174" s="49"/>
      <c r="R174" s="90"/>
      <c r="S174" s="49"/>
      <c r="T174" s="49"/>
      <c r="U174" s="49"/>
      <c r="V174" s="49"/>
      <c r="W174" s="49"/>
      <c r="X174" s="49"/>
      <c r="Y174" s="49"/>
      <c r="Z174" s="49"/>
      <c r="AA174" s="49"/>
      <c r="AB174" s="49"/>
      <c r="AC174" s="49"/>
      <c r="AD174" s="49"/>
      <c r="AE174" s="49"/>
      <c r="AF174" s="49"/>
      <c r="AG174" s="49"/>
      <c r="AH174" s="49"/>
      <c r="AI174" s="49"/>
      <c r="AJ174" s="49"/>
      <c r="AK174" s="49"/>
      <c r="AL174" s="49"/>
      <c r="AM174" s="49"/>
    </row>
    <row r="175" spans="1:39" ht="12.75" customHeight="1" x14ac:dyDescent="0.3">
      <c r="A175" s="49"/>
      <c r="B175" s="49"/>
      <c r="C175" s="49"/>
      <c r="D175" s="49"/>
      <c r="E175" s="49"/>
      <c r="F175" s="49"/>
      <c r="G175" s="49"/>
      <c r="H175" s="49"/>
      <c r="I175" s="49"/>
      <c r="J175" s="49"/>
      <c r="K175" s="49"/>
      <c r="L175" s="49"/>
      <c r="M175" s="49"/>
      <c r="N175" s="49"/>
      <c r="O175" s="49"/>
      <c r="P175" s="49"/>
      <c r="Q175" s="49"/>
      <c r="R175" s="90"/>
      <c r="S175" s="49"/>
      <c r="T175" s="49"/>
      <c r="U175" s="49"/>
      <c r="V175" s="49"/>
      <c r="W175" s="49"/>
      <c r="X175" s="49"/>
      <c r="Y175" s="49"/>
      <c r="Z175" s="49"/>
      <c r="AA175" s="49"/>
      <c r="AB175" s="49"/>
      <c r="AC175" s="49"/>
      <c r="AD175" s="49"/>
      <c r="AE175" s="49"/>
      <c r="AF175" s="49"/>
      <c r="AG175" s="49"/>
      <c r="AH175" s="49"/>
      <c r="AI175" s="49"/>
      <c r="AJ175" s="49"/>
      <c r="AK175" s="49"/>
      <c r="AL175" s="49"/>
      <c r="AM175" s="49"/>
    </row>
    <row r="176" spans="1:39" ht="12.75" customHeight="1" x14ac:dyDescent="0.3">
      <c r="A176" s="49"/>
      <c r="B176" s="49"/>
      <c r="C176" s="49"/>
      <c r="D176" s="49"/>
      <c r="E176" s="49"/>
      <c r="F176" s="49"/>
      <c r="G176" s="49"/>
      <c r="H176" s="49"/>
      <c r="I176" s="49"/>
      <c r="J176" s="49"/>
      <c r="K176" s="49"/>
      <c r="L176" s="49"/>
      <c r="M176" s="49"/>
      <c r="N176" s="49"/>
      <c r="O176" s="49"/>
      <c r="P176" s="49"/>
      <c r="Q176" s="49"/>
      <c r="R176" s="90"/>
      <c r="S176" s="49"/>
      <c r="T176" s="49"/>
      <c r="U176" s="49"/>
      <c r="V176" s="49"/>
      <c r="W176" s="49"/>
      <c r="X176" s="49"/>
      <c r="Y176" s="49"/>
      <c r="Z176" s="49"/>
      <c r="AA176" s="49"/>
      <c r="AB176" s="49"/>
      <c r="AC176" s="49"/>
      <c r="AD176" s="49"/>
      <c r="AE176" s="49"/>
      <c r="AF176" s="49"/>
      <c r="AG176" s="49"/>
      <c r="AH176" s="49"/>
      <c r="AI176" s="49"/>
      <c r="AJ176" s="49"/>
      <c r="AK176" s="49"/>
      <c r="AL176" s="49"/>
      <c r="AM176" s="49"/>
    </row>
    <row r="177" spans="1:39" ht="12.75" customHeight="1" x14ac:dyDescent="0.3">
      <c r="A177" s="49"/>
      <c r="B177" s="49"/>
      <c r="C177" s="49"/>
      <c r="D177" s="49"/>
      <c r="E177" s="49"/>
      <c r="F177" s="49"/>
      <c r="G177" s="49"/>
      <c r="H177" s="49"/>
      <c r="I177" s="49"/>
      <c r="J177" s="49"/>
      <c r="K177" s="49"/>
      <c r="L177" s="49"/>
      <c r="M177" s="49"/>
      <c r="N177" s="49"/>
      <c r="O177" s="49"/>
      <c r="P177" s="49"/>
      <c r="Q177" s="49"/>
      <c r="R177" s="90"/>
      <c r="S177" s="49"/>
      <c r="T177" s="49"/>
      <c r="U177" s="49"/>
      <c r="V177" s="49"/>
      <c r="W177" s="49"/>
      <c r="X177" s="49"/>
      <c r="Y177" s="49"/>
      <c r="Z177" s="49"/>
      <c r="AA177" s="49"/>
      <c r="AB177" s="49"/>
      <c r="AC177" s="49"/>
      <c r="AD177" s="49"/>
      <c r="AE177" s="49"/>
      <c r="AF177" s="49"/>
      <c r="AG177" s="49"/>
      <c r="AH177" s="49"/>
      <c r="AI177" s="49"/>
      <c r="AJ177" s="49"/>
      <c r="AK177" s="49"/>
      <c r="AL177" s="49"/>
      <c r="AM177" s="49"/>
    </row>
    <row r="178" spans="1:39" ht="12.75" customHeight="1" x14ac:dyDescent="0.3">
      <c r="A178" s="49"/>
      <c r="B178" s="49"/>
      <c r="C178" s="49"/>
      <c r="D178" s="49"/>
      <c r="E178" s="49"/>
      <c r="F178" s="49"/>
      <c r="G178" s="49"/>
      <c r="H178" s="49"/>
      <c r="I178" s="49"/>
      <c r="J178" s="49"/>
      <c r="K178" s="49"/>
      <c r="L178" s="49"/>
      <c r="M178" s="49"/>
      <c r="N178" s="49"/>
      <c r="O178" s="49"/>
      <c r="P178" s="49"/>
      <c r="Q178" s="49"/>
      <c r="R178" s="90"/>
      <c r="S178" s="49"/>
      <c r="T178" s="49"/>
      <c r="U178" s="49"/>
      <c r="V178" s="49"/>
      <c r="W178" s="49"/>
      <c r="X178" s="49"/>
      <c r="Y178" s="49"/>
      <c r="Z178" s="49"/>
      <c r="AA178" s="49"/>
      <c r="AB178" s="49"/>
      <c r="AC178" s="49"/>
      <c r="AD178" s="49"/>
      <c r="AE178" s="49"/>
      <c r="AF178" s="49"/>
      <c r="AG178" s="49"/>
      <c r="AH178" s="49"/>
      <c r="AI178" s="49"/>
      <c r="AJ178" s="49"/>
      <c r="AK178" s="49"/>
      <c r="AL178" s="49"/>
      <c r="AM178" s="49"/>
    </row>
    <row r="179" spans="1:39" ht="12.75" customHeight="1" x14ac:dyDescent="0.3">
      <c r="A179" s="49"/>
      <c r="B179" s="49"/>
      <c r="C179" s="49"/>
      <c r="D179" s="49"/>
      <c r="E179" s="49"/>
      <c r="F179" s="49"/>
      <c r="G179" s="49"/>
      <c r="H179" s="49"/>
      <c r="I179" s="49"/>
      <c r="J179" s="49"/>
      <c r="K179" s="49"/>
      <c r="L179" s="49"/>
      <c r="M179" s="49"/>
      <c r="N179" s="49"/>
      <c r="O179" s="49"/>
      <c r="P179" s="49"/>
      <c r="Q179" s="49"/>
      <c r="R179" s="90"/>
      <c r="S179" s="49"/>
      <c r="T179" s="49"/>
      <c r="U179" s="49"/>
      <c r="V179" s="49"/>
      <c r="W179" s="49"/>
      <c r="X179" s="49"/>
      <c r="Y179" s="49"/>
      <c r="Z179" s="49"/>
      <c r="AA179" s="49"/>
      <c r="AB179" s="49"/>
      <c r="AC179" s="49"/>
      <c r="AD179" s="49"/>
      <c r="AE179" s="49"/>
      <c r="AF179" s="49"/>
      <c r="AG179" s="49"/>
      <c r="AH179" s="49"/>
      <c r="AI179" s="49"/>
      <c r="AJ179" s="49"/>
      <c r="AK179" s="49"/>
      <c r="AL179" s="49"/>
      <c r="AM179" s="49"/>
    </row>
    <row r="180" spans="1:39" ht="12.75" customHeight="1" x14ac:dyDescent="0.3">
      <c r="A180" s="49"/>
      <c r="B180" s="49"/>
      <c r="C180" s="49"/>
      <c r="D180" s="49"/>
      <c r="E180" s="49"/>
      <c r="F180" s="49"/>
      <c r="G180" s="49"/>
      <c r="H180" s="49"/>
      <c r="I180" s="49"/>
      <c r="J180" s="49"/>
      <c r="K180" s="49"/>
      <c r="L180" s="49"/>
      <c r="M180" s="49"/>
      <c r="N180" s="49"/>
      <c r="O180" s="49"/>
      <c r="P180" s="49"/>
      <c r="Q180" s="49"/>
      <c r="R180" s="90"/>
      <c r="S180" s="49"/>
      <c r="T180" s="49"/>
      <c r="U180" s="49"/>
      <c r="V180" s="49"/>
      <c r="W180" s="49"/>
      <c r="X180" s="49"/>
      <c r="Y180" s="49"/>
      <c r="Z180" s="49"/>
      <c r="AA180" s="49"/>
      <c r="AB180" s="49"/>
      <c r="AC180" s="49"/>
      <c r="AD180" s="49"/>
      <c r="AE180" s="49"/>
      <c r="AF180" s="49"/>
      <c r="AG180" s="49"/>
      <c r="AH180" s="49"/>
      <c r="AI180" s="49"/>
      <c r="AJ180" s="49"/>
      <c r="AK180" s="49"/>
      <c r="AL180" s="49"/>
      <c r="AM180" s="49"/>
    </row>
    <row r="181" spans="1:39" ht="12.75" customHeight="1" x14ac:dyDescent="0.3">
      <c r="A181" s="49"/>
      <c r="B181" s="49"/>
      <c r="C181" s="49"/>
      <c r="D181" s="49"/>
      <c r="E181" s="49"/>
      <c r="F181" s="49"/>
      <c r="G181" s="49"/>
      <c r="H181" s="49"/>
      <c r="I181" s="49"/>
      <c r="J181" s="49"/>
      <c r="K181" s="49"/>
      <c r="L181" s="49"/>
      <c r="M181" s="49"/>
      <c r="N181" s="49"/>
      <c r="O181" s="49"/>
      <c r="P181" s="49"/>
      <c r="Q181" s="49"/>
      <c r="R181" s="90"/>
      <c r="S181" s="49"/>
      <c r="T181" s="49"/>
      <c r="U181" s="49"/>
      <c r="V181" s="49"/>
      <c r="W181" s="49"/>
      <c r="X181" s="49"/>
      <c r="Y181" s="49"/>
      <c r="Z181" s="49"/>
      <c r="AA181" s="49"/>
      <c r="AB181" s="49"/>
      <c r="AC181" s="49"/>
      <c r="AD181" s="49"/>
      <c r="AE181" s="49"/>
      <c r="AF181" s="49"/>
      <c r="AG181" s="49"/>
      <c r="AH181" s="49"/>
      <c r="AI181" s="49"/>
      <c r="AJ181" s="49"/>
      <c r="AK181" s="49"/>
      <c r="AL181" s="49"/>
      <c r="AM181" s="49"/>
    </row>
    <row r="182" spans="1:39" ht="12.75" customHeight="1" x14ac:dyDescent="0.3">
      <c r="A182" s="49"/>
      <c r="B182" s="49"/>
      <c r="C182" s="49"/>
      <c r="D182" s="49"/>
      <c r="E182" s="49"/>
      <c r="F182" s="49"/>
      <c r="G182" s="49"/>
      <c r="H182" s="49"/>
      <c r="I182" s="49"/>
      <c r="J182" s="49"/>
      <c r="K182" s="49"/>
      <c r="L182" s="49"/>
      <c r="M182" s="49"/>
      <c r="N182" s="49"/>
      <c r="O182" s="49"/>
      <c r="P182" s="49"/>
      <c r="Q182" s="49"/>
      <c r="R182" s="90"/>
      <c r="S182" s="49"/>
      <c r="T182" s="49"/>
      <c r="U182" s="49"/>
      <c r="V182" s="49"/>
      <c r="W182" s="49"/>
      <c r="X182" s="49"/>
      <c r="Y182" s="49"/>
      <c r="Z182" s="49"/>
      <c r="AA182" s="49"/>
      <c r="AB182" s="49"/>
      <c r="AC182" s="49"/>
      <c r="AD182" s="49"/>
      <c r="AE182" s="49"/>
      <c r="AF182" s="49"/>
      <c r="AG182" s="49"/>
      <c r="AH182" s="49"/>
      <c r="AI182" s="49"/>
      <c r="AJ182" s="49"/>
      <c r="AK182" s="49"/>
      <c r="AL182" s="49"/>
      <c r="AM182" s="49"/>
    </row>
    <row r="183" spans="1:39" ht="12.75" customHeight="1" x14ac:dyDescent="0.3">
      <c r="A183" s="49"/>
      <c r="B183" s="49"/>
      <c r="C183" s="49"/>
      <c r="D183" s="49"/>
      <c r="E183" s="49"/>
      <c r="F183" s="49"/>
      <c r="G183" s="49"/>
      <c r="H183" s="49"/>
      <c r="I183" s="49"/>
      <c r="J183" s="49"/>
      <c r="K183" s="49"/>
      <c r="L183" s="49"/>
      <c r="M183" s="49"/>
      <c r="N183" s="49"/>
      <c r="O183" s="49"/>
      <c r="P183" s="49"/>
      <c r="Q183" s="49"/>
      <c r="R183" s="90"/>
      <c r="S183" s="49"/>
      <c r="T183" s="49"/>
      <c r="U183" s="49"/>
      <c r="V183" s="49"/>
      <c r="W183" s="49"/>
      <c r="X183" s="49"/>
      <c r="Y183" s="49"/>
      <c r="Z183" s="49"/>
      <c r="AA183" s="49"/>
      <c r="AB183" s="49"/>
      <c r="AC183" s="49"/>
      <c r="AD183" s="49"/>
      <c r="AE183" s="49"/>
      <c r="AF183" s="49"/>
      <c r="AG183" s="49"/>
      <c r="AH183" s="49"/>
      <c r="AI183" s="49"/>
      <c r="AJ183" s="49"/>
      <c r="AK183" s="49"/>
      <c r="AL183" s="49"/>
      <c r="AM183" s="49"/>
    </row>
    <row r="184" spans="1:39" ht="12.75" customHeight="1" x14ac:dyDescent="0.3">
      <c r="A184" s="49"/>
      <c r="B184" s="49"/>
      <c r="C184" s="49"/>
      <c r="D184" s="49"/>
      <c r="E184" s="49"/>
      <c r="F184" s="49"/>
      <c r="G184" s="49"/>
      <c r="H184" s="49"/>
      <c r="I184" s="49"/>
      <c r="J184" s="49"/>
      <c r="K184" s="49"/>
      <c r="L184" s="49"/>
      <c r="M184" s="49"/>
      <c r="N184" s="49"/>
      <c r="O184" s="49"/>
      <c r="P184" s="49"/>
      <c r="Q184" s="49"/>
      <c r="R184" s="90"/>
      <c r="S184" s="49"/>
      <c r="T184" s="49"/>
      <c r="U184" s="49"/>
      <c r="V184" s="49"/>
      <c r="W184" s="49"/>
      <c r="X184" s="49"/>
      <c r="Y184" s="49"/>
      <c r="Z184" s="49"/>
      <c r="AA184" s="49"/>
      <c r="AB184" s="49"/>
      <c r="AC184" s="49"/>
      <c r="AD184" s="49"/>
      <c r="AE184" s="49"/>
      <c r="AF184" s="49"/>
      <c r="AG184" s="49"/>
      <c r="AH184" s="49"/>
      <c r="AI184" s="49"/>
      <c r="AJ184" s="49"/>
      <c r="AK184" s="49"/>
      <c r="AL184" s="49"/>
      <c r="AM184" s="49"/>
    </row>
    <row r="185" spans="1:39" ht="12.75" customHeight="1" x14ac:dyDescent="0.3">
      <c r="A185" s="49"/>
      <c r="B185" s="49"/>
      <c r="C185" s="49"/>
      <c r="D185" s="49"/>
      <c r="E185" s="49"/>
      <c r="F185" s="49"/>
      <c r="G185" s="49"/>
      <c r="H185" s="49"/>
      <c r="I185" s="49"/>
      <c r="J185" s="49"/>
      <c r="K185" s="49"/>
      <c r="L185" s="49"/>
      <c r="M185" s="49"/>
      <c r="N185" s="49"/>
      <c r="O185" s="49"/>
      <c r="P185" s="49"/>
      <c r="Q185" s="49"/>
      <c r="R185" s="90"/>
      <c r="S185" s="49"/>
      <c r="T185" s="49"/>
      <c r="U185" s="49"/>
      <c r="V185" s="49"/>
      <c r="W185" s="49"/>
      <c r="X185" s="49"/>
      <c r="Y185" s="49"/>
      <c r="Z185" s="49"/>
      <c r="AA185" s="49"/>
      <c r="AB185" s="49"/>
      <c r="AC185" s="49"/>
      <c r="AD185" s="49"/>
      <c r="AE185" s="49"/>
      <c r="AF185" s="49"/>
      <c r="AG185" s="49"/>
      <c r="AH185" s="49"/>
      <c r="AI185" s="49"/>
      <c r="AJ185" s="49"/>
      <c r="AK185" s="49"/>
      <c r="AL185" s="49"/>
      <c r="AM185" s="49"/>
    </row>
    <row r="186" spans="1:39" ht="12.75" customHeight="1" x14ac:dyDescent="0.3">
      <c r="A186" s="49"/>
      <c r="B186" s="49"/>
      <c r="C186" s="49"/>
      <c r="D186" s="49"/>
      <c r="E186" s="49"/>
      <c r="F186" s="49"/>
      <c r="G186" s="49"/>
      <c r="H186" s="49"/>
      <c r="I186" s="49"/>
      <c r="J186" s="49"/>
      <c r="K186" s="49"/>
      <c r="L186" s="49"/>
      <c r="M186" s="49"/>
      <c r="N186" s="49"/>
      <c r="O186" s="49"/>
      <c r="P186" s="49"/>
      <c r="Q186" s="49"/>
      <c r="R186" s="90"/>
      <c r="S186" s="49"/>
      <c r="T186" s="49"/>
      <c r="U186" s="49"/>
      <c r="V186" s="49"/>
      <c r="W186" s="49"/>
      <c r="X186" s="49"/>
      <c r="Y186" s="49"/>
      <c r="Z186" s="49"/>
      <c r="AA186" s="49"/>
      <c r="AB186" s="49"/>
      <c r="AC186" s="49"/>
      <c r="AD186" s="49"/>
      <c r="AE186" s="49"/>
      <c r="AF186" s="49"/>
      <c r="AG186" s="49"/>
      <c r="AH186" s="49"/>
      <c r="AI186" s="49"/>
      <c r="AJ186" s="49"/>
      <c r="AK186" s="49"/>
      <c r="AL186" s="49"/>
      <c r="AM186" s="49"/>
    </row>
    <row r="187" spans="1:39" ht="12.75" customHeight="1" x14ac:dyDescent="0.3">
      <c r="A187" s="49"/>
      <c r="B187" s="49"/>
      <c r="C187" s="49"/>
      <c r="D187" s="49"/>
      <c r="E187" s="49"/>
      <c r="F187" s="49"/>
      <c r="G187" s="49"/>
      <c r="H187" s="49"/>
      <c r="I187" s="49"/>
      <c r="J187" s="49"/>
      <c r="K187" s="49"/>
      <c r="L187" s="49"/>
      <c r="M187" s="49"/>
      <c r="N187" s="49"/>
      <c r="O187" s="49"/>
      <c r="P187" s="49"/>
      <c r="Q187" s="49"/>
      <c r="R187" s="90"/>
      <c r="S187" s="49"/>
      <c r="T187" s="49"/>
      <c r="U187" s="49"/>
      <c r="V187" s="49"/>
      <c r="W187" s="49"/>
      <c r="X187" s="49"/>
      <c r="Y187" s="49"/>
      <c r="Z187" s="49"/>
      <c r="AA187" s="49"/>
      <c r="AB187" s="49"/>
      <c r="AC187" s="49"/>
      <c r="AD187" s="49"/>
      <c r="AE187" s="49"/>
      <c r="AF187" s="49"/>
      <c r="AG187" s="49"/>
      <c r="AH187" s="49"/>
      <c r="AI187" s="49"/>
      <c r="AJ187" s="49"/>
      <c r="AK187" s="49"/>
      <c r="AL187" s="49"/>
      <c r="AM187" s="49"/>
    </row>
    <row r="188" spans="1:39" ht="12.75" customHeight="1" x14ac:dyDescent="0.3">
      <c r="A188" s="49"/>
      <c r="B188" s="49"/>
      <c r="C188" s="49"/>
      <c r="D188" s="49"/>
      <c r="E188" s="49"/>
      <c r="F188" s="49"/>
      <c r="G188" s="49"/>
      <c r="H188" s="49"/>
      <c r="I188" s="49"/>
      <c r="J188" s="49"/>
      <c r="K188" s="49"/>
      <c r="L188" s="49"/>
      <c r="M188" s="49"/>
      <c r="N188" s="49"/>
      <c r="O188" s="49"/>
      <c r="P188" s="49"/>
      <c r="Q188" s="49"/>
      <c r="R188" s="90"/>
      <c r="S188" s="49"/>
      <c r="T188" s="49"/>
      <c r="U188" s="49"/>
      <c r="V188" s="49"/>
      <c r="W188" s="49"/>
      <c r="X188" s="49"/>
      <c r="Y188" s="49"/>
      <c r="Z188" s="49"/>
      <c r="AA188" s="49"/>
      <c r="AB188" s="49"/>
      <c r="AC188" s="49"/>
      <c r="AD188" s="49"/>
      <c r="AE188" s="49"/>
      <c r="AF188" s="49"/>
      <c r="AG188" s="49"/>
      <c r="AH188" s="49"/>
      <c r="AI188" s="49"/>
      <c r="AJ188" s="49"/>
      <c r="AK188" s="49"/>
      <c r="AL188" s="49"/>
      <c r="AM188" s="49"/>
    </row>
    <row r="189" spans="1:39" ht="12.75" customHeight="1" x14ac:dyDescent="0.3">
      <c r="A189" s="49"/>
      <c r="B189" s="49"/>
      <c r="C189" s="49"/>
      <c r="D189" s="49"/>
      <c r="E189" s="49"/>
      <c r="F189" s="49"/>
      <c r="G189" s="49"/>
      <c r="H189" s="49"/>
      <c r="I189" s="49"/>
      <c r="J189" s="49"/>
      <c r="K189" s="49"/>
      <c r="L189" s="49"/>
      <c r="M189" s="49"/>
      <c r="N189" s="49"/>
      <c r="O189" s="49"/>
      <c r="P189" s="49"/>
      <c r="Q189" s="49"/>
      <c r="R189" s="90"/>
      <c r="S189" s="49"/>
      <c r="T189" s="49"/>
      <c r="U189" s="49"/>
      <c r="V189" s="49"/>
      <c r="W189" s="49"/>
      <c r="X189" s="49"/>
      <c r="Y189" s="49"/>
      <c r="Z189" s="49"/>
      <c r="AA189" s="49"/>
      <c r="AB189" s="49"/>
      <c r="AC189" s="49"/>
      <c r="AD189" s="49"/>
      <c r="AE189" s="49"/>
      <c r="AF189" s="49"/>
      <c r="AG189" s="49"/>
      <c r="AH189" s="49"/>
      <c r="AI189" s="49"/>
      <c r="AJ189" s="49"/>
      <c r="AK189" s="49"/>
      <c r="AL189" s="49"/>
      <c r="AM189" s="49"/>
    </row>
    <row r="190" spans="1:39" ht="12.75" customHeight="1" x14ac:dyDescent="0.3">
      <c r="A190" s="49"/>
      <c r="B190" s="49"/>
      <c r="C190" s="49"/>
      <c r="D190" s="49"/>
      <c r="E190" s="49"/>
      <c r="F190" s="49"/>
      <c r="G190" s="49"/>
      <c r="H190" s="49"/>
      <c r="I190" s="49"/>
      <c r="J190" s="49"/>
      <c r="K190" s="49"/>
      <c r="L190" s="49"/>
      <c r="M190" s="49"/>
      <c r="N190" s="49"/>
      <c r="O190" s="49"/>
      <c r="P190" s="49"/>
      <c r="Q190" s="49"/>
      <c r="R190" s="90"/>
      <c r="S190" s="49"/>
      <c r="T190" s="49"/>
      <c r="U190" s="49"/>
      <c r="V190" s="49"/>
      <c r="W190" s="49"/>
      <c r="X190" s="49"/>
      <c r="Y190" s="49"/>
      <c r="Z190" s="49"/>
      <c r="AA190" s="49"/>
      <c r="AB190" s="49"/>
      <c r="AC190" s="49"/>
      <c r="AD190" s="49"/>
      <c r="AE190" s="49"/>
      <c r="AF190" s="49"/>
      <c r="AG190" s="49"/>
      <c r="AH190" s="49"/>
      <c r="AI190" s="49"/>
      <c r="AJ190" s="49"/>
      <c r="AK190" s="49"/>
      <c r="AL190" s="49"/>
      <c r="AM190" s="49"/>
    </row>
    <row r="191" spans="1:39" ht="12.75" customHeight="1" x14ac:dyDescent="0.3">
      <c r="A191" s="49"/>
      <c r="B191" s="49"/>
      <c r="C191" s="49"/>
      <c r="D191" s="49"/>
      <c r="E191" s="49"/>
      <c r="F191" s="49"/>
      <c r="G191" s="49"/>
      <c r="H191" s="49"/>
      <c r="I191" s="49"/>
      <c r="J191" s="49"/>
      <c r="K191" s="49"/>
      <c r="L191" s="49"/>
      <c r="M191" s="49"/>
      <c r="N191" s="49"/>
      <c r="O191" s="49"/>
      <c r="P191" s="49"/>
      <c r="Q191" s="49"/>
      <c r="R191" s="90"/>
      <c r="S191" s="49"/>
      <c r="T191" s="49"/>
      <c r="U191" s="49"/>
      <c r="V191" s="49"/>
      <c r="W191" s="49"/>
      <c r="X191" s="49"/>
      <c r="Y191" s="49"/>
      <c r="Z191" s="49"/>
      <c r="AA191" s="49"/>
      <c r="AB191" s="49"/>
      <c r="AC191" s="49"/>
      <c r="AD191" s="49"/>
      <c r="AE191" s="49"/>
      <c r="AF191" s="49"/>
      <c r="AG191" s="49"/>
      <c r="AH191" s="49"/>
      <c r="AI191" s="49"/>
      <c r="AJ191" s="49"/>
      <c r="AK191" s="49"/>
      <c r="AL191" s="49"/>
      <c r="AM191" s="49"/>
    </row>
    <row r="192" spans="1:39" ht="12.75" customHeight="1" x14ac:dyDescent="0.3">
      <c r="A192" s="49"/>
      <c r="B192" s="49"/>
      <c r="C192" s="49"/>
      <c r="D192" s="49"/>
      <c r="E192" s="49"/>
      <c r="F192" s="49"/>
      <c r="G192" s="49"/>
      <c r="H192" s="49"/>
      <c r="I192" s="49"/>
      <c r="J192" s="49"/>
      <c r="K192" s="49"/>
      <c r="L192" s="49"/>
      <c r="M192" s="49"/>
      <c r="N192" s="49"/>
      <c r="O192" s="49"/>
      <c r="P192" s="49"/>
      <c r="Q192" s="49"/>
      <c r="R192" s="90"/>
      <c r="S192" s="49"/>
      <c r="T192" s="49"/>
      <c r="U192" s="49"/>
      <c r="V192" s="49"/>
      <c r="W192" s="49"/>
      <c r="X192" s="49"/>
      <c r="Y192" s="49"/>
      <c r="Z192" s="49"/>
      <c r="AA192" s="49"/>
      <c r="AB192" s="49"/>
      <c r="AC192" s="49"/>
      <c r="AD192" s="49"/>
      <c r="AE192" s="49"/>
      <c r="AF192" s="49"/>
      <c r="AG192" s="49"/>
      <c r="AH192" s="49"/>
      <c r="AI192" s="49"/>
      <c r="AJ192" s="49"/>
      <c r="AK192" s="49"/>
      <c r="AL192" s="49"/>
      <c r="AM192" s="49"/>
    </row>
    <row r="193" spans="1:39" ht="12.75" customHeight="1" x14ac:dyDescent="0.3">
      <c r="A193" s="49"/>
      <c r="B193" s="49"/>
      <c r="C193" s="49"/>
      <c r="D193" s="49"/>
      <c r="E193" s="49"/>
      <c r="F193" s="49"/>
      <c r="G193" s="49"/>
      <c r="H193" s="49"/>
      <c r="I193" s="49"/>
      <c r="J193" s="49"/>
      <c r="K193" s="49"/>
      <c r="L193" s="49"/>
      <c r="M193" s="49"/>
      <c r="N193" s="49"/>
      <c r="O193" s="49"/>
      <c r="P193" s="49"/>
      <c r="Q193" s="49"/>
      <c r="R193" s="90"/>
      <c r="S193" s="49"/>
      <c r="T193" s="49"/>
      <c r="U193" s="49"/>
      <c r="V193" s="49"/>
      <c r="W193" s="49"/>
      <c r="X193" s="49"/>
      <c r="Y193" s="49"/>
      <c r="Z193" s="49"/>
      <c r="AA193" s="49"/>
      <c r="AB193" s="49"/>
      <c r="AC193" s="49"/>
      <c r="AD193" s="49"/>
      <c r="AE193" s="49"/>
      <c r="AF193" s="49"/>
      <c r="AG193" s="49"/>
      <c r="AH193" s="49"/>
      <c r="AI193" s="49"/>
      <c r="AJ193" s="49"/>
      <c r="AK193" s="49"/>
      <c r="AL193" s="49"/>
      <c r="AM193" s="49"/>
    </row>
    <row r="194" spans="1:39" ht="12.75" customHeight="1" x14ac:dyDescent="0.3">
      <c r="A194" s="49"/>
      <c r="B194" s="49"/>
      <c r="C194" s="49"/>
      <c r="D194" s="49"/>
      <c r="E194" s="49"/>
      <c r="F194" s="49"/>
      <c r="G194" s="49"/>
      <c r="H194" s="49"/>
      <c r="I194" s="49"/>
      <c r="J194" s="49"/>
      <c r="K194" s="49"/>
      <c r="L194" s="49"/>
      <c r="M194" s="49"/>
      <c r="N194" s="49"/>
      <c r="O194" s="49"/>
      <c r="P194" s="49"/>
      <c r="Q194" s="49"/>
      <c r="R194" s="90"/>
      <c r="S194" s="49"/>
      <c r="T194" s="49"/>
      <c r="U194" s="49"/>
      <c r="V194" s="49"/>
      <c r="W194" s="49"/>
      <c r="X194" s="49"/>
      <c r="Y194" s="49"/>
      <c r="Z194" s="49"/>
      <c r="AA194" s="49"/>
      <c r="AB194" s="49"/>
      <c r="AC194" s="49"/>
      <c r="AD194" s="49"/>
      <c r="AE194" s="49"/>
      <c r="AF194" s="49"/>
      <c r="AG194" s="49"/>
      <c r="AH194" s="49"/>
      <c r="AI194" s="49"/>
      <c r="AJ194" s="49"/>
      <c r="AK194" s="49"/>
      <c r="AL194" s="49"/>
      <c r="AM194" s="49"/>
    </row>
    <row r="195" spans="1:39" ht="12.75" customHeight="1" x14ac:dyDescent="0.3">
      <c r="A195" s="49"/>
      <c r="B195" s="49"/>
      <c r="C195" s="49"/>
      <c r="D195" s="49"/>
      <c r="E195" s="49"/>
      <c r="F195" s="49"/>
      <c r="G195" s="49"/>
      <c r="H195" s="49"/>
      <c r="I195" s="49"/>
      <c r="J195" s="49"/>
      <c r="K195" s="49"/>
      <c r="L195" s="49"/>
      <c r="M195" s="49"/>
      <c r="N195" s="49"/>
      <c r="O195" s="49"/>
      <c r="P195" s="49"/>
      <c r="Q195" s="49"/>
      <c r="R195" s="90"/>
      <c r="S195" s="49"/>
      <c r="T195" s="49"/>
      <c r="U195" s="49"/>
      <c r="V195" s="49"/>
      <c r="W195" s="49"/>
      <c r="X195" s="49"/>
      <c r="Y195" s="49"/>
      <c r="Z195" s="49"/>
      <c r="AA195" s="49"/>
      <c r="AB195" s="49"/>
      <c r="AC195" s="49"/>
      <c r="AD195" s="49"/>
      <c r="AE195" s="49"/>
      <c r="AF195" s="49"/>
      <c r="AG195" s="49"/>
      <c r="AH195" s="49"/>
      <c r="AI195" s="49"/>
      <c r="AJ195" s="49"/>
      <c r="AK195" s="49"/>
      <c r="AL195" s="49"/>
      <c r="AM195" s="49"/>
    </row>
    <row r="196" spans="1:39" ht="12.75" customHeight="1" x14ac:dyDescent="0.3">
      <c r="A196" s="49"/>
      <c r="B196" s="49"/>
      <c r="C196" s="49"/>
      <c r="D196" s="49"/>
      <c r="E196" s="49"/>
      <c r="F196" s="49"/>
      <c r="G196" s="49"/>
      <c r="H196" s="49"/>
      <c r="I196" s="49"/>
      <c r="J196" s="49"/>
      <c r="K196" s="49"/>
      <c r="L196" s="49"/>
      <c r="M196" s="49"/>
      <c r="N196" s="49"/>
      <c r="O196" s="49"/>
      <c r="P196" s="49"/>
      <c r="Q196" s="49"/>
      <c r="R196" s="90"/>
      <c r="S196" s="49"/>
      <c r="T196" s="49"/>
      <c r="U196" s="49"/>
      <c r="V196" s="49"/>
      <c r="W196" s="49"/>
      <c r="X196" s="49"/>
      <c r="Y196" s="49"/>
      <c r="Z196" s="49"/>
      <c r="AA196" s="49"/>
      <c r="AB196" s="49"/>
      <c r="AC196" s="49"/>
      <c r="AD196" s="49"/>
      <c r="AE196" s="49"/>
      <c r="AF196" s="49"/>
      <c r="AG196" s="49"/>
      <c r="AH196" s="49"/>
      <c r="AI196" s="49"/>
      <c r="AJ196" s="49"/>
      <c r="AK196" s="49"/>
      <c r="AL196" s="49"/>
      <c r="AM196" s="49"/>
    </row>
    <row r="197" spans="1:39" ht="12.75" customHeight="1" x14ac:dyDescent="0.3">
      <c r="A197" s="49"/>
      <c r="B197" s="49"/>
      <c r="C197" s="49"/>
      <c r="D197" s="49"/>
      <c r="E197" s="49"/>
      <c r="F197" s="49"/>
      <c r="G197" s="49"/>
      <c r="H197" s="49"/>
      <c r="I197" s="49"/>
      <c r="J197" s="49"/>
      <c r="K197" s="49"/>
      <c r="L197" s="49"/>
      <c r="M197" s="49"/>
      <c r="N197" s="49"/>
      <c r="O197" s="49"/>
      <c r="P197" s="49"/>
      <c r="Q197" s="49"/>
      <c r="R197" s="90"/>
      <c r="S197" s="49"/>
      <c r="T197" s="49"/>
      <c r="U197" s="49"/>
      <c r="V197" s="49"/>
      <c r="W197" s="49"/>
      <c r="X197" s="49"/>
      <c r="Y197" s="49"/>
      <c r="Z197" s="49"/>
      <c r="AA197" s="49"/>
      <c r="AB197" s="49"/>
      <c r="AC197" s="49"/>
      <c r="AD197" s="49"/>
      <c r="AE197" s="49"/>
      <c r="AF197" s="49"/>
      <c r="AG197" s="49"/>
      <c r="AH197" s="49"/>
      <c r="AI197" s="49"/>
      <c r="AJ197" s="49"/>
      <c r="AK197" s="49"/>
      <c r="AL197" s="49"/>
      <c r="AM197" s="49"/>
    </row>
    <row r="198" spans="1:39" ht="12.75" customHeight="1" x14ac:dyDescent="0.3">
      <c r="A198" s="49"/>
      <c r="B198" s="49"/>
      <c r="C198" s="49"/>
      <c r="D198" s="49"/>
      <c r="E198" s="49"/>
      <c r="F198" s="49"/>
      <c r="G198" s="49"/>
      <c r="H198" s="49"/>
      <c r="I198" s="49"/>
      <c r="J198" s="49"/>
      <c r="K198" s="49"/>
      <c r="L198" s="49"/>
      <c r="M198" s="49"/>
      <c r="N198" s="49"/>
      <c r="O198" s="49"/>
      <c r="P198" s="49"/>
      <c r="Q198" s="49"/>
      <c r="R198" s="90"/>
      <c r="S198" s="49"/>
      <c r="T198" s="49"/>
      <c r="U198" s="49"/>
      <c r="V198" s="49"/>
      <c r="W198" s="49"/>
      <c r="X198" s="49"/>
      <c r="Y198" s="49"/>
      <c r="Z198" s="49"/>
      <c r="AA198" s="49"/>
      <c r="AB198" s="49"/>
      <c r="AC198" s="49"/>
      <c r="AD198" s="49"/>
      <c r="AE198" s="49"/>
      <c r="AF198" s="49"/>
      <c r="AG198" s="49"/>
      <c r="AH198" s="49"/>
      <c r="AI198" s="49"/>
      <c r="AJ198" s="49"/>
      <c r="AK198" s="49"/>
      <c r="AL198" s="49"/>
      <c r="AM198" s="49"/>
    </row>
    <row r="199" spans="1:39" ht="12.75" customHeight="1" x14ac:dyDescent="0.3">
      <c r="A199" s="49"/>
      <c r="B199" s="49"/>
      <c r="C199" s="49"/>
      <c r="D199" s="49"/>
      <c r="E199" s="49"/>
      <c r="F199" s="49"/>
      <c r="G199" s="49"/>
      <c r="H199" s="49"/>
      <c r="I199" s="49"/>
      <c r="J199" s="49"/>
      <c r="K199" s="49"/>
      <c r="L199" s="49"/>
      <c r="M199" s="49"/>
      <c r="N199" s="49"/>
      <c r="O199" s="49"/>
      <c r="P199" s="49"/>
      <c r="Q199" s="49"/>
      <c r="R199" s="90"/>
      <c r="S199" s="49"/>
      <c r="T199" s="49"/>
      <c r="U199" s="49"/>
      <c r="V199" s="49"/>
      <c r="W199" s="49"/>
      <c r="X199" s="49"/>
      <c r="Y199" s="49"/>
      <c r="Z199" s="49"/>
      <c r="AA199" s="49"/>
      <c r="AB199" s="49"/>
      <c r="AC199" s="49"/>
      <c r="AD199" s="49"/>
      <c r="AE199" s="49"/>
      <c r="AF199" s="49"/>
      <c r="AG199" s="49"/>
      <c r="AH199" s="49"/>
      <c r="AI199" s="49"/>
      <c r="AJ199" s="49"/>
      <c r="AK199" s="49"/>
      <c r="AL199" s="49"/>
      <c r="AM199" s="49"/>
    </row>
    <row r="200" spans="1:39" ht="12.75" customHeight="1" x14ac:dyDescent="0.3">
      <c r="A200" s="49"/>
      <c r="B200" s="49"/>
      <c r="C200" s="49"/>
      <c r="D200" s="49"/>
      <c r="E200" s="49"/>
      <c r="F200" s="49"/>
      <c r="G200" s="49"/>
      <c r="H200" s="49"/>
      <c r="I200" s="49"/>
      <c r="J200" s="49"/>
      <c r="K200" s="49"/>
      <c r="L200" s="49"/>
      <c r="M200" s="49"/>
      <c r="N200" s="49"/>
      <c r="O200" s="49"/>
      <c r="P200" s="49"/>
      <c r="Q200" s="49"/>
      <c r="R200" s="90"/>
      <c r="S200" s="49"/>
      <c r="T200" s="49"/>
      <c r="U200" s="49"/>
      <c r="V200" s="49"/>
      <c r="W200" s="49"/>
      <c r="X200" s="49"/>
      <c r="Y200" s="49"/>
      <c r="Z200" s="49"/>
      <c r="AA200" s="49"/>
      <c r="AB200" s="49"/>
      <c r="AC200" s="49"/>
      <c r="AD200" s="49"/>
      <c r="AE200" s="49"/>
      <c r="AF200" s="49"/>
      <c r="AG200" s="49"/>
      <c r="AH200" s="49"/>
      <c r="AI200" s="49"/>
      <c r="AJ200" s="49"/>
      <c r="AK200" s="49"/>
      <c r="AL200" s="49"/>
      <c r="AM200" s="49"/>
    </row>
    <row r="201" spans="1:39" ht="12.75" customHeight="1" x14ac:dyDescent="0.3">
      <c r="A201" s="49"/>
      <c r="B201" s="49"/>
      <c r="C201" s="49"/>
      <c r="D201" s="49"/>
      <c r="E201" s="49"/>
      <c r="F201" s="49"/>
      <c r="G201" s="49"/>
      <c r="H201" s="49"/>
      <c r="I201" s="49"/>
      <c r="J201" s="49"/>
      <c r="K201" s="49"/>
      <c r="L201" s="49"/>
      <c r="M201" s="49"/>
      <c r="N201" s="49"/>
      <c r="O201" s="49"/>
      <c r="P201" s="49"/>
      <c r="Q201" s="49"/>
      <c r="R201" s="90"/>
      <c r="S201" s="49"/>
      <c r="T201" s="49"/>
      <c r="U201" s="49"/>
      <c r="V201" s="49"/>
      <c r="W201" s="49"/>
      <c r="X201" s="49"/>
      <c r="Y201" s="49"/>
      <c r="Z201" s="49"/>
      <c r="AA201" s="49"/>
      <c r="AB201" s="49"/>
      <c r="AC201" s="49"/>
      <c r="AD201" s="49"/>
      <c r="AE201" s="49"/>
      <c r="AF201" s="49"/>
      <c r="AG201" s="49"/>
      <c r="AH201" s="49"/>
      <c r="AI201" s="49"/>
      <c r="AJ201" s="49"/>
      <c r="AK201" s="49"/>
      <c r="AL201" s="49"/>
      <c r="AM201" s="49"/>
    </row>
    <row r="202" spans="1:39" ht="12.75" customHeight="1" x14ac:dyDescent="0.3">
      <c r="A202" s="49"/>
      <c r="B202" s="49"/>
      <c r="C202" s="49"/>
      <c r="D202" s="49"/>
      <c r="E202" s="49"/>
      <c r="F202" s="49"/>
      <c r="G202" s="49"/>
      <c r="H202" s="49"/>
      <c r="I202" s="49"/>
      <c r="J202" s="49"/>
      <c r="K202" s="49"/>
      <c r="L202" s="49"/>
      <c r="M202" s="49"/>
      <c r="N202" s="49"/>
      <c r="O202" s="49"/>
      <c r="P202" s="49"/>
      <c r="Q202" s="49"/>
      <c r="R202" s="90"/>
      <c r="S202" s="49"/>
      <c r="T202" s="49"/>
      <c r="U202" s="49"/>
      <c r="V202" s="49"/>
      <c r="W202" s="49"/>
      <c r="X202" s="49"/>
      <c r="Y202" s="49"/>
      <c r="Z202" s="49"/>
      <c r="AA202" s="49"/>
      <c r="AB202" s="49"/>
      <c r="AC202" s="49"/>
      <c r="AD202" s="49"/>
      <c r="AE202" s="49"/>
      <c r="AF202" s="49"/>
      <c r="AG202" s="49"/>
      <c r="AH202" s="49"/>
      <c r="AI202" s="49"/>
      <c r="AJ202" s="49"/>
      <c r="AK202" s="49"/>
      <c r="AL202" s="49"/>
      <c r="AM202" s="49"/>
    </row>
    <row r="203" spans="1:39" ht="12.75" customHeight="1" x14ac:dyDescent="0.3">
      <c r="A203" s="49"/>
      <c r="B203" s="49"/>
      <c r="C203" s="49"/>
      <c r="D203" s="49"/>
      <c r="E203" s="49"/>
      <c r="F203" s="49"/>
      <c r="G203" s="49"/>
      <c r="H203" s="49"/>
      <c r="I203" s="49"/>
      <c r="J203" s="49"/>
      <c r="K203" s="49"/>
      <c r="L203" s="49"/>
      <c r="M203" s="49"/>
      <c r="N203" s="49"/>
      <c r="O203" s="49"/>
      <c r="P203" s="49"/>
      <c r="Q203" s="49"/>
      <c r="R203" s="90"/>
      <c r="S203" s="49"/>
      <c r="T203" s="49"/>
      <c r="U203" s="49"/>
      <c r="V203" s="49"/>
      <c r="W203" s="49"/>
      <c r="X203" s="49"/>
      <c r="Y203" s="49"/>
      <c r="Z203" s="49"/>
      <c r="AA203" s="49"/>
      <c r="AB203" s="49"/>
      <c r="AC203" s="49"/>
      <c r="AD203" s="49"/>
      <c r="AE203" s="49"/>
      <c r="AF203" s="49"/>
      <c r="AG203" s="49"/>
      <c r="AH203" s="49"/>
      <c r="AI203" s="49"/>
      <c r="AJ203" s="49"/>
      <c r="AK203" s="49"/>
      <c r="AL203" s="49"/>
      <c r="AM203" s="49"/>
    </row>
    <row r="204" spans="1:39" ht="12.75" customHeight="1" x14ac:dyDescent="0.3">
      <c r="A204" s="49"/>
      <c r="B204" s="49"/>
      <c r="C204" s="49"/>
      <c r="D204" s="49"/>
      <c r="E204" s="49"/>
      <c r="F204" s="49"/>
      <c r="G204" s="49"/>
      <c r="H204" s="49"/>
      <c r="I204" s="49"/>
      <c r="J204" s="49"/>
      <c r="K204" s="49"/>
      <c r="L204" s="49"/>
      <c r="M204" s="49"/>
      <c r="N204" s="49"/>
      <c r="O204" s="49"/>
      <c r="P204" s="49"/>
      <c r="Q204" s="49"/>
      <c r="R204" s="90"/>
      <c r="S204" s="49"/>
      <c r="T204" s="49"/>
      <c r="U204" s="49"/>
      <c r="V204" s="49"/>
      <c r="W204" s="49"/>
      <c r="X204" s="49"/>
      <c r="Y204" s="49"/>
      <c r="Z204" s="49"/>
      <c r="AA204" s="49"/>
      <c r="AB204" s="49"/>
      <c r="AC204" s="49"/>
      <c r="AD204" s="49"/>
      <c r="AE204" s="49"/>
      <c r="AF204" s="49"/>
      <c r="AG204" s="49"/>
      <c r="AH204" s="49"/>
      <c r="AI204" s="49"/>
      <c r="AJ204" s="49"/>
      <c r="AK204" s="49"/>
      <c r="AL204" s="49"/>
      <c r="AM204" s="49"/>
    </row>
    <row r="205" spans="1:39" ht="12.75" customHeight="1" x14ac:dyDescent="0.3">
      <c r="A205" s="49"/>
      <c r="B205" s="49"/>
      <c r="C205" s="49"/>
      <c r="D205" s="49"/>
      <c r="E205" s="49"/>
      <c r="F205" s="49"/>
      <c r="G205" s="49"/>
      <c r="H205" s="49"/>
      <c r="I205" s="49"/>
      <c r="J205" s="49"/>
      <c r="K205" s="49"/>
      <c r="L205" s="49"/>
      <c r="M205" s="49"/>
      <c r="N205" s="49"/>
      <c r="O205" s="49"/>
      <c r="P205" s="49"/>
      <c r="Q205" s="49"/>
      <c r="R205" s="90"/>
      <c r="S205" s="49"/>
      <c r="T205" s="49"/>
      <c r="U205" s="49"/>
      <c r="V205" s="49"/>
      <c r="W205" s="49"/>
      <c r="X205" s="49"/>
      <c r="Y205" s="49"/>
      <c r="Z205" s="49"/>
      <c r="AA205" s="49"/>
      <c r="AB205" s="49"/>
      <c r="AC205" s="49"/>
      <c r="AD205" s="49"/>
      <c r="AE205" s="49"/>
      <c r="AF205" s="49"/>
      <c r="AG205" s="49"/>
      <c r="AH205" s="49"/>
      <c r="AI205" s="49"/>
      <c r="AJ205" s="49"/>
      <c r="AK205" s="49"/>
      <c r="AL205" s="49"/>
      <c r="AM205" s="49"/>
    </row>
    <row r="206" spans="1:39" ht="12.75" customHeight="1" x14ac:dyDescent="0.3">
      <c r="A206" s="49"/>
      <c r="B206" s="49"/>
      <c r="C206" s="49"/>
      <c r="D206" s="49"/>
      <c r="E206" s="49"/>
      <c r="F206" s="49"/>
      <c r="G206" s="49"/>
      <c r="H206" s="49"/>
      <c r="I206" s="49"/>
      <c r="J206" s="49"/>
      <c r="K206" s="49"/>
      <c r="L206" s="49"/>
      <c r="M206" s="49"/>
      <c r="N206" s="49"/>
      <c r="O206" s="49"/>
      <c r="P206" s="49"/>
      <c r="Q206" s="49"/>
      <c r="R206" s="90"/>
      <c r="S206" s="49"/>
      <c r="T206" s="49"/>
      <c r="U206" s="49"/>
      <c r="V206" s="49"/>
      <c r="W206" s="49"/>
      <c r="X206" s="49"/>
      <c r="Y206" s="49"/>
      <c r="Z206" s="49"/>
      <c r="AA206" s="49"/>
      <c r="AB206" s="49"/>
      <c r="AC206" s="49"/>
      <c r="AD206" s="49"/>
      <c r="AE206" s="49"/>
      <c r="AF206" s="49"/>
      <c r="AG206" s="49"/>
      <c r="AH206" s="49"/>
      <c r="AI206" s="49"/>
      <c r="AJ206" s="49"/>
      <c r="AK206" s="49"/>
      <c r="AL206" s="49"/>
      <c r="AM206" s="49"/>
    </row>
    <row r="207" spans="1:39" ht="12.75" customHeight="1" x14ac:dyDescent="0.3">
      <c r="A207" s="49"/>
      <c r="B207" s="49"/>
      <c r="C207" s="49"/>
      <c r="D207" s="49"/>
      <c r="E207" s="49"/>
      <c r="F207" s="49"/>
      <c r="G207" s="49"/>
      <c r="H207" s="49"/>
      <c r="I207" s="49"/>
      <c r="J207" s="49"/>
      <c r="K207" s="49"/>
      <c r="L207" s="49"/>
      <c r="M207" s="49"/>
      <c r="N207" s="49"/>
      <c r="O207" s="49"/>
      <c r="P207" s="49"/>
      <c r="Q207" s="49"/>
      <c r="R207" s="90"/>
      <c r="S207" s="49"/>
      <c r="T207" s="49"/>
      <c r="U207" s="49"/>
      <c r="V207" s="49"/>
      <c r="W207" s="49"/>
      <c r="X207" s="49"/>
      <c r="Y207" s="49"/>
      <c r="Z207" s="49"/>
      <c r="AA207" s="49"/>
      <c r="AB207" s="49"/>
      <c r="AC207" s="49"/>
      <c r="AD207" s="49"/>
      <c r="AE207" s="49"/>
      <c r="AF207" s="49"/>
      <c r="AG207" s="49"/>
      <c r="AH207" s="49"/>
      <c r="AI207" s="49"/>
      <c r="AJ207" s="49"/>
      <c r="AK207" s="49"/>
      <c r="AL207" s="49"/>
      <c r="AM207" s="49"/>
    </row>
    <row r="208" spans="1:39" ht="12.75" customHeight="1" x14ac:dyDescent="0.3">
      <c r="A208" s="49"/>
      <c r="B208" s="49"/>
      <c r="C208" s="49"/>
      <c r="D208" s="49"/>
      <c r="E208" s="49"/>
      <c r="F208" s="49"/>
      <c r="G208" s="49"/>
      <c r="H208" s="49"/>
      <c r="I208" s="49"/>
      <c r="J208" s="49"/>
      <c r="K208" s="49"/>
      <c r="L208" s="49"/>
      <c r="M208" s="49"/>
      <c r="N208" s="49"/>
      <c r="O208" s="49"/>
      <c r="P208" s="49"/>
      <c r="Q208" s="49"/>
      <c r="R208" s="90"/>
      <c r="S208" s="49"/>
      <c r="T208" s="49"/>
      <c r="U208" s="49"/>
      <c r="V208" s="49"/>
      <c r="W208" s="49"/>
      <c r="X208" s="49"/>
      <c r="Y208" s="49"/>
      <c r="Z208" s="49"/>
      <c r="AA208" s="49"/>
      <c r="AB208" s="49"/>
      <c r="AC208" s="49"/>
      <c r="AD208" s="49"/>
      <c r="AE208" s="49"/>
      <c r="AF208" s="49"/>
      <c r="AG208" s="49"/>
      <c r="AH208" s="49"/>
      <c r="AI208" s="49"/>
      <c r="AJ208" s="49"/>
      <c r="AK208" s="49"/>
      <c r="AL208" s="49"/>
      <c r="AM208" s="49"/>
    </row>
    <row r="209" spans="1:39" ht="12.75" customHeight="1" x14ac:dyDescent="0.3">
      <c r="A209" s="49"/>
      <c r="B209" s="49"/>
      <c r="C209" s="49"/>
      <c r="D209" s="49"/>
      <c r="E209" s="49"/>
      <c r="F209" s="49"/>
      <c r="G209" s="49"/>
      <c r="H209" s="49"/>
      <c r="I209" s="49"/>
      <c r="J209" s="49"/>
      <c r="K209" s="49"/>
      <c r="L209" s="49"/>
      <c r="M209" s="49"/>
      <c r="N209" s="49"/>
      <c r="O209" s="49"/>
      <c r="P209" s="49"/>
      <c r="Q209" s="49"/>
      <c r="R209" s="90"/>
      <c r="S209" s="49"/>
      <c r="T209" s="49"/>
      <c r="U209" s="49"/>
      <c r="V209" s="49"/>
      <c r="W209" s="49"/>
      <c r="X209" s="49"/>
      <c r="Y209" s="49"/>
      <c r="Z209" s="49"/>
      <c r="AA209" s="49"/>
      <c r="AB209" s="49"/>
      <c r="AC209" s="49"/>
      <c r="AD209" s="49"/>
      <c r="AE209" s="49"/>
      <c r="AF209" s="49"/>
      <c r="AG209" s="49"/>
      <c r="AH209" s="49"/>
      <c r="AI209" s="49"/>
      <c r="AJ209" s="49"/>
      <c r="AK209" s="49"/>
      <c r="AL209" s="49"/>
      <c r="AM209" s="49"/>
    </row>
    <row r="210" spans="1:39" ht="12.75" customHeight="1" x14ac:dyDescent="0.3">
      <c r="A210" s="49"/>
      <c r="B210" s="49"/>
      <c r="C210" s="49"/>
      <c r="D210" s="49"/>
      <c r="E210" s="49"/>
      <c r="F210" s="49"/>
      <c r="G210" s="49"/>
      <c r="H210" s="49"/>
      <c r="I210" s="49"/>
      <c r="J210" s="49"/>
      <c r="K210" s="49"/>
      <c r="L210" s="49"/>
      <c r="M210" s="49"/>
      <c r="N210" s="49"/>
      <c r="O210" s="49"/>
      <c r="P210" s="49"/>
      <c r="Q210" s="49"/>
      <c r="R210" s="90"/>
      <c r="S210" s="49"/>
      <c r="T210" s="49"/>
      <c r="U210" s="49"/>
      <c r="V210" s="49"/>
      <c r="W210" s="49"/>
      <c r="X210" s="49"/>
      <c r="Y210" s="49"/>
      <c r="Z210" s="49"/>
      <c r="AA210" s="49"/>
      <c r="AB210" s="49"/>
      <c r="AC210" s="49"/>
      <c r="AD210" s="49"/>
      <c r="AE210" s="49"/>
      <c r="AF210" s="49"/>
      <c r="AG210" s="49"/>
      <c r="AH210" s="49"/>
      <c r="AI210" s="49"/>
      <c r="AJ210" s="49"/>
      <c r="AK210" s="49"/>
      <c r="AL210" s="49"/>
      <c r="AM210" s="49"/>
    </row>
    <row r="211" spans="1:39" ht="12.75" customHeight="1" x14ac:dyDescent="0.3">
      <c r="A211" s="49"/>
      <c r="B211" s="49"/>
      <c r="C211" s="49"/>
      <c r="D211" s="49"/>
      <c r="E211" s="49"/>
      <c r="F211" s="49"/>
      <c r="G211" s="49"/>
      <c r="H211" s="49"/>
      <c r="I211" s="49"/>
      <c r="J211" s="49"/>
      <c r="K211" s="49"/>
      <c r="L211" s="49"/>
      <c r="M211" s="49"/>
      <c r="N211" s="49"/>
      <c r="O211" s="49"/>
      <c r="P211" s="49"/>
      <c r="Q211" s="49"/>
      <c r="R211" s="90"/>
      <c r="S211" s="49"/>
      <c r="T211" s="49"/>
      <c r="U211" s="49"/>
      <c r="V211" s="49"/>
      <c r="W211" s="49"/>
      <c r="X211" s="49"/>
      <c r="Y211" s="49"/>
      <c r="Z211" s="49"/>
      <c r="AA211" s="49"/>
      <c r="AB211" s="49"/>
      <c r="AC211" s="49"/>
      <c r="AD211" s="49"/>
      <c r="AE211" s="49"/>
      <c r="AF211" s="49"/>
      <c r="AG211" s="49"/>
      <c r="AH211" s="49"/>
      <c r="AI211" s="49"/>
      <c r="AJ211" s="49"/>
      <c r="AK211" s="49"/>
      <c r="AL211" s="49"/>
      <c r="AM211" s="49"/>
    </row>
    <row r="212" spans="1:39" ht="12.75" customHeight="1" x14ac:dyDescent="0.3">
      <c r="A212" s="49"/>
      <c r="B212" s="49"/>
      <c r="C212" s="49"/>
      <c r="D212" s="49"/>
      <c r="E212" s="49"/>
      <c r="F212" s="49"/>
      <c r="G212" s="49"/>
      <c r="H212" s="49"/>
      <c r="I212" s="49"/>
      <c r="J212" s="49"/>
      <c r="K212" s="49"/>
      <c r="L212" s="49"/>
      <c r="M212" s="49"/>
      <c r="N212" s="49"/>
      <c r="O212" s="49"/>
      <c r="P212" s="49"/>
      <c r="Q212" s="49"/>
      <c r="R212" s="90"/>
      <c r="S212" s="49"/>
      <c r="T212" s="49"/>
      <c r="U212" s="49"/>
      <c r="V212" s="49"/>
      <c r="W212" s="49"/>
      <c r="X212" s="49"/>
      <c r="Y212" s="49"/>
      <c r="Z212" s="49"/>
      <c r="AA212" s="49"/>
      <c r="AB212" s="49"/>
      <c r="AC212" s="49"/>
      <c r="AD212" s="49"/>
      <c r="AE212" s="49"/>
      <c r="AF212" s="49"/>
      <c r="AG212" s="49"/>
      <c r="AH212" s="49"/>
      <c r="AI212" s="49"/>
      <c r="AJ212" s="49"/>
      <c r="AK212" s="49"/>
      <c r="AL212" s="49"/>
      <c r="AM212" s="49"/>
    </row>
    <row r="213" spans="1:39" ht="12.75" customHeight="1" x14ac:dyDescent="0.3">
      <c r="A213" s="49"/>
      <c r="B213" s="49"/>
      <c r="C213" s="49"/>
      <c r="D213" s="49"/>
      <c r="E213" s="49"/>
      <c r="F213" s="49"/>
      <c r="G213" s="49"/>
      <c r="H213" s="49"/>
      <c r="I213" s="49"/>
      <c r="J213" s="49"/>
      <c r="K213" s="49"/>
      <c r="L213" s="49"/>
      <c r="M213" s="49"/>
      <c r="N213" s="49"/>
      <c r="O213" s="49"/>
      <c r="P213" s="49"/>
      <c r="Q213" s="49"/>
      <c r="R213" s="90"/>
      <c r="S213" s="49"/>
      <c r="T213" s="49"/>
      <c r="U213" s="49"/>
      <c r="V213" s="49"/>
      <c r="W213" s="49"/>
      <c r="X213" s="49"/>
      <c r="Y213" s="49"/>
      <c r="Z213" s="49"/>
      <c r="AA213" s="49"/>
      <c r="AB213" s="49"/>
      <c r="AC213" s="49"/>
      <c r="AD213" s="49"/>
      <c r="AE213" s="49"/>
      <c r="AF213" s="49"/>
      <c r="AG213" s="49"/>
      <c r="AH213" s="49"/>
      <c r="AI213" s="49"/>
      <c r="AJ213" s="49"/>
      <c r="AK213" s="49"/>
      <c r="AL213" s="49"/>
      <c r="AM213" s="49"/>
    </row>
    <row r="214" spans="1:39" ht="12.75" customHeight="1" x14ac:dyDescent="0.3">
      <c r="A214" s="49"/>
      <c r="B214" s="49"/>
      <c r="C214" s="49"/>
      <c r="D214" s="49"/>
      <c r="E214" s="49"/>
      <c r="F214" s="49"/>
      <c r="G214" s="49"/>
      <c r="H214" s="49"/>
      <c r="I214" s="49"/>
      <c r="J214" s="49"/>
      <c r="K214" s="49"/>
      <c r="L214" s="49"/>
      <c r="M214" s="49"/>
      <c r="N214" s="49"/>
      <c r="O214" s="49"/>
      <c r="P214" s="49"/>
      <c r="Q214" s="49"/>
      <c r="R214" s="90"/>
      <c r="S214" s="49"/>
      <c r="T214" s="49"/>
      <c r="U214" s="49"/>
      <c r="V214" s="49"/>
      <c r="W214" s="49"/>
      <c r="X214" s="49"/>
      <c r="Y214" s="49"/>
      <c r="Z214" s="49"/>
      <c r="AA214" s="49"/>
      <c r="AB214" s="49"/>
      <c r="AC214" s="49"/>
      <c r="AD214" s="49"/>
      <c r="AE214" s="49"/>
      <c r="AF214" s="49"/>
      <c r="AG214" s="49"/>
      <c r="AH214" s="49"/>
      <c r="AI214" s="49"/>
      <c r="AJ214" s="49"/>
      <c r="AK214" s="49"/>
      <c r="AL214" s="49"/>
      <c r="AM214" s="49"/>
    </row>
    <row r="215" spans="1:39" ht="12.75" customHeight="1" x14ac:dyDescent="0.3">
      <c r="A215" s="49"/>
      <c r="B215" s="49"/>
      <c r="C215" s="49"/>
      <c r="D215" s="49"/>
      <c r="E215" s="49"/>
      <c r="F215" s="49"/>
      <c r="G215" s="49"/>
      <c r="H215" s="49"/>
      <c r="I215" s="49"/>
      <c r="J215" s="49"/>
      <c r="K215" s="49"/>
      <c r="L215" s="49"/>
      <c r="M215" s="49"/>
      <c r="N215" s="49"/>
      <c r="O215" s="49"/>
      <c r="P215" s="49"/>
      <c r="Q215" s="49"/>
      <c r="R215" s="90"/>
      <c r="S215" s="49"/>
      <c r="T215" s="49"/>
      <c r="U215" s="49"/>
      <c r="V215" s="49"/>
      <c r="W215" s="49"/>
      <c r="X215" s="49"/>
      <c r="Y215" s="49"/>
      <c r="Z215" s="49"/>
      <c r="AA215" s="49"/>
      <c r="AB215" s="49"/>
      <c r="AC215" s="49"/>
      <c r="AD215" s="49"/>
      <c r="AE215" s="49"/>
      <c r="AF215" s="49"/>
      <c r="AG215" s="49"/>
      <c r="AH215" s="49"/>
      <c r="AI215" s="49"/>
      <c r="AJ215" s="49"/>
      <c r="AK215" s="49"/>
      <c r="AL215" s="49"/>
      <c r="AM215" s="49"/>
    </row>
    <row r="216" spans="1:39" ht="12.75" customHeight="1" x14ac:dyDescent="0.3">
      <c r="A216" s="49"/>
      <c r="B216" s="49"/>
      <c r="C216" s="49"/>
      <c r="D216" s="49"/>
      <c r="E216" s="49"/>
      <c r="F216" s="49"/>
      <c r="G216" s="49"/>
      <c r="H216" s="49"/>
      <c r="I216" s="49"/>
      <c r="J216" s="49"/>
      <c r="K216" s="49"/>
      <c r="L216" s="49"/>
      <c r="M216" s="49"/>
      <c r="N216" s="49"/>
      <c r="O216" s="49"/>
      <c r="P216" s="49"/>
      <c r="Q216" s="49"/>
      <c r="R216" s="90"/>
      <c r="S216" s="49"/>
      <c r="T216" s="49"/>
      <c r="U216" s="49"/>
      <c r="V216" s="49"/>
      <c r="W216" s="49"/>
      <c r="X216" s="49"/>
      <c r="Y216" s="49"/>
      <c r="Z216" s="49"/>
      <c r="AA216" s="49"/>
      <c r="AB216" s="49"/>
      <c r="AC216" s="49"/>
      <c r="AD216" s="49"/>
      <c r="AE216" s="49"/>
      <c r="AF216" s="49"/>
      <c r="AG216" s="49"/>
      <c r="AH216" s="49"/>
      <c r="AI216" s="49"/>
      <c r="AJ216" s="49"/>
      <c r="AK216" s="49"/>
      <c r="AL216" s="49"/>
      <c r="AM216" s="49"/>
    </row>
    <row r="217" spans="1:39" ht="12.75" customHeight="1" x14ac:dyDescent="0.3">
      <c r="A217" s="49"/>
      <c r="B217" s="49"/>
      <c r="C217" s="49"/>
      <c r="D217" s="49"/>
      <c r="E217" s="49"/>
      <c r="F217" s="49"/>
      <c r="G217" s="49"/>
      <c r="H217" s="49"/>
      <c r="I217" s="49"/>
      <c r="J217" s="49"/>
      <c r="K217" s="49"/>
      <c r="L217" s="49"/>
      <c r="M217" s="49"/>
      <c r="N217" s="49"/>
      <c r="O217" s="49"/>
      <c r="P217" s="49"/>
      <c r="Q217" s="49"/>
      <c r="R217" s="90"/>
      <c r="S217" s="49"/>
      <c r="T217" s="49"/>
      <c r="U217" s="49"/>
      <c r="V217" s="49"/>
      <c r="W217" s="49"/>
      <c r="X217" s="49"/>
      <c r="Y217" s="49"/>
      <c r="Z217" s="49"/>
      <c r="AA217" s="49"/>
      <c r="AB217" s="49"/>
      <c r="AC217" s="49"/>
      <c r="AD217" s="49"/>
      <c r="AE217" s="49"/>
      <c r="AF217" s="49"/>
      <c r="AG217" s="49"/>
      <c r="AH217" s="49"/>
      <c r="AI217" s="49"/>
      <c r="AJ217" s="49"/>
      <c r="AK217" s="49"/>
      <c r="AL217" s="49"/>
      <c r="AM217" s="49"/>
    </row>
    <row r="218" spans="1:39" ht="12.75" customHeight="1" x14ac:dyDescent="0.3">
      <c r="A218" s="49"/>
      <c r="B218" s="49"/>
      <c r="C218" s="49"/>
      <c r="D218" s="49"/>
      <c r="E218" s="49"/>
      <c r="F218" s="49"/>
      <c r="G218" s="49"/>
      <c r="H218" s="49"/>
      <c r="I218" s="49"/>
      <c r="J218" s="49"/>
      <c r="K218" s="49"/>
      <c r="L218" s="49"/>
      <c r="M218" s="49"/>
      <c r="N218" s="49"/>
      <c r="O218" s="49"/>
      <c r="P218" s="49"/>
      <c r="Q218" s="49"/>
      <c r="R218" s="90"/>
      <c r="S218" s="49"/>
      <c r="T218" s="49"/>
      <c r="U218" s="49"/>
      <c r="V218" s="49"/>
      <c r="W218" s="49"/>
      <c r="X218" s="49"/>
      <c r="Y218" s="49"/>
      <c r="Z218" s="49"/>
      <c r="AA218" s="49"/>
      <c r="AB218" s="49"/>
      <c r="AC218" s="49"/>
      <c r="AD218" s="49"/>
      <c r="AE218" s="49"/>
      <c r="AF218" s="49"/>
      <c r="AG218" s="49"/>
      <c r="AH218" s="49"/>
      <c r="AI218" s="49"/>
      <c r="AJ218" s="49"/>
      <c r="AK218" s="49"/>
      <c r="AL218" s="49"/>
      <c r="AM218" s="49"/>
    </row>
    <row r="219" spans="1:39" ht="12.75" customHeight="1" x14ac:dyDescent="0.3">
      <c r="A219" s="49"/>
      <c r="B219" s="49"/>
      <c r="C219" s="49"/>
      <c r="D219" s="49"/>
      <c r="E219" s="49"/>
      <c r="F219" s="49"/>
      <c r="G219" s="49"/>
      <c r="H219" s="49"/>
      <c r="I219" s="49"/>
      <c r="J219" s="49"/>
      <c r="K219" s="49"/>
      <c r="L219" s="49"/>
      <c r="M219" s="49"/>
      <c r="N219" s="49"/>
      <c r="O219" s="49"/>
      <c r="P219" s="49"/>
      <c r="Q219" s="49"/>
      <c r="R219" s="90"/>
      <c r="S219" s="49"/>
      <c r="T219" s="49"/>
      <c r="U219" s="49"/>
      <c r="V219" s="49"/>
      <c r="W219" s="49"/>
      <c r="X219" s="49"/>
      <c r="Y219" s="49"/>
      <c r="Z219" s="49"/>
      <c r="AA219" s="49"/>
      <c r="AB219" s="49"/>
      <c r="AC219" s="49"/>
      <c r="AD219" s="49"/>
      <c r="AE219" s="49"/>
      <c r="AF219" s="49"/>
      <c r="AG219" s="49"/>
      <c r="AH219" s="49"/>
      <c r="AI219" s="49"/>
      <c r="AJ219" s="49"/>
      <c r="AK219" s="49"/>
      <c r="AL219" s="49"/>
      <c r="AM219" s="49"/>
    </row>
    <row r="220" spans="1:39" ht="12.75" customHeight="1" x14ac:dyDescent="0.3">
      <c r="A220" s="49"/>
      <c r="B220" s="49"/>
      <c r="C220" s="49"/>
      <c r="D220" s="49"/>
      <c r="E220" s="49"/>
      <c r="F220" s="49"/>
      <c r="G220" s="49"/>
      <c r="H220" s="49"/>
      <c r="I220" s="49"/>
      <c r="J220" s="49"/>
      <c r="K220" s="49"/>
      <c r="L220" s="49"/>
      <c r="M220" s="49"/>
      <c r="N220" s="49"/>
      <c r="O220" s="49"/>
      <c r="P220" s="49"/>
      <c r="Q220" s="49"/>
      <c r="R220" s="90"/>
      <c r="S220" s="49"/>
      <c r="T220" s="49"/>
      <c r="U220" s="49"/>
      <c r="V220" s="49"/>
      <c r="W220" s="49"/>
      <c r="X220" s="49"/>
      <c r="Y220" s="49"/>
      <c r="Z220" s="49"/>
      <c r="AA220" s="49"/>
      <c r="AB220" s="49"/>
      <c r="AC220" s="49"/>
      <c r="AD220" s="49"/>
      <c r="AE220" s="49"/>
      <c r="AF220" s="49"/>
      <c r="AG220" s="49"/>
      <c r="AH220" s="49"/>
      <c r="AI220" s="49"/>
      <c r="AJ220" s="49"/>
      <c r="AK220" s="49"/>
      <c r="AL220" s="49"/>
      <c r="AM220" s="49"/>
    </row>
    <row r="221" spans="1:39" ht="12.75" customHeight="1" x14ac:dyDescent="0.3">
      <c r="A221" s="49"/>
      <c r="B221" s="49"/>
      <c r="C221" s="49"/>
      <c r="D221" s="49"/>
      <c r="E221" s="49"/>
      <c r="F221" s="49"/>
      <c r="G221" s="49"/>
      <c r="H221" s="49"/>
      <c r="I221" s="49"/>
      <c r="J221" s="49"/>
      <c r="K221" s="49"/>
      <c r="L221" s="49"/>
      <c r="M221" s="49"/>
      <c r="N221" s="49"/>
      <c r="O221" s="49"/>
      <c r="P221" s="49"/>
      <c r="Q221" s="49"/>
      <c r="R221" s="90"/>
      <c r="S221" s="49"/>
      <c r="T221" s="49"/>
      <c r="U221" s="49"/>
      <c r="V221" s="49"/>
      <c r="W221" s="49"/>
      <c r="X221" s="49"/>
      <c r="Y221" s="49"/>
      <c r="Z221" s="49"/>
      <c r="AA221" s="49"/>
      <c r="AB221" s="49"/>
      <c r="AC221" s="49"/>
      <c r="AD221" s="49"/>
      <c r="AE221" s="49"/>
      <c r="AF221" s="49"/>
      <c r="AG221" s="49"/>
      <c r="AH221" s="49"/>
      <c r="AI221" s="49"/>
      <c r="AJ221" s="49"/>
      <c r="AK221" s="49"/>
      <c r="AL221" s="49"/>
      <c r="AM221" s="49"/>
    </row>
    <row r="222" spans="1:39" ht="12.75" customHeight="1" x14ac:dyDescent="0.3">
      <c r="A222" s="49"/>
      <c r="B222" s="49"/>
      <c r="C222" s="49"/>
      <c r="D222" s="49"/>
      <c r="E222" s="49"/>
      <c r="F222" s="49"/>
      <c r="G222" s="49"/>
      <c r="H222" s="49"/>
      <c r="I222" s="49"/>
      <c r="J222" s="49"/>
      <c r="K222" s="49"/>
      <c r="L222" s="49"/>
      <c r="M222" s="49"/>
      <c r="N222" s="49"/>
      <c r="O222" s="49"/>
      <c r="P222" s="49"/>
      <c r="Q222" s="49"/>
      <c r="R222" s="90"/>
      <c r="S222" s="49"/>
      <c r="T222" s="49"/>
      <c r="U222" s="49"/>
      <c r="V222" s="49"/>
      <c r="W222" s="49"/>
      <c r="X222" s="49"/>
      <c r="Y222" s="49"/>
      <c r="Z222" s="49"/>
      <c r="AA222" s="49"/>
      <c r="AB222" s="49"/>
      <c r="AC222" s="49"/>
      <c r="AD222" s="49"/>
      <c r="AE222" s="49"/>
      <c r="AF222" s="49"/>
      <c r="AG222" s="49"/>
      <c r="AH222" s="49"/>
      <c r="AI222" s="49"/>
      <c r="AJ222" s="49"/>
      <c r="AK222" s="49"/>
      <c r="AL222" s="49"/>
      <c r="AM222" s="49"/>
    </row>
    <row r="223" spans="1:39" ht="12.75" customHeight="1" x14ac:dyDescent="0.3">
      <c r="A223" s="49"/>
      <c r="B223" s="49"/>
      <c r="C223" s="49"/>
      <c r="D223" s="49"/>
      <c r="E223" s="49"/>
      <c r="F223" s="49"/>
      <c r="G223" s="49"/>
      <c r="H223" s="49"/>
      <c r="I223" s="49"/>
      <c r="J223" s="49"/>
      <c r="K223" s="49"/>
      <c r="L223" s="49"/>
      <c r="M223" s="49"/>
      <c r="N223" s="49"/>
      <c r="O223" s="49"/>
      <c r="P223" s="49"/>
      <c r="Q223" s="49"/>
      <c r="R223" s="90"/>
      <c r="S223" s="49"/>
      <c r="T223" s="49"/>
      <c r="U223" s="49"/>
      <c r="V223" s="49"/>
      <c r="W223" s="49"/>
      <c r="X223" s="49"/>
      <c r="Y223" s="49"/>
      <c r="Z223" s="49"/>
      <c r="AA223" s="49"/>
      <c r="AB223" s="49"/>
      <c r="AC223" s="49"/>
      <c r="AD223" s="49"/>
      <c r="AE223" s="49"/>
      <c r="AF223" s="49"/>
      <c r="AG223" s="49"/>
      <c r="AH223" s="49"/>
      <c r="AI223" s="49"/>
      <c r="AJ223" s="49"/>
      <c r="AK223" s="49"/>
      <c r="AL223" s="49"/>
      <c r="AM223" s="49"/>
    </row>
    <row r="224" spans="1:39" ht="12.75" customHeight="1" x14ac:dyDescent="0.3">
      <c r="A224" s="49"/>
      <c r="B224" s="49"/>
      <c r="C224" s="49"/>
      <c r="D224" s="49"/>
      <c r="E224" s="49"/>
      <c r="F224" s="49"/>
      <c r="G224" s="49"/>
      <c r="H224" s="49"/>
      <c r="I224" s="49"/>
      <c r="J224" s="49"/>
      <c r="K224" s="49"/>
      <c r="L224" s="49"/>
      <c r="M224" s="49"/>
      <c r="N224" s="49"/>
      <c r="O224" s="49"/>
      <c r="P224" s="49"/>
      <c r="Q224" s="49"/>
      <c r="R224" s="90"/>
      <c r="S224" s="49"/>
      <c r="T224" s="49"/>
      <c r="U224" s="49"/>
      <c r="V224" s="49"/>
      <c r="W224" s="49"/>
      <c r="X224" s="49"/>
      <c r="Y224" s="49"/>
      <c r="Z224" s="49"/>
      <c r="AA224" s="49"/>
      <c r="AB224" s="49"/>
      <c r="AC224" s="49"/>
      <c r="AD224" s="49"/>
      <c r="AE224" s="49"/>
      <c r="AF224" s="49"/>
      <c r="AG224" s="49"/>
      <c r="AH224" s="49"/>
      <c r="AI224" s="49"/>
      <c r="AJ224" s="49"/>
      <c r="AK224" s="49"/>
      <c r="AL224" s="49"/>
      <c r="AM224" s="49"/>
    </row>
    <row r="225" spans="1:39" ht="12.75" customHeight="1" x14ac:dyDescent="0.3">
      <c r="A225" s="49"/>
      <c r="B225" s="49"/>
      <c r="C225" s="49"/>
      <c r="D225" s="49"/>
      <c r="E225" s="49"/>
      <c r="F225" s="49"/>
      <c r="G225" s="49"/>
      <c r="H225" s="49"/>
      <c r="I225" s="49"/>
      <c r="J225" s="49"/>
      <c r="K225" s="49"/>
      <c r="L225" s="49"/>
      <c r="M225" s="49"/>
      <c r="N225" s="49"/>
      <c r="O225" s="49"/>
      <c r="P225" s="49"/>
      <c r="Q225" s="49"/>
      <c r="R225" s="90"/>
      <c r="S225" s="49"/>
      <c r="T225" s="49"/>
      <c r="U225" s="49"/>
      <c r="V225" s="49"/>
      <c r="W225" s="49"/>
      <c r="X225" s="49"/>
      <c r="Y225" s="49"/>
      <c r="Z225" s="49"/>
      <c r="AA225" s="49"/>
      <c r="AB225" s="49"/>
      <c r="AC225" s="49"/>
      <c r="AD225" s="49"/>
      <c r="AE225" s="49"/>
      <c r="AF225" s="49"/>
      <c r="AG225" s="49"/>
      <c r="AH225" s="49"/>
      <c r="AI225" s="49"/>
      <c r="AJ225" s="49"/>
      <c r="AK225" s="49"/>
      <c r="AL225" s="49"/>
      <c r="AM225" s="49"/>
    </row>
    <row r="226" spans="1:39" ht="12.75" customHeight="1" x14ac:dyDescent="0.3">
      <c r="A226" s="49"/>
      <c r="B226" s="49"/>
      <c r="C226" s="49"/>
      <c r="D226" s="49"/>
      <c r="E226" s="49"/>
      <c r="F226" s="49"/>
      <c r="G226" s="49"/>
      <c r="H226" s="49"/>
      <c r="I226" s="49"/>
      <c r="J226" s="49"/>
      <c r="K226" s="49"/>
      <c r="L226" s="49"/>
      <c r="M226" s="49"/>
      <c r="N226" s="49"/>
      <c r="O226" s="49"/>
      <c r="P226" s="49"/>
      <c r="Q226" s="49"/>
      <c r="R226" s="90"/>
      <c r="S226" s="49"/>
      <c r="T226" s="49"/>
      <c r="U226" s="49"/>
      <c r="V226" s="49"/>
      <c r="W226" s="49"/>
      <c r="X226" s="49"/>
      <c r="Y226" s="49"/>
      <c r="Z226" s="49"/>
      <c r="AA226" s="49"/>
      <c r="AB226" s="49"/>
      <c r="AC226" s="49"/>
      <c r="AD226" s="49"/>
      <c r="AE226" s="49"/>
      <c r="AF226" s="49"/>
      <c r="AG226" s="49"/>
      <c r="AH226" s="49"/>
      <c r="AI226" s="49"/>
      <c r="AJ226" s="49"/>
      <c r="AK226" s="49"/>
      <c r="AL226" s="49"/>
      <c r="AM226" s="49"/>
    </row>
    <row r="227" spans="1:39" ht="12.75" customHeight="1" x14ac:dyDescent="0.3">
      <c r="A227" s="49"/>
      <c r="B227" s="49"/>
      <c r="C227" s="49"/>
      <c r="D227" s="49"/>
      <c r="E227" s="49"/>
      <c r="F227" s="49"/>
      <c r="G227" s="49"/>
      <c r="H227" s="49"/>
      <c r="I227" s="49"/>
      <c r="J227" s="49"/>
      <c r="K227" s="49"/>
      <c r="L227" s="49"/>
      <c r="M227" s="49"/>
      <c r="N227" s="49"/>
      <c r="O227" s="49"/>
      <c r="P227" s="49"/>
      <c r="Q227" s="49"/>
      <c r="R227" s="90"/>
      <c r="S227" s="49"/>
      <c r="T227" s="49"/>
      <c r="U227" s="49"/>
      <c r="V227" s="49"/>
      <c r="W227" s="49"/>
      <c r="X227" s="49"/>
      <c r="Y227" s="49"/>
      <c r="Z227" s="49"/>
      <c r="AA227" s="49"/>
      <c r="AB227" s="49"/>
      <c r="AC227" s="49"/>
      <c r="AD227" s="49"/>
      <c r="AE227" s="49"/>
      <c r="AF227" s="49"/>
      <c r="AG227" s="49"/>
      <c r="AH227" s="49"/>
      <c r="AI227" s="49"/>
      <c r="AJ227" s="49"/>
      <c r="AK227" s="49"/>
      <c r="AL227" s="49"/>
      <c r="AM227" s="49"/>
    </row>
    <row r="228" spans="1:39" ht="12.75" customHeight="1" x14ac:dyDescent="0.3">
      <c r="A228" s="49"/>
      <c r="B228" s="49"/>
      <c r="C228" s="49"/>
      <c r="D228" s="49"/>
      <c r="E228" s="49"/>
      <c r="F228" s="49"/>
      <c r="G228" s="49"/>
      <c r="H228" s="49"/>
      <c r="I228" s="49"/>
      <c r="J228" s="49"/>
      <c r="K228" s="49"/>
      <c r="L228" s="49"/>
      <c r="M228" s="49"/>
      <c r="N228" s="49"/>
      <c r="O228" s="49"/>
      <c r="P228" s="49"/>
      <c r="Q228" s="49"/>
      <c r="R228" s="90"/>
      <c r="S228" s="49"/>
      <c r="T228" s="49"/>
      <c r="U228" s="49"/>
      <c r="V228" s="49"/>
      <c r="W228" s="49"/>
      <c r="X228" s="49"/>
      <c r="Y228" s="49"/>
      <c r="Z228" s="49"/>
      <c r="AA228" s="49"/>
      <c r="AB228" s="49"/>
      <c r="AC228" s="49"/>
      <c r="AD228" s="49"/>
      <c r="AE228" s="49"/>
      <c r="AF228" s="49"/>
      <c r="AG228" s="49"/>
      <c r="AH228" s="49"/>
      <c r="AI228" s="49"/>
      <c r="AJ228" s="49"/>
      <c r="AK228" s="49"/>
      <c r="AL228" s="49"/>
      <c r="AM228" s="49"/>
    </row>
    <row r="229" spans="1:39" ht="12.75" customHeight="1" x14ac:dyDescent="0.3">
      <c r="A229" s="49"/>
      <c r="B229" s="49"/>
      <c r="C229" s="49"/>
      <c r="D229" s="49"/>
      <c r="E229" s="49"/>
      <c r="F229" s="49"/>
      <c r="G229" s="49"/>
      <c r="H229" s="49"/>
      <c r="I229" s="49"/>
      <c r="J229" s="49"/>
      <c r="K229" s="49"/>
      <c r="L229" s="49"/>
      <c r="M229" s="49"/>
      <c r="N229" s="49"/>
      <c r="O229" s="49"/>
      <c r="P229" s="49"/>
      <c r="Q229" s="49"/>
      <c r="R229" s="90"/>
      <c r="S229" s="49"/>
      <c r="T229" s="49"/>
      <c r="U229" s="49"/>
      <c r="V229" s="49"/>
      <c r="W229" s="49"/>
      <c r="X229" s="49"/>
      <c r="Y229" s="49"/>
      <c r="Z229" s="49"/>
      <c r="AA229" s="49"/>
      <c r="AB229" s="49"/>
      <c r="AC229" s="49"/>
      <c r="AD229" s="49"/>
      <c r="AE229" s="49"/>
      <c r="AF229" s="49"/>
      <c r="AG229" s="49"/>
      <c r="AH229" s="49"/>
      <c r="AI229" s="49"/>
      <c r="AJ229" s="49"/>
      <c r="AK229" s="49"/>
      <c r="AL229" s="49"/>
      <c r="AM229" s="49"/>
    </row>
    <row r="230" spans="1:39" ht="12.75" customHeight="1" x14ac:dyDescent="0.3">
      <c r="A230" s="49"/>
      <c r="B230" s="49"/>
      <c r="C230" s="49"/>
      <c r="D230" s="49"/>
      <c r="E230" s="49"/>
      <c r="F230" s="49"/>
      <c r="G230" s="49"/>
      <c r="H230" s="49"/>
      <c r="I230" s="49"/>
      <c r="J230" s="49"/>
      <c r="K230" s="49"/>
      <c r="L230" s="49"/>
      <c r="M230" s="49"/>
      <c r="N230" s="49"/>
      <c r="O230" s="49"/>
      <c r="P230" s="49"/>
      <c r="Q230" s="49"/>
      <c r="R230" s="90"/>
      <c r="S230" s="49"/>
      <c r="T230" s="49"/>
      <c r="U230" s="49"/>
      <c r="V230" s="49"/>
      <c r="W230" s="49"/>
      <c r="X230" s="49"/>
      <c r="Y230" s="49"/>
      <c r="Z230" s="49"/>
      <c r="AA230" s="49"/>
      <c r="AB230" s="49"/>
      <c r="AC230" s="49"/>
      <c r="AD230" s="49"/>
      <c r="AE230" s="49"/>
      <c r="AF230" s="49"/>
      <c r="AG230" s="49"/>
      <c r="AH230" s="49"/>
      <c r="AI230" s="49"/>
      <c r="AJ230" s="49"/>
      <c r="AK230" s="49"/>
      <c r="AL230" s="49"/>
      <c r="AM230" s="49"/>
    </row>
    <row r="231" spans="1:39" ht="12.75" customHeight="1" x14ac:dyDescent="0.3">
      <c r="A231" s="49"/>
      <c r="B231" s="49"/>
      <c r="C231" s="49"/>
      <c r="D231" s="49"/>
      <c r="E231" s="49"/>
      <c r="F231" s="49"/>
      <c r="G231" s="49"/>
      <c r="H231" s="49"/>
      <c r="I231" s="49"/>
      <c r="J231" s="49"/>
      <c r="K231" s="49"/>
      <c r="L231" s="49"/>
      <c r="M231" s="49"/>
      <c r="N231" s="49"/>
      <c r="O231" s="49"/>
      <c r="P231" s="49"/>
      <c r="Q231" s="49"/>
      <c r="R231" s="90"/>
      <c r="S231" s="49"/>
      <c r="T231" s="49"/>
      <c r="U231" s="49"/>
      <c r="V231" s="49"/>
      <c r="W231" s="49"/>
      <c r="X231" s="49"/>
      <c r="Y231" s="49"/>
      <c r="Z231" s="49"/>
      <c r="AA231" s="49"/>
      <c r="AB231" s="49"/>
      <c r="AC231" s="49"/>
      <c r="AD231" s="49"/>
      <c r="AE231" s="49"/>
      <c r="AF231" s="49"/>
      <c r="AG231" s="49"/>
      <c r="AH231" s="49"/>
      <c r="AI231" s="49"/>
      <c r="AJ231" s="49"/>
      <c r="AK231" s="49"/>
      <c r="AL231" s="49"/>
      <c r="AM231" s="49"/>
    </row>
    <row r="232" spans="1:39" ht="12.75" customHeight="1" x14ac:dyDescent="0.3">
      <c r="A232" s="49"/>
      <c r="B232" s="49"/>
      <c r="C232" s="49"/>
      <c r="D232" s="49"/>
      <c r="E232" s="49"/>
      <c r="F232" s="49"/>
      <c r="G232" s="49"/>
      <c r="H232" s="49"/>
      <c r="I232" s="49"/>
      <c r="J232" s="49"/>
      <c r="K232" s="49"/>
      <c r="L232" s="49"/>
      <c r="M232" s="49"/>
      <c r="N232" s="49"/>
      <c r="O232" s="49"/>
      <c r="P232" s="49"/>
      <c r="Q232" s="49"/>
      <c r="R232" s="90"/>
      <c r="S232" s="49"/>
      <c r="T232" s="49"/>
      <c r="U232" s="49"/>
      <c r="V232" s="49"/>
      <c r="W232" s="49"/>
      <c r="X232" s="49"/>
      <c r="Y232" s="49"/>
      <c r="Z232" s="49"/>
      <c r="AA232" s="49"/>
      <c r="AB232" s="49"/>
      <c r="AC232" s="49"/>
      <c r="AD232" s="49"/>
      <c r="AE232" s="49"/>
      <c r="AF232" s="49"/>
      <c r="AG232" s="49"/>
      <c r="AH232" s="49"/>
      <c r="AI232" s="49"/>
      <c r="AJ232" s="49"/>
      <c r="AK232" s="49"/>
      <c r="AL232" s="49"/>
      <c r="AM232" s="49"/>
    </row>
    <row r="233" spans="1:39" ht="12.75" customHeight="1" x14ac:dyDescent="0.3">
      <c r="A233" s="49"/>
      <c r="B233" s="49"/>
      <c r="C233" s="49"/>
      <c r="D233" s="49"/>
      <c r="E233" s="49"/>
      <c r="F233" s="49"/>
      <c r="G233" s="49"/>
      <c r="H233" s="49"/>
      <c r="I233" s="49"/>
      <c r="J233" s="49"/>
      <c r="K233" s="49"/>
      <c r="L233" s="49"/>
      <c r="M233" s="49"/>
      <c r="N233" s="49"/>
      <c r="O233" s="49"/>
      <c r="P233" s="49"/>
      <c r="Q233" s="49"/>
      <c r="R233" s="90"/>
      <c r="S233" s="49"/>
      <c r="T233" s="49"/>
      <c r="U233" s="49"/>
      <c r="V233" s="49"/>
      <c r="W233" s="49"/>
      <c r="X233" s="49"/>
      <c r="Y233" s="49"/>
      <c r="Z233" s="49"/>
      <c r="AA233" s="49"/>
      <c r="AB233" s="49"/>
      <c r="AC233" s="49"/>
      <c r="AD233" s="49"/>
      <c r="AE233" s="49"/>
      <c r="AF233" s="49"/>
      <c r="AG233" s="49"/>
      <c r="AH233" s="49"/>
      <c r="AI233" s="49"/>
      <c r="AJ233" s="49"/>
      <c r="AK233" s="49"/>
      <c r="AL233" s="49"/>
      <c r="AM233" s="49"/>
    </row>
    <row r="234" spans="1:39" ht="12.75" customHeight="1" x14ac:dyDescent="0.3">
      <c r="A234" s="49"/>
      <c r="B234" s="49"/>
      <c r="C234" s="49"/>
      <c r="D234" s="49"/>
      <c r="E234" s="49"/>
      <c r="F234" s="49"/>
      <c r="G234" s="49"/>
      <c r="H234" s="49"/>
      <c r="I234" s="49"/>
      <c r="J234" s="49"/>
      <c r="K234" s="49"/>
      <c r="L234" s="49"/>
      <c r="M234" s="49"/>
      <c r="N234" s="49"/>
      <c r="O234" s="49"/>
      <c r="P234" s="49"/>
      <c r="Q234" s="49"/>
      <c r="R234" s="90"/>
      <c r="S234" s="49"/>
      <c r="T234" s="49"/>
      <c r="U234" s="49"/>
      <c r="V234" s="49"/>
      <c r="W234" s="49"/>
      <c r="X234" s="49"/>
      <c r="Y234" s="49"/>
      <c r="Z234" s="49"/>
      <c r="AA234" s="49"/>
      <c r="AB234" s="49"/>
      <c r="AC234" s="49"/>
      <c r="AD234" s="49"/>
      <c r="AE234" s="49"/>
      <c r="AF234" s="49"/>
      <c r="AG234" s="49"/>
      <c r="AH234" s="49"/>
      <c r="AI234" s="49"/>
      <c r="AJ234" s="49"/>
      <c r="AK234" s="49"/>
      <c r="AL234" s="49"/>
      <c r="AM234" s="49"/>
    </row>
    <row r="235" spans="1:39" ht="12.75" customHeight="1" x14ac:dyDescent="0.3">
      <c r="A235" s="49"/>
      <c r="B235" s="49"/>
      <c r="C235" s="49"/>
      <c r="D235" s="49"/>
      <c r="E235" s="49"/>
      <c r="F235" s="49"/>
      <c r="G235" s="49"/>
      <c r="H235" s="49"/>
      <c r="I235" s="49"/>
      <c r="J235" s="49"/>
      <c r="K235" s="49"/>
      <c r="L235" s="49"/>
      <c r="M235" s="49"/>
      <c r="N235" s="49"/>
      <c r="O235" s="49"/>
      <c r="P235" s="49"/>
      <c r="Q235" s="49"/>
      <c r="R235" s="90"/>
      <c r="S235" s="49"/>
      <c r="T235" s="49"/>
      <c r="U235" s="49"/>
      <c r="V235" s="49"/>
      <c r="W235" s="49"/>
      <c r="X235" s="49"/>
      <c r="Y235" s="49"/>
      <c r="Z235" s="49"/>
      <c r="AA235" s="49"/>
      <c r="AB235" s="49"/>
      <c r="AC235" s="49"/>
      <c r="AD235" s="49"/>
      <c r="AE235" s="49"/>
      <c r="AF235" s="49"/>
      <c r="AG235" s="49"/>
      <c r="AH235" s="49"/>
      <c r="AI235" s="49"/>
      <c r="AJ235" s="49"/>
      <c r="AK235" s="49"/>
      <c r="AL235" s="49"/>
      <c r="AM235" s="49"/>
    </row>
    <row r="236" spans="1:39" ht="12.75" customHeight="1" x14ac:dyDescent="0.3">
      <c r="A236" s="49"/>
      <c r="B236" s="49"/>
      <c r="C236" s="49"/>
      <c r="D236" s="49"/>
      <c r="E236" s="49"/>
      <c r="F236" s="49"/>
      <c r="G236" s="49"/>
      <c r="H236" s="49"/>
      <c r="I236" s="49"/>
      <c r="J236" s="49"/>
      <c r="K236" s="49"/>
      <c r="L236" s="49"/>
      <c r="M236" s="49"/>
      <c r="N236" s="49"/>
      <c r="O236" s="49"/>
      <c r="P236" s="49"/>
      <c r="Q236" s="49"/>
      <c r="R236" s="90"/>
      <c r="S236" s="49"/>
      <c r="T236" s="49"/>
      <c r="U236" s="49"/>
      <c r="V236" s="49"/>
      <c r="W236" s="49"/>
      <c r="X236" s="49"/>
      <c r="Y236" s="49"/>
      <c r="Z236" s="49"/>
      <c r="AA236" s="49"/>
      <c r="AB236" s="49"/>
      <c r="AC236" s="49"/>
      <c r="AD236" s="49"/>
      <c r="AE236" s="49"/>
      <c r="AF236" s="49"/>
      <c r="AG236" s="49"/>
      <c r="AH236" s="49"/>
      <c r="AI236" s="49"/>
      <c r="AJ236" s="49"/>
      <c r="AK236" s="49"/>
      <c r="AL236" s="49"/>
      <c r="AM236" s="49"/>
    </row>
    <row r="237" spans="1:39" ht="12.75" customHeight="1" x14ac:dyDescent="0.3">
      <c r="A237" s="49"/>
      <c r="B237" s="49"/>
      <c r="C237" s="49"/>
      <c r="D237" s="49"/>
      <c r="E237" s="49"/>
      <c r="F237" s="49"/>
      <c r="G237" s="49"/>
      <c r="H237" s="49"/>
      <c r="I237" s="49"/>
      <c r="J237" s="49"/>
      <c r="K237" s="49"/>
      <c r="L237" s="49"/>
      <c r="M237" s="49"/>
      <c r="N237" s="49"/>
      <c r="O237" s="49"/>
      <c r="P237" s="49"/>
      <c r="Q237" s="49"/>
      <c r="R237" s="90"/>
      <c r="S237" s="49"/>
      <c r="T237" s="49"/>
      <c r="U237" s="49"/>
      <c r="V237" s="49"/>
      <c r="W237" s="49"/>
      <c r="X237" s="49"/>
      <c r="Y237" s="49"/>
      <c r="Z237" s="49"/>
      <c r="AA237" s="49"/>
      <c r="AB237" s="49"/>
      <c r="AC237" s="49"/>
      <c r="AD237" s="49"/>
      <c r="AE237" s="49"/>
      <c r="AF237" s="49"/>
      <c r="AG237" s="49"/>
      <c r="AH237" s="49"/>
      <c r="AI237" s="49"/>
      <c r="AJ237" s="49"/>
      <c r="AK237" s="49"/>
      <c r="AL237" s="49"/>
      <c r="AM237" s="49"/>
    </row>
    <row r="238" spans="1:39" ht="12.75" customHeight="1" x14ac:dyDescent="0.3">
      <c r="A238" s="49"/>
      <c r="B238" s="49"/>
      <c r="C238" s="49"/>
      <c r="D238" s="49"/>
      <c r="E238" s="49"/>
      <c r="F238" s="49"/>
      <c r="G238" s="49"/>
      <c r="H238" s="49"/>
      <c r="I238" s="49"/>
      <c r="J238" s="49"/>
      <c r="K238" s="49"/>
      <c r="L238" s="49"/>
      <c r="M238" s="49"/>
      <c r="N238" s="49"/>
      <c r="O238" s="49"/>
      <c r="P238" s="49"/>
      <c r="Q238" s="49"/>
      <c r="R238" s="90"/>
      <c r="S238" s="49"/>
      <c r="T238" s="49"/>
      <c r="U238" s="49"/>
      <c r="V238" s="49"/>
      <c r="W238" s="49"/>
      <c r="X238" s="49"/>
      <c r="Y238" s="49"/>
      <c r="Z238" s="49"/>
      <c r="AA238" s="49"/>
      <c r="AB238" s="49"/>
      <c r="AC238" s="49"/>
      <c r="AD238" s="49"/>
      <c r="AE238" s="49"/>
      <c r="AF238" s="49"/>
      <c r="AG238" s="49"/>
      <c r="AH238" s="49"/>
      <c r="AI238" s="49"/>
      <c r="AJ238" s="49"/>
      <c r="AK238" s="49"/>
      <c r="AL238" s="49"/>
      <c r="AM238" s="49"/>
    </row>
    <row r="239" spans="1:39" ht="12.75" customHeight="1" x14ac:dyDescent="0.3">
      <c r="A239" s="49"/>
      <c r="B239" s="49"/>
      <c r="C239" s="49"/>
      <c r="D239" s="49"/>
      <c r="E239" s="49"/>
      <c r="F239" s="49"/>
      <c r="G239" s="49"/>
      <c r="H239" s="49"/>
      <c r="I239" s="49"/>
      <c r="J239" s="49"/>
      <c r="K239" s="49"/>
      <c r="L239" s="49"/>
      <c r="M239" s="49"/>
      <c r="N239" s="49"/>
      <c r="O239" s="49"/>
      <c r="P239" s="49"/>
      <c r="Q239" s="49"/>
      <c r="R239" s="90"/>
      <c r="S239" s="49"/>
      <c r="T239" s="49"/>
      <c r="U239" s="49"/>
      <c r="V239" s="49"/>
      <c r="W239" s="49"/>
      <c r="X239" s="49"/>
      <c r="Y239" s="49"/>
      <c r="Z239" s="49"/>
      <c r="AA239" s="49"/>
      <c r="AB239" s="49"/>
      <c r="AC239" s="49"/>
      <c r="AD239" s="49"/>
      <c r="AE239" s="49"/>
      <c r="AF239" s="49"/>
      <c r="AG239" s="49"/>
      <c r="AH239" s="49"/>
      <c r="AI239" s="49"/>
      <c r="AJ239" s="49"/>
      <c r="AK239" s="49"/>
      <c r="AL239" s="49"/>
      <c r="AM239" s="49"/>
    </row>
    <row r="240" spans="1:39" ht="12.75" customHeight="1" x14ac:dyDescent="0.3">
      <c r="A240" s="49"/>
      <c r="B240" s="49"/>
      <c r="C240" s="49"/>
      <c r="D240" s="49"/>
      <c r="E240" s="49"/>
      <c r="F240" s="49"/>
      <c r="G240" s="49"/>
      <c r="H240" s="49"/>
      <c r="I240" s="49"/>
      <c r="J240" s="49"/>
      <c r="K240" s="49"/>
      <c r="L240" s="49"/>
      <c r="M240" s="49"/>
      <c r="N240" s="49"/>
      <c r="O240" s="49"/>
      <c r="P240" s="49"/>
      <c r="Q240" s="49"/>
      <c r="R240" s="90"/>
      <c r="S240" s="49"/>
      <c r="T240" s="49"/>
      <c r="U240" s="49"/>
      <c r="V240" s="49"/>
      <c r="W240" s="49"/>
      <c r="X240" s="49"/>
      <c r="Y240" s="49"/>
      <c r="Z240" s="49"/>
      <c r="AA240" s="49"/>
      <c r="AB240" s="49"/>
      <c r="AC240" s="49"/>
      <c r="AD240" s="49"/>
      <c r="AE240" s="49"/>
      <c r="AF240" s="49"/>
      <c r="AG240" s="49"/>
      <c r="AH240" s="49"/>
      <c r="AI240" s="49"/>
      <c r="AJ240" s="49"/>
      <c r="AK240" s="49"/>
      <c r="AL240" s="49"/>
      <c r="AM240" s="49"/>
    </row>
    <row r="241" spans="1:39" ht="12.75" customHeight="1" x14ac:dyDescent="0.3">
      <c r="A241" s="49"/>
      <c r="B241" s="49"/>
      <c r="C241" s="49"/>
      <c r="D241" s="49"/>
      <c r="E241" s="49"/>
      <c r="F241" s="49"/>
      <c r="G241" s="49"/>
      <c r="H241" s="49"/>
      <c r="I241" s="49"/>
      <c r="J241" s="49"/>
      <c r="K241" s="49"/>
      <c r="L241" s="49"/>
      <c r="M241" s="49"/>
      <c r="N241" s="49"/>
      <c r="O241" s="49"/>
      <c r="P241" s="49"/>
      <c r="Q241" s="49"/>
      <c r="R241" s="90"/>
      <c r="S241" s="49"/>
      <c r="T241" s="49"/>
      <c r="U241" s="49"/>
      <c r="V241" s="49"/>
      <c r="W241" s="49"/>
      <c r="X241" s="49"/>
      <c r="Y241" s="49"/>
      <c r="Z241" s="49"/>
      <c r="AA241" s="49"/>
      <c r="AB241" s="49"/>
      <c r="AC241" s="49"/>
      <c r="AD241" s="49"/>
      <c r="AE241" s="49"/>
      <c r="AF241" s="49"/>
      <c r="AG241" s="49"/>
      <c r="AH241" s="49"/>
      <c r="AI241" s="49"/>
      <c r="AJ241" s="49"/>
      <c r="AK241" s="49"/>
      <c r="AL241" s="49"/>
      <c r="AM241" s="49"/>
    </row>
    <row r="242" spans="1:39" ht="12.75" customHeight="1" x14ac:dyDescent="0.3">
      <c r="A242" s="49"/>
      <c r="B242" s="49"/>
      <c r="C242" s="49"/>
      <c r="D242" s="49"/>
      <c r="E242" s="49"/>
      <c r="F242" s="49"/>
      <c r="G242" s="49"/>
      <c r="H242" s="49"/>
      <c r="I242" s="49"/>
      <c r="J242" s="49"/>
      <c r="K242" s="49"/>
      <c r="L242" s="49"/>
      <c r="M242" s="49"/>
      <c r="N242" s="49"/>
      <c r="O242" s="49"/>
      <c r="P242" s="49"/>
      <c r="Q242" s="49"/>
      <c r="R242" s="90"/>
      <c r="S242" s="49"/>
      <c r="T242" s="49"/>
      <c r="U242" s="49"/>
      <c r="V242" s="49"/>
      <c r="W242" s="49"/>
      <c r="X242" s="49"/>
      <c r="Y242" s="49"/>
      <c r="Z242" s="49"/>
      <c r="AA242" s="49"/>
      <c r="AB242" s="49"/>
      <c r="AC242" s="49"/>
      <c r="AD242" s="49"/>
      <c r="AE242" s="49"/>
      <c r="AF242" s="49"/>
      <c r="AG242" s="49"/>
      <c r="AH242" s="49"/>
      <c r="AI242" s="49"/>
      <c r="AJ242" s="49"/>
      <c r="AK242" s="49"/>
      <c r="AL242" s="49"/>
      <c r="AM242" s="49"/>
    </row>
    <row r="243" spans="1:39" ht="12.75" customHeight="1" x14ac:dyDescent="0.3">
      <c r="A243" s="49"/>
      <c r="B243" s="49"/>
      <c r="C243" s="49"/>
      <c r="D243" s="49"/>
      <c r="E243" s="49"/>
      <c r="F243" s="49"/>
      <c r="G243" s="49"/>
      <c r="H243" s="49"/>
      <c r="I243" s="49"/>
      <c r="J243" s="49"/>
      <c r="K243" s="49"/>
      <c r="L243" s="49"/>
      <c r="M243" s="49"/>
      <c r="N243" s="49"/>
      <c r="O243" s="49"/>
      <c r="P243" s="49"/>
      <c r="Q243" s="49"/>
      <c r="R243" s="90"/>
      <c r="S243" s="49"/>
      <c r="T243" s="49"/>
      <c r="U243" s="49"/>
      <c r="V243" s="49"/>
      <c r="W243" s="49"/>
      <c r="X243" s="49"/>
      <c r="Y243" s="49"/>
      <c r="Z243" s="49"/>
      <c r="AA243" s="49"/>
      <c r="AB243" s="49"/>
      <c r="AC243" s="49"/>
      <c r="AD243" s="49"/>
      <c r="AE243" s="49"/>
      <c r="AF243" s="49"/>
      <c r="AG243" s="49"/>
      <c r="AH243" s="49"/>
      <c r="AI243" s="49"/>
      <c r="AJ243" s="49"/>
      <c r="AK243" s="49"/>
      <c r="AL243" s="49"/>
      <c r="AM243" s="49"/>
    </row>
    <row r="244" spans="1:39" ht="12.75" customHeight="1" x14ac:dyDescent="0.3">
      <c r="A244" s="49"/>
      <c r="B244" s="49"/>
      <c r="C244" s="49"/>
      <c r="D244" s="49"/>
      <c r="E244" s="49"/>
      <c r="F244" s="49"/>
      <c r="G244" s="49"/>
      <c r="H244" s="49"/>
      <c r="I244" s="49"/>
      <c r="J244" s="49"/>
      <c r="K244" s="49"/>
      <c r="L244" s="49"/>
      <c r="M244" s="49"/>
      <c r="N244" s="49"/>
      <c r="O244" s="49"/>
      <c r="P244" s="49"/>
      <c r="Q244" s="49"/>
      <c r="R244" s="90"/>
      <c r="S244" s="49"/>
      <c r="T244" s="49"/>
      <c r="U244" s="49"/>
      <c r="V244" s="49"/>
      <c r="W244" s="49"/>
      <c r="X244" s="49"/>
      <c r="Y244" s="49"/>
      <c r="Z244" s="49"/>
      <c r="AA244" s="49"/>
      <c r="AB244" s="49"/>
      <c r="AC244" s="49"/>
      <c r="AD244" s="49"/>
      <c r="AE244" s="49"/>
      <c r="AF244" s="49"/>
      <c r="AG244" s="49"/>
      <c r="AH244" s="49"/>
      <c r="AI244" s="49"/>
      <c r="AJ244" s="49"/>
      <c r="AK244" s="49"/>
      <c r="AL244" s="49"/>
      <c r="AM244" s="49"/>
    </row>
    <row r="245" spans="1:39" ht="12.75" customHeight="1" x14ac:dyDescent="0.3">
      <c r="A245" s="49"/>
      <c r="B245" s="49"/>
      <c r="C245" s="49"/>
      <c r="D245" s="49"/>
      <c r="E245" s="49"/>
      <c r="F245" s="49"/>
      <c r="G245" s="49"/>
      <c r="H245" s="49"/>
      <c r="I245" s="49"/>
      <c r="J245" s="49"/>
      <c r="K245" s="49"/>
      <c r="L245" s="49"/>
      <c r="M245" s="49"/>
      <c r="N245" s="49"/>
      <c r="O245" s="49"/>
      <c r="P245" s="49"/>
      <c r="Q245" s="49"/>
      <c r="R245" s="90"/>
      <c r="S245" s="49"/>
      <c r="T245" s="49"/>
      <c r="U245" s="49"/>
      <c r="V245" s="49"/>
      <c r="W245" s="49"/>
      <c r="X245" s="49"/>
      <c r="Y245" s="49"/>
      <c r="Z245" s="49"/>
      <c r="AA245" s="49"/>
      <c r="AB245" s="49"/>
      <c r="AC245" s="49"/>
      <c r="AD245" s="49"/>
      <c r="AE245" s="49"/>
      <c r="AF245" s="49"/>
      <c r="AG245" s="49"/>
      <c r="AH245" s="49"/>
      <c r="AI245" s="49"/>
      <c r="AJ245" s="49"/>
      <c r="AK245" s="49"/>
      <c r="AL245" s="49"/>
      <c r="AM245" s="49"/>
    </row>
    <row r="246" spans="1:39" ht="12.75" customHeight="1" x14ac:dyDescent="0.3">
      <c r="A246" s="49"/>
      <c r="B246" s="49"/>
      <c r="C246" s="49"/>
      <c r="D246" s="49"/>
      <c r="E246" s="49"/>
      <c r="F246" s="49"/>
      <c r="G246" s="49"/>
      <c r="H246" s="49"/>
      <c r="I246" s="49"/>
      <c r="J246" s="49"/>
      <c r="K246" s="49"/>
      <c r="L246" s="49"/>
      <c r="M246" s="49"/>
      <c r="N246" s="49"/>
      <c r="O246" s="49"/>
      <c r="P246" s="49"/>
      <c r="Q246" s="49"/>
      <c r="R246" s="90"/>
      <c r="S246" s="49"/>
      <c r="T246" s="49"/>
      <c r="U246" s="49"/>
      <c r="V246" s="49"/>
      <c r="W246" s="49"/>
      <c r="X246" s="49"/>
      <c r="Y246" s="49"/>
      <c r="Z246" s="49"/>
      <c r="AA246" s="49"/>
      <c r="AB246" s="49"/>
      <c r="AC246" s="49"/>
      <c r="AD246" s="49"/>
      <c r="AE246" s="49"/>
      <c r="AF246" s="49"/>
      <c r="AG246" s="49"/>
      <c r="AH246" s="49"/>
      <c r="AI246" s="49"/>
      <c r="AJ246" s="49"/>
      <c r="AK246" s="49"/>
      <c r="AL246" s="49"/>
      <c r="AM246" s="49"/>
    </row>
    <row r="247" spans="1:39" ht="12.75" customHeight="1" x14ac:dyDescent="0.3">
      <c r="A247" s="49"/>
      <c r="B247" s="49"/>
      <c r="C247" s="49"/>
      <c r="D247" s="49"/>
      <c r="E247" s="49"/>
      <c r="F247" s="49"/>
      <c r="G247" s="49"/>
      <c r="H247" s="49"/>
      <c r="I247" s="49"/>
      <c r="J247" s="49"/>
      <c r="K247" s="49"/>
      <c r="L247" s="49"/>
      <c r="M247" s="49"/>
      <c r="N247" s="49"/>
      <c r="O247" s="49"/>
      <c r="P247" s="49"/>
      <c r="Q247" s="49"/>
      <c r="R247" s="90"/>
      <c r="S247" s="49"/>
      <c r="T247" s="49"/>
      <c r="U247" s="49"/>
      <c r="V247" s="49"/>
      <c r="W247" s="49"/>
      <c r="X247" s="49"/>
      <c r="Y247" s="49"/>
      <c r="Z247" s="49"/>
      <c r="AA247" s="49"/>
      <c r="AB247" s="49"/>
      <c r="AC247" s="49"/>
      <c r="AD247" s="49"/>
      <c r="AE247" s="49"/>
      <c r="AF247" s="49"/>
      <c r="AG247" s="49"/>
      <c r="AH247" s="49"/>
      <c r="AI247" s="49"/>
      <c r="AJ247" s="49"/>
      <c r="AK247" s="49"/>
      <c r="AL247" s="49"/>
      <c r="AM247" s="49"/>
    </row>
    <row r="248" spans="1:39" ht="12.75" customHeight="1" x14ac:dyDescent="0.3">
      <c r="A248" s="49"/>
      <c r="B248" s="49"/>
      <c r="C248" s="49"/>
      <c r="D248" s="49"/>
      <c r="E248" s="49"/>
      <c r="F248" s="49"/>
      <c r="G248" s="49"/>
      <c r="H248" s="49"/>
      <c r="I248" s="49"/>
      <c r="J248" s="49"/>
      <c r="K248" s="49"/>
      <c r="L248" s="49"/>
      <c r="M248" s="49"/>
      <c r="N248" s="49"/>
      <c r="O248" s="49"/>
      <c r="P248" s="49"/>
      <c r="Q248" s="49"/>
      <c r="R248" s="90"/>
      <c r="S248" s="49"/>
      <c r="T248" s="49"/>
      <c r="U248" s="49"/>
      <c r="V248" s="49"/>
      <c r="W248" s="49"/>
      <c r="X248" s="49"/>
      <c r="Y248" s="49"/>
      <c r="Z248" s="49"/>
      <c r="AA248" s="49"/>
      <c r="AB248" s="49"/>
      <c r="AC248" s="49"/>
      <c r="AD248" s="49"/>
      <c r="AE248" s="49"/>
      <c r="AF248" s="49"/>
      <c r="AG248" s="49"/>
      <c r="AH248" s="49"/>
      <c r="AI248" s="49"/>
      <c r="AJ248" s="49"/>
      <c r="AK248" s="49"/>
      <c r="AL248" s="49"/>
      <c r="AM248" s="49"/>
    </row>
    <row r="249" spans="1:39" ht="12.75" customHeight="1" x14ac:dyDescent="0.3">
      <c r="A249" s="49"/>
      <c r="B249" s="49"/>
      <c r="C249" s="49"/>
      <c r="D249" s="49"/>
      <c r="E249" s="49"/>
      <c r="F249" s="49"/>
      <c r="G249" s="49"/>
      <c r="H249" s="49"/>
      <c r="I249" s="49"/>
      <c r="J249" s="49"/>
      <c r="K249" s="49"/>
      <c r="L249" s="49"/>
      <c r="M249" s="49"/>
      <c r="N249" s="49"/>
      <c r="O249" s="49"/>
      <c r="P249" s="49"/>
      <c r="Q249" s="49"/>
      <c r="R249" s="90"/>
      <c r="S249" s="49"/>
      <c r="T249" s="49"/>
      <c r="U249" s="49"/>
      <c r="V249" s="49"/>
      <c r="W249" s="49"/>
      <c r="X249" s="49"/>
      <c r="Y249" s="49"/>
      <c r="Z249" s="49"/>
      <c r="AA249" s="49"/>
      <c r="AB249" s="49"/>
      <c r="AC249" s="49"/>
      <c r="AD249" s="49"/>
      <c r="AE249" s="49"/>
      <c r="AF249" s="49"/>
      <c r="AG249" s="49"/>
      <c r="AH249" s="49"/>
      <c r="AI249" s="49"/>
      <c r="AJ249" s="49"/>
      <c r="AK249" s="49"/>
      <c r="AL249" s="49"/>
      <c r="AM249" s="49"/>
    </row>
    <row r="250" spans="1:39" ht="12.75" customHeight="1" x14ac:dyDescent="0.3">
      <c r="A250" s="49"/>
      <c r="B250" s="49"/>
      <c r="C250" s="49"/>
      <c r="D250" s="49"/>
      <c r="E250" s="49"/>
      <c r="F250" s="49"/>
      <c r="G250" s="49"/>
      <c r="H250" s="49"/>
      <c r="I250" s="49"/>
      <c r="J250" s="49"/>
      <c r="K250" s="49"/>
      <c r="L250" s="49"/>
      <c r="M250" s="49"/>
      <c r="N250" s="49"/>
      <c r="O250" s="49"/>
      <c r="P250" s="49"/>
      <c r="Q250" s="49"/>
      <c r="R250" s="90"/>
      <c r="S250" s="49"/>
      <c r="T250" s="49"/>
      <c r="U250" s="49"/>
      <c r="V250" s="49"/>
      <c r="W250" s="49"/>
      <c r="X250" s="49"/>
      <c r="Y250" s="49"/>
      <c r="Z250" s="49"/>
      <c r="AA250" s="49"/>
      <c r="AB250" s="49"/>
      <c r="AC250" s="49"/>
      <c r="AD250" s="49"/>
      <c r="AE250" s="49"/>
      <c r="AF250" s="49"/>
      <c r="AG250" s="49"/>
      <c r="AH250" s="49"/>
      <c r="AI250" s="49"/>
      <c r="AJ250" s="49"/>
      <c r="AK250" s="49"/>
      <c r="AL250" s="49"/>
      <c r="AM250" s="49"/>
    </row>
    <row r="251" spans="1:39" ht="12.75" customHeight="1" x14ac:dyDescent="0.3">
      <c r="A251" s="49"/>
      <c r="B251" s="49"/>
      <c r="C251" s="49"/>
      <c r="D251" s="49"/>
      <c r="E251" s="49"/>
      <c r="F251" s="49"/>
      <c r="G251" s="49"/>
      <c r="H251" s="49"/>
      <c r="I251" s="49"/>
      <c r="J251" s="49"/>
      <c r="K251" s="49"/>
      <c r="L251" s="49"/>
      <c r="M251" s="49"/>
      <c r="N251" s="49"/>
      <c r="O251" s="49"/>
      <c r="P251" s="49"/>
      <c r="Q251" s="49"/>
      <c r="R251" s="90"/>
      <c r="S251" s="49"/>
      <c r="T251" s="49"/>
      <c r="U251" s="49"/>
      <c r="V251" s="49"/>
      <c r="W251" s="49"/>
      <c r="X251" s="49"/>
      <c r="Y251" s="49"/>
      <c r="Z251" s="49"/>
      <c r="AA251" s="49"/>
      <c r="AB251" s="49"/>
      <c r="AC251" s="49"/>
      <c r="AD251" s="49"/>
      <c r="AE251" s="49"/>
      <c r="AF251" s="49"/>
      <c r="AG251" s="49"/>
      <c r="AH251" s="49"/>
      <c r="AI251" s="49"/>
      <c r="AJ251" s="49"/>
      <c r="AK251" s="49"/>
      <c r="AL251" s="49"/>
      <c r="AM251" s="49"/>
    </row>
    <row r="252" spans="1:39" ht="12.75" customHeight="1" x14ac:dyDescent="0.3">
      <c r="A252" s="49"/>
      <c r="B252" s="49"/>
      <c r="C252" s="49"/>
      <c r="D252" s="49"/>
      <c r="E252" s="49"/>
      <c r="F252" s="49"/>
      <c r="G252" s="49"/>
      <c r="H252" s="49"/>
      <c r="I252" s="49"/>
      <c r="J252" s="49"/>
      <c r="K252" s="49"/>
      <c r="L252" s="49"/>
      <c r="M252" s="49"/>
      <c r="N252" s="49"/>
      <c r="O252" s="49"/>
      <c r="P252" s="49"/>
      <c r="Q252" s="49"/>
      <c r="R252" s="90"/>
      <c r="S252" s="49"/>
      <c r="T252" s="49"/>
      <c r="U252" s="49"/>
      <c r="V252" s="49"/>
      <c r="W252" s="49"/>
      <c r="X252" s="49"/>
      <c r="Y252" s="49"/>
      <c r="Z252" s="49"/>
      <c r="AA252" s="49"/>
      <c r="AB252" s="49"/>
      <c r="AC252" s="49"/>
      <c r="AD252" s="49"/>
      <c r="AE252" s="49"/>
      <c r="AF252" s="49"/>
      <c r="AG252" s="49"/>
      <c r="AH252" s="49"/>
      <c r="AI252" s="49"/>
      <c r="AJ252" s="49"/>
      <c r="AK252" s="49"/>
      <c r="AL252" s="49"/>
      <c r="AM252" s="49"/>
    </row>
    <row r="253" spans="1:39" ht="12.75" customHeight="1" x14ac:dyDescent="0.3">
      <c r="A253" s="49"/>
      <c r="B253" s="49"/>
      <c r="C253" s="49"/>
      <c r="D253" s="49"/>
      <c r="E253" s="49"/>
      <c r="F253" s="49"/>
      <c r="G253" s="49"/>
      <c r="H253" s="49"/>
      <c r="I253" s="49"/>
      <c r="J253" s="49"/>
      <c r="K253" s="49"/>
      <c r="L253" s="49"/>
      <c r="M253" s="49"/>
      <c r="N253" s="49"/>
      <c r="O253" s="49"/>
      <c r="P253" s="49"/>
      <c r="Q253" s="49"/>
      <c r="R253" s="90"/>
      <c r="S253" s="49"/>
      <c r="T253" s="49"/>
      <c r="U253" s="49"/>
      <c r="V253" s="49"/>
      <c r="W253" s="49"/>
      <c r="X253" s="49"/>
      <c r="Y253" s="49"/>
      <c r="Z253" s="49"/>
      <c r="AA253" s="49"/>
      <c r="AB253" s="49"/>
      <c r="AC253" s="49"/>
      <c r="AD253" s="49"/>
      <c r="AE253" s="49"/>
      <c r="AF253" s="49"/>
      <c r="AG253" s="49"/>
      <c r="AH253" s="49"/>
      <c r="AI253" s="49"/>
      <c r="AJ253" s="49"/>
      <c r="AK253" s="49"/>
      <c r="AL253" s="49"/>
      <c r="AM253" s="49"/>
    </row>
    <row r="254" spans="1:39" ht="12.75" customHeight="1" x14ac:dyDescent="0.3">
      <c r="A254" s="49"/>
      <c r="B254" s="49"/>
      <c r="C254" s="49"/>
      <c r="D254" s="49"/>
      <c r="E254" s="49"/>
      <c r="F254" s="49"/>
      <c r="G254" s="49"/>
      <c r="H254" s="49"/>
      <c r="I254" s="49"/>
      <c r="J254" s="49"/>
      <c r="K254" s="49"/>
      <c r="L254" s="49"/>
      <c r="M254" s="49"/>
      <c r="N254" s="49"/>
      <c r="O254" s="49"/>
      <c r="P254" s="49"/>
      <c r="Q254" s="49"/>
      <c r="R254" s="90"/>
      <c r="S254" s="49"/>
      <c r="T254" s="49"/>
      <c r="U254" s="49"/>
      <c r="V254" s="49"/>
      <c r="W254" s="49"/>
      <c r="X254" s="49"/>
      <c r="Y254" s="49"/>
      <c r="Z254" s="49"/>
      <c r="AA254" s="49"/>
      <c r="AB254" s="49"/>
      <c r="AC254" s="49"/>
      <c r="AD254" s="49"/>
      <c r="AE254" s="49"/>
      <c r="AF254" s="49"/>
      <c r="AG254" s="49"/>
      <c r="AH254" s="49"/>
      <c r="AI254" s="49"/>
      <c r="AJ254" s="49"/>
      <c r="AK254" s="49"/>
      <c r="AL254" s="49"/>
      <c r="AM254" s="49"/>
    </row>
    <row r="255" spans="1:39" ht="12.75" customHeight="1" x14ac:dyDescent="0.3">
      <c r="A255" s="49"/>
      <c r="B255" s="49"/>
      <c r="C255" s="49"/>
      <c r="D255" s="49"/>
      <c r="E255" s="49"/>
      <c r="F255" s="49"/>
      <c r="G255" s="49"/>
      <c r="H255" s="49"/>
      <c r="I255" s="49"/>
      <c r="J255" s="49"/>
      <c r="K255" s="49"/>
      <c r="L255" s="49"/>
      <c r="M255" s="49"/>
      <c r="N255" s="49"/>
      <c r="O255" s="49"/>
      <c r="P255" s="49"/>
      <c r="Q255" s="49"/>
      <c r="R255" s="90"/>
      <c r="S255" s="49"/>
      <c r="T255" s="49"/>
      <c r="U255" s="49"/>
      <c r="V255" s="49"/>
      <c r="W255" s="49"/>
      <c r="X255" s="49"/>
      <c r="Y255" s="49"/>
      <c r="Z255" s="49"/>
      <c r="AA255" s="49"/>
      <c r="AB255" s="49"/>
      <c r="AC255" s="49"/>
      <c r="AD255" s="49"/>
      <c r="AE255" s="49"/>
      <c r="AF255" s="49"/>
      <c r="AG255" s="49"/>
      <c r="AH255" s="49"/>
      <c r="AI255" s="49"/>
      <c r="AJ255" s="49"/>
      <c r="AK255" s="49"/>
      <c r="AL255" s="49"/>
      <c r="AM255" s="49"/>
    </row>
    <row r="256" spans="1:39" ht="12.75" customHeight="1" x14ac:dyDescent="0.3">
      <c r="A256" s="49"/>
      <c r="B256" s="49"/>
      <c r="C256" s="49"/>
      <c r="D256" s="49"/>
      <c r="E256" s="49"/>
      <c r="F256" s="49"/>
      <c r="G256" s="49"/>
      <c r="H256" s="49"/>
      <c r="I256" s="49"/>
      <c r="J256" s="49"/>
      <c r="K256" s="49"/>
      <c r="L256" s="49"/>
      <c r="M256" s="49"/>
      <c r="N256" s="49"/>
      <c r="O256" s="49"/>
      <c r="P256" s="49"/>
      <c r="Q256" s="49"/>
      <c r="R256" s="90"/>
      <c r="S256" s="49"/>
      <c r="T256" s="49"/>
      <c r="U256" s="49"/>
      <c r="V256" s="49"/>
      <c r="W256" s="49"/>
      <c r="X256" s="49"/>
      <c r="Y256" s="49"/>
      <c r="Z256" s="49"/>
      <c r="AA256" s="49"/>
      <c r="AB256" s="49"/>
      <c r="AC256" s="49"/>
      <c r="AD256" s="49"/>
      <c r="AE256" s="49"/>
      <c r="AF256" s="49"/>
      <c r="AG256" s="49"/>
      <c r="AH256" s="49"/>
      <c r="AI256" s="49"/>
      <c r="AJ256" s="49"/>
      <c r="AK256" s="49"/>
      <c r="AL256" s="49"/>
      <c r="AM256" s="49"/>
    </row>
    <row r="257" spans="1:39" ht="12.75" customHeight="1" x14ac:dyDescent="0.3">
      <c r="A257" s="49"/>
      <c r="B257" s="49"/>
      <c r="C257" s="49"/>
      <c r="D257" s="49"/>
      <c r="E257" s="49"/>
      <c r="F257" s="49"/>
      <c r="G257" s="49"/>
      <c r="H257" s="49"/>
      <c r="I257" s="49"/>
      <c r="J257" s="49"/>
      <c r="K257" s="49"/>
      <c r="L257" s="49"/>
      <c r="M257" s="49"/>
      <c r="N257" s="49"/>
      <c r="O257" s="49"/>
      <c r="P257" s="49"/>
      <c r="Q257" s="49"/>
      <c r="R257" s="90"/>
      <c r="S257" s="49"/>
      <c r="T257" s="49"/>
      <c r="U257" s="49"/>
      <c r="V257" s="49"/>
      <c r="W257" s="49"/>
      <c r="X257" s="49"/>
      <c r="Y257" s="49"/>
      <c r="Z257" s="49"/>
      <c r="AA257" s="49"/>
      <c r="AB257" s="49"/>
      <c r="AC257" s="49"/>
      <c r="AD257" s="49"/>
      <c r="AE257" s="49"/>
      <c r="AF257" s="49"/>
      <c r="AG257" s="49"/>
      <c r="AH257" s="49"/>
      <c r="AI257" s="49"/>
      <c r="AJ257" s="49"/>
      <c r="AK257" s="49"/>
      <c r="AL257" s="49"/>
      <c r="AM257" s="49"/>
    </row>
    <row r="258" spans="1:39" ht="12.75" customHeight="1" x14ac:dyDescent="0.3">
      <c r="A258" s="49"/>
      <c r="B258" s="49"/>
      <c r="C258" s="49"/>
      <c r="D258" s="49"/>
      <c r="E258" s="49"/>
      <c r="F258" s="49"/>
      <c r="G258" s="49"/>
      <c r="H258" s="49"/>
      <c r="I258" s="49"/>
      <c r="J258" s="49"/>
      <c r="K258" s="49"/>
      <c r="L258" s="49"/>
      <c r="M258" s="49"/>
      <c r="N258" s="49"/>
      <c r="O258" s="49"/>
      <c r="P258" s="49"/>
      <c r="Q258" s="49"/>
      <c r="R258" s="90"/>
      <c r="S258" s="49"/>
      <c r="T258" s="49"/>
      <c r="U258" s="49"/>
      <c r="V258" s="49"/>
      <c r="W258" s="49"/>
      <c r="X258" s="49"/>
      <c r="Y258" s="49"/>
      <c r="Z258" s="49"/>
      <c r="AA258" s="49"/>
      <c r="AB258" s="49"/>
      <c r="AC258" s="49"/>
      <c r="AD258" s="49"/>
      <c r="AE258" s="49"/>
      <c r="AF258" s="49"/>
      <c r="AG258" s="49"/>
      <c r="AH258" s="49"/>
      <c r="AI258" s="49"/>
      <c r="AJ258" s="49"/>
      <c r="AK258" s="49"/>
      <c r="AL258" s="49"/>
      <c r="AM258" s="49"/>
    </row>
    <row r="259" spans="1:39" ht="12.75" customHeight="1" x14ac:dyDescent="0.3">
      <c r="A259" s="49"/>
      <c r="B259" s="49"/>
      <c r="C259" s="49"/>
      <c r="D259" s="49"/>
      <c r="E259" s="49"/>
      <c r="F259" s="49"/>
      <c r="G259" s="49"/>
      <c r="H259" s="49"/>
      <c r="I259" s="49"/>
      <c r="J259" s="49"/>
      <c r="K259" s="49"/>
      <c r="L259" s="49"/>
      <c r="M259" s="49"/>
      <c r="N259" s="49"/>
      <c r="O259" s="49"/>
      <c r="P259" s="49"/>
      <c r="Q259" s="49"/>
      <c r="R259" s="90"/>
      <c r="S259" s="49"/>
      <c r="T259" s="49"/>
      <c r="U259" s="49"/>
      <c r="V259" s="49"/>
      <c r="W259" s="49"/>
      <c r="X259" s="49"/>
      <c r="Y259" s="49"/>
      <c r="Z259" s="49"/>
      <c r="AA259" s="49"/>
      <c r="AB259" s="49"/>
      <c r="AC259" s="49"/>
      <c r="AD259" s="49"/>
      <c r="AE259" s="49"/>
      <c r="AF259" s="49"/>
      <c r="AG259" s="49"/>
      <c r="AH259" s="49"/>
      <c r="AI259" s="49"/>
      <c r="AJ259" s="49"/>
      <c r="AK259" s="49"/>
      <c r="AL259" s="49"/>
      <c r="AM259" s="49"/>
    </row>
    <row r="260" spans="1:39" ht="12.75" customHeight="1" x14ac:dyDescent="0.3">
      <c r="A260" s="49"/>
      <c r="B260" s="49"/>
      <c r="C260" s="49"/>
      <c r="D260" s="49"/>
      <c r="E260" s="49"/>
      <c r="F260" s="49"/>
      <c r="G260" s="49"/>
      <c r="H260" s="49"/>
      <c r="I260" s="49"/>
      <c r="J260" s="49"/>
      <c r="K260" s="49"/>
      <c r="L260" s="49"/>
      <c r="M260" s="49"/>
      <c r="N260" s="49"/>
      <c r="O260" s="49"/>
      <c r="P260" s="49"/>
      <c r="Q260" s="49"/>
      <c r="R260" s="90"/>
      <c r="S260" s="49"/>
      <c r="T260" s="49"/>
      <c r="U260" s="49"/>
      <c r="V260" s="49"/>
      <c r="W260" s="49"/>
      <c r="X260" s="49"/>
      <c r="Y260" s="49"/>
      <c r="Z260" s="49"/>
      <c r="AA260" s="49"/>
      <c r="AB260" s="49"/>
      <c r="AC260" s="49"/>
      <c r="AD260" s="49"/>
      <c r="AE260" s="49"/>
      <c r="AF260" s="49"/>
      <c r="AG260" s="49"/>
      <c r="AH260" s="49"/>
      <c r="AI260" s="49"/>
      <c r="AJ260" s="49"/>
      <c r="AK260" s="49"/>
      <c r="AL260" s="49"/>
      <c r="AM260" s="49"/>
    </row>
    <row r="261" spans="1:39" ht="12.75" customHeight="1" x14ac:dyDescent="0.3">
      <c r="A261" s="49"/>
      <c r="B261" s="49"/>
      <c r="C261" s="49"/>
      <c r="D261" s="49"/>
      <c r="E261" s="49"/>
      <c r="F261" s="49"/>
      <c r="G261" s="49"/>
      <c r="H261" s="49"/>
      <c r="I261" s="49"/>
      <c r="J261" s="49"/>
      <c r="K261" s="49"/>
      <c r="L261" s="49"/>
      <c r="M261" s="49"/>
      <c r="N261" s="49"/>
      <c r="O261" s="49"/>
      <c r="P261" s="49"/>
      <c r="Q261" s="49"/>
      <c r="R261" s="90"/>
      <c r="S261" s="49"/>
      <c r="T261" s="49"/>
      <c r="U261" s="49"/>
      <c r="V261" s="49"/>
      <c r="W261" s="49"/>
      <c r="X261" s="49"/>
      <c r="Y261" s="49"/>
      <c r="Z261" s="49"/>
      <c r="AA261" s="49"/>
      <c r="AB261" s="49"/>
      <c r="AC261" s="49"/>
      <c r="AD261" s="49"/>
      <c r="AE261" s="49"/>
      <c r="AF261" s="49"/>
      <c r="AG261" s="49"/>
      <c r="AH261" s="49"/>
      <c r="AI261" s="49"/>
      <c r="AJ261" s="49"/>
      <c r="AK261" s="49"/>
      <c r="AL261" s="49"/>
      <c r="AM261" s="49"/>
    </row>
    <row r="262" spans="1:39" ht="12.75" customHeight="1" x14ac:dyDescent="0.3">
      <c r="A262" s="49"/>
      <c r="B262" s="49"/>
      <c r="C262" s="49"/>
      <c r="D262" s="49"/>
      <c r="E262" s="49"/>
      <c r="F262" s="49"/>
      <c r="G262" s="49"/>
      <c r="H262" s="49"/>
      <c r="I262" s="49"/>
      <c r="J262" s="49"/>
      <c r="K262" s="49"/>
      <c r="L262" s="49"/>
      <c r="M262" s="49"/>
      <c r="N262" s="49"/>
      <c r="O262" s="49"/>
      <c r="P262" s="49"/>
      <c r="Q262" s="49"/>
      <c r="R262" s="90"/>
      <c r="S262" s="49"/>
      <c r="T262" s="49"/>
      <c r="U262" s="49"/>
      <c r="V262" s="49"/>
      <c r="W262" s="49"/>
      <c r="X262" s="49"/>
      <c r="Y262" s="49"/>
      <c r="Z262" s="49"/>
      <c r="AA262" s="49"/>
      <c r="AB262" s="49"/>
      <c r="AC262" s="49"/>
      <c r="AD262" s="49"/>
      <c r="AE262" s="49"/>
      <c r="AF262" s="49"/>
      <c r="AG262" s="49"/>
      <c r="AH262" s="49"/>
      <c r="AI262" s="49"/>
      <c r="AJ262" s="49"/>
      <c r="AK262" s="49"/>
      <c r="AL262" s="49"/>
      <c r="AM262" s="49"/>
    </row>
    <row r="263" spans="1:39" ht="12.75" customHeight="1" x14ac:dyDescent="0.3">
      <c r="A263" s="49"/>
      <c r="B263" s="49"/>
      <c r="C263" s="49"/>
      <c r="D263" s="49"/>
      <c r="E263" s="49"/>
      <c r="F263" s="49"/>
      <c r="G263" s="49"/>
      <c r="H263" s="49"/>
      <c r="I263" s="49"/>
      <c r="J263" s="49"/>
      <c r="K263" s="49"/>
      <c r="L263" s="49"/>
      <c r="M263" s="49"/>
      <c r="N263" s="49"/>
      <c r="O263" s="49"/>
      <c r="P263" s="49"/>
      <c r="Q263" s="49"/>
      <c r="R263" s="90"/>
      <c r="S263" s="49"/>
      <c r="T263" s="49"/>
      <c r="U263" s="49"/>
      <c r="V263" s="49"/>
      <c r="W263" s="49"/>
      <c r="X263" s="49"/>
      <c r="Y263" s="49"/>
      <c r="Z263" s="49"/>
      <c r="AA263" s="49"/>
      <c r="AB263" s="49"/>
      <c r="AC263" s="49"/>
      <c r="AD263" s="49"/>
      <c r="AE263" s="49"/>
      <c r="AF263" s="49"/>
      <c r="AG263" s="49"/>
      <c r="AH263" s="49"/>
      <c r="AI263" s="49"/>
      <c r="AJ263" s="49"/>
      <c r="AK263" s="49"/>
      <c r="AL263" s="49"/>
      <c r="AM263" s="49"/>
    </row>
    <row r="264" spans="1:39" ht="12.75" customHeight="1" x14ac:dyDescent="0.3">
      <c r="A264" s="49"/>
      <c r="B264" s="49"/>
      <c r="C264" s="49"/>
      <c r="D264" s="49"/>
      <c r="E264" s="49"/>
      <c r="F264" s="49"/>
      <c r="G264" s="49"/>
      <c r="H264" s="49"/>
      <c r="I264" s="49"/>
      <c r="J264" s="49"/>
      <c r="K264" s="49"/>
      <c r="L264" s="49"/>
      <c r="M264" s="49"/>
      <c r="N264" s="49"/>
      <c r="O264" s="49"/>
      <c r="P264" s="49"/>
      <c r="Q264" s="49"/>
      <c r="R264" s="90"/>
      <c r="S264" s="49"/>
      <c r="T264" s="49"/>
      <c r="U264" s="49"/>
      <c r="V264" s="49"/>
      <c r="W264" s="49"/>
      <c r="X264" s="49"/>
      <c r="Y264" s="49"/>
      <c r="Z264" s="49"/>
      <c r="AA264" s="49"/>
      <c r="AB264" s="49"/>
      <c r="AC264" s="49"/>
      <c r="AD264" s="49"/>
      <c r="AE264" s="49"/>
      <c r="AF264" s="49"/>
      <c r="AG264" s="49"/>
      <c r="AH264" s="49"/>
      <c r="AI264" s="49"/>
      <c r="AJ264" s="49"/>
      <c r="AK264" s="49"/>
      <c r="AL264" s="49"/>
      <c r="AM264" s="49"/>
    </row>
    <row r="265" spans="1:39" ht="12.75" customHeight="1" x14ac:dyDescent="0.3">
      <c r="A265" s="49"/>
      <c r="B265" s="49"/>
      <c r="C265" s="49"/>
      <c r="D265" s="49"/>
      <c r="E265" s="49"/>
      <c r="F265" s="49"/>
      <c r="G265" s="49"/>
      <c r="H265" s="49"/>
      <c r="I265" s="49"/>
      <c r="J265" s="49"/>
      <c r="K265" s="49"/>
      <c r="L265" s="49"/>
      <c r="M265" s="49"/>
      <c r="N265" s="49"/>
      <c r="O265" s="49"/>
      <c r="P265" s="49"/>
      <c r="Q265" s="49"/>
      <c r="R265" s="90"/>
      <c r="S265" s="49"/>
      <c r="T265" s="49"/>
      <c r="U265" s="49"/>
      <c r="V265" s="49"/>
      <c r="W265" s="49"/>
      <c r="X265" s="49"/>
      <c r="Y265" s="49"/>
      <c r="Z265" s="49"/>
      <c r="AA265" s="49"/>
      <c r="AB265" s="49"/>
      <c r="AC265" s="49"/>
      <c r="AD265" s="49"/>
      <c r="AE265" s="49"/>
      <c r="AF265" s="49"/>
      <c r="AG265" s="49"/>
      <c r="AH265" s="49"/>
      <c r="AI265" s="49"/>
      <c r="AJ265" s="49"/>
      <c r="AK265" s="49"/>
      <c r="AL265" s="49"/>
      <c r="AM265" s="49"/>
    </row>
    <row r="266" spans="1:39" ht="12.75" customHeight="1" x14ac:dyDescent="0.3">
      <c r="A266" s="49"/>
      <c r="B266" s="49"/>
      <c r="C266" s="49"/>
      <c r="D266" s="49"/>
      <c r="E266" s="49"/>
      <c r="F266" s="49"/>
      <c r="G266" s="49"/>
      <c r="H266" s="49"/>
      <c r="I266" s="49"/>
      <c r="J266" s="49"/>
      <c r="K266" s="49"/>
      <c r="L266" s="49"/>
      <c r="M266" s="49"/>
      <c r="N266" s="49"/>
      <c r="O266" s="49"/>
      <c r="P266" s="49"/>
      <c r="Q266" s="49"/>
      <c r="R266" s="90"/>
      <c r="S266" s="49"/>
      <c r="T266" s="49"/>
      <c r="U266" s="49"/>
      <c r="V266" s="49"/>
      <c r="W266" s="49"/>
      <c r="X266" s="49"/>
      <c r="Y266" s="49"/>
      <c r="Z266" s="49"/>
      <c r="AA266" s="49"/>
      <c r="AB266" s="49"/>
      <c r="AC266" s="49"/>
      <c r="AD266" s="49"/>
      <c r="AE266" s="49"/>
      <c r="AF266" s="49"/>
      <c r="AG266" s="49"/>
      <c r="AH266" s="49"/>
      <c r="AI266" s="49"/>
      <c r="AJ266" s="49"/>
      <c r="AK266" s="49"/>
      <c r="AL266" s="49"/>
      <c r="AM266" s="49"/>
    </row>
    <row r="267" spans="1:39" ht="12.75" customHeight="1" x14ac:dyDescent="0.3">
      <c r="A267" s="49"/>
      <c r="B267" s="49"/>
      <c r="C267" s="49"/>
      <c r="D267" s="49"/>
      <c r="E267" s="49"/>
      <c r="F267" s="49"/>
      <c r="G267" s="49"/>
      <c r="H267" s="49"/>
      <c r="I267" s="49"/>
      <c r="J267" s="49"/>
      <c r="K267" s="49"/>
      <c r="L267" s="49"/>
      <c r="M267" s="49"/>
      <c r="N267" s="49"/>
      <c r="O267" s="49"/>
      <c r="P267" s="49"/>
      <c r="Q267" s="49"/>
      <c r="R267" s="90"/>
      <c r="S267" s="49"/>
      <c r="T267" s="49"/>
      <c r="U267" s="49"/>
      <c r="V267" s="49"/>
      <c r="W267" s="49"/>
      <c r="X267" s="49"/>
      <c r="Y267" s="49"/>
      <c r="Z267" s="49"/>
      <c r="AA267" s="49"/>
      <c r="AB267" s="49"/>
      <c r="AC267" s="49"/>
      <c r="AD267" s="49"/>
      <c r="AE267" s="49"/>
      <c r="AF267" s="49"/>
      <c r="AG267" s="49"/>
      <c r="AH267" s="49"/>
      <c r="AI267" s="49"/>
      <c r="AJ267" s="49"/>
      <c r="AK267" s="49"/>
      <c r="AL267" s="49"/>
      <c r="AM267" s="49"/>
    </row>
    <row r="268" spans="1:39" ht="12.75" customHeight="1" x14ac:dyDescent="0.3">
      <c r="A268" s="49"/>
      <c r="B268" s="49"/>
      <c r="C268" s="49"/>
      <c r="D268" s="49"/>
      <c r="E268" s="49"/>
      <c r="F268" s="49"/>
      <c r="G268" s="49"/>
      <c r="H268" s="49"/>
      <c r="I268" s="49"/>
      <c r="J268" s="49"/>
      <c r="K268" s="49"/>
      <c r="L268" s="49"/>
      <c r="M268" s="49"/>
      <c r="N268" s="49"/>
      <c r="O268" s="49"/>
      <c r="P268" s="49"/>
      <c r="Q268" s="49"/>
      <c r="R268" s="90"/>
      <c r="S268" s="49"/>
      <c r="T268" s="49"/>
      <c r="U268" s="49"/>
      <c r="V268" s="49"/>
      <c r="W268" s="49"/>
      <c r="X268" s="49"/>
      <c r="Y268" s="49"/>
      <c r="Z268" s="49"/>
      <c r="AA268" s="49"/>
      <c r="AB268" s="49"/>
      <c r="AC268" s="49"/>
      <c r="AD268" s="49"/>
      <c r="AE268" s="49"/>
      <c r="AF268" s="49"/>
      <c r="AG268" s="49"/>
      <c r="AH268" s="49"/>
      <c r="AI268" s="49"/>
      <c r="AJ268" s="49"/>
      <c r="AK268" s="49"/>
      <c r="AL268" s="49"/>
      <c r="AM268" s="49"/>
    </row>
    <row r="269" spans="1:39" ht="12.75" customHeight="1" x14ac:dyDescent="0.3">
      <c r="A269" s="49"/>
      <c r="B269" s="49"/>
      <c r="C269" s="49"/>
      <c r="D269" s="49"/>
      <c r="E269" s="49"/>
      <c r="F269" s="49"/>
      <c r="G269" s="49"/>
      <c r="H269" s="49"/>
      <c r="I269" s="49"/>
      <c r="J269" s="49"/>
      <c r="K269" s="49"/>
      <c r="L269" s="49"/>
      <c r="M269" s="49"/>
      <c r="N269" s="49"/>
      <c r="O269" s="49"/>
      <c r="P269" s="49"/>
      <c r="Q269" s="49"/>
      <c r="R269" s="90"/>
      <c r="S269" s="49"/>
      <c r="T269" s="49"/>
      <c r="U269" s="49"/>
      <c r="V269" s="49"/>
      <c r="W269" s="49"/>
      <c r="X269" s="49"/>
      <c r="Y269" s="49"/>
      <c r="Z269" s="49"/>
      <c r="AA269" s="49"/>
      <c r="AB269" s="49"/>
      <c r="AC269" s="49"/>
      <c r="AD269" s="49"/>
      <c r="AE269" s="49"/>
      <c r="AF269" s="49"/>
      <c r="AG269" s="49"/>
      <c r="AH269" s="49"/>
      <c r="AI269" s="49"/>
      <c r="AJ269" s="49"/>
      <c r="AK269" s="49"/>
      <c r="AL269" s="49"/>
      <c r="AM269" s="49"/>
    </row>
    <row r="270" spans="1:39" ht="12.75" customHeight="1" x14ac:dyDescent="0.3">
      <c r="A270" s="49"/>
      <c r="B270" s="49"/>
      <c r="C270" s="49"/>
      <c r="D270" s="49"/>
      <c r="E270" s="49"/>
      <c r="F270" s="49"/>
      <c r="G270" s="49"/>
      <c r="H270" s="49"/>
      <c r="I270" s="49"/>
      <c r="J270" s="49"/>
      <c r="K270" s="49"/>
      <c r="L270" s="49"/>
      <c r="M270" s="49"/>
      <c r="N270" s="49"/>
      <c r="O270" s="49"/>
      <c r="P270" s="49"/>
      <c r="Q270" s="49"/>
      <c r="R270" s="90"/>
      <c r="S270" s="49"/>
      <c r="T270" s="49"/>
      <c r="U270" s="49"/>
      <c r="V270" s="49"/>
      <c r="W270" s="49"/>
      <c r="X270" s="49"/>
      <c r="Y270" s="49"/>
      <c r="Z270" s="49"/>
      <c r="AA270" s="49"/>
      <c r="AB270" s="49"/>
      <c r="AC270" s="49"/>
      <c r="AD270" s="49"/>
      <c r="AE270" s="49"/>
      <c r="AF270" s="49"/>
      <c r="AG270" s="49"/>
      <c r="AH270" s="49"/>
      <c r="AI270" s="49"/>
      <c r="AJ270" s="49"/>
      <c r="AK270" s="49"/>
      <c r="AL270" s="49"/>
      <c r="AM270" s="49"/>
    </row>
    <row r="271" spans="1:39" ht="12.75" customHeight="1" x14ac:dyDescent="0.3">
      <c r="A271" s="49"/>
      <c r="B271" s="49"/>
      <c r="C271" s="49"/>
      <c r="D271" s="49"/>
      <c r="E271" s="49"/>
      <c r="F271" s="49"/>
      <c r="G271" s="49"/>
      <c r="H271" s="49"/>
      <c r="I271" s="49"/>
      <c r="J271" s="49"/>
      <c r="K271" s="49"/>
      <c r="L271" s="49"/>
      <c r="M271" s="49"/>
      <c r="N271" s="49"/>
      <c r="O271" s="49"/>
      <c r="P271" s="49"/>
      <c r="Q271" s="49"/>
      <c r="R271" s="90"/>
      <c r="S271" s="49"/>
      <c r="T271" s="49"/>
      <c r="U271" s="49"/>
      <c r="V271" s="49"/>
      <c r="W271" s="49"/>
      <c r="X271" s="49"/>
      <c r="Y271" s="49"/>
      <c r="Z271" s="49"/>
      <c r="AA271" s="49"/>
      <c r="AB271" s="49"/>
      <c r="AC271" s="49"/>
      <c r="AD271" s="49"/>
      <c r="AE271" s="49"/>
      <c r="AF271" s="49"/>
      <c r="AG271" s="49"/>
      <c r="AH271" s="49"/>
      <c r="AI271" s="49"/>
      <c r="AJ271" s="49"/>
      <c r="AK271" s="49"/>
      <c r="AL271" s="49"/>
      <c r="AM271" s="49"/>
    </row>
    <row r="272" spans="1:39" ht="12.75" customHeight="1" x14ac:dyDescent="0.3">
      <c r="A272" s="49"/>
      <c r="B272" s="49"/>
      <c r="C272" s="49"/>
      <c r="D272" s="49"/>
      <c r="E272" s="49"/>
      <c r="F272" s="49"/>
      <c r="G272" s="49"/>
      <c r="H272" s="49"/>
      <c r="I272" s="49"/>
      <c r="J272" s="49"/>
      <c r="K272" s="49"/>
      <c r="L272" s="49"/>
      <c r="M272" s="49"/>
      <c r="N272" s="49"/>
      <c r="O272" s="49"/>
      <c r="P272" s="49"/>
      <c r="Q272" s="49"/>
      <c r="R272" s="90"/>
      <c r="S272" s="49"/>
      <c r="T272" s="49"/>
      <c r="U272" s="49"/>
      <c r="V272" s="49"/>
      <c r="W272" s="49"/>
      <c r="X272" s="49"/>
      <c r="Y272" s="49"/>
      <c r="Z272" s="49"/>
      <c r="AA272" s="49"/>
      <c r="AB272" s="49"/>
      <c r="AC272" s="49"/>
      <c r="AD272" s="49"/>
      <c r="AE272" s="49"/>
      <c r="AF272" s="49"/>
      <c r="AG272" s="49"/>
      <c r="AH272" s="49"/>
      <c r="AI272" s="49"/>
      <c r="AJ272" s="49"/>
      <c r="AK272" s="49"/>
      <c r="AL272" s="49"/>
      <c r="AM272" s="49"/>
    </row>
    <row r="273" spans="1:39" ht="12.75" customHeight="1" x14ac:dyDescent="0.3">
      <c r="A273" s="49"/>
      <c r="B273" s="49"/>
      <c r="C273" s="49"/>
      <c r="D273" s="49"/>
      <c r="E273" s="49"/>
      <c r="F273" s="49"/>
      <c r="G273" s="49"/>
      <c r="H273" s="49"/>
      <c r="I273" s="49"/>
      <c r="J273" s="49"/>
      <c r="K273" s="49"/>
      <c r="L273" s="49"/>
      <c r="M273" s="49"/>
      <c r="N273" s="49"/>
      <c r="O273" s="49"/>
      <c r="P273" s="49"/>
      <c r="Q273" s="49"/>
      <c r="R273" s="90"/>
      <c r="S273" s="49"/>
      <c r="T273" s="49"/>
      <c r="U273" s="49"/>
      <c r="V273" s="49"/>
      <c r="W273" s="49"/>
      <c r="X273" s="49"/>
      <c r="Y273" s="49"/>
      <c r="Z273" s="49"/>
      <c r="AA273" s="49"/>
      <c r="AB273" s="49"/>
      <c r="AC273" s="49"/>
      <c r="AD273" s="49"/>
      <c r="AE273" s="49"/>
      <c r="AF273" s="49"/>
      <c r="AG273" s="49"/>
      <c r="AH273" s="49"/>
      <c r="AI273" s="49"/>
      <c r="AJ273" s="49"/>
      <c r="AK273" s="49"/>
      <c r="AL273" s="49"/>
      <c r="AM273" s="49"/>
    </row>
    <row r="274" spans="1:39" ht="12.75" customHeight="1" x14ac:dyDescent="0.3">
      <c r="A274" s="49"/>
      <c r="B274" s="49"/>
      <c r="C274" s="49"/>
      <c r="D274" s="49"/>
      <c r="E274" s="49"/>
      <c r="F274" s="49"/>
      <c r="G274" s="49"/>
      <c r="H274" s="49"/>
      <c r="I274" s="49"/>
      <c r="J274" s="49"/>
      <c r="K274" s="49"/>
      <c r="L274" s="49"/>
      <c r="M274" s="49"/>
      <c r="N274" s="49"/>
      <c r="O274" s="49"/>
      <c r="P274" s="49"/>
      <c r="Q274" s="49"/>
      <c r="R274" s="90"/>
      <c r="S274" s="49"/>
      <c r="T274" s="49"/>
      <c r="U274" s="49"/>
      <c r="V274" s="49"/>
      <c r="W274" s="49"/>
      <c r="X274" s="49"/>
      <c r="Y274" s="49"/>
      <c r="Z274" s="49"/>
      <c r="AA274" s="49"/>
      <c r="AB274" s="49"/>
      <c r="AC274" s="49"/>
      <c r="AD274" s="49"/>
      <c r="AE274" s="49"/>
      <c r="AF274" s="49"/>
      <c r="AG274" s="49"/>
      <c r="AH274" s="49"/>
      <c r="AI274" s="49"/>
      <c r="AJ274" s="49"/>
      <c r="AK274" s="49"/>
      <c r="AL274" s="49"/>
      <c r="AM274" s="49"/>
    </row>
    <row r="275" spans="1:39" ht="12.75" customHeight="1" x14ac:dyDescent="0.3">
      <c r="A275" s="49"/>
      <c r="B275" s="49"/>
      <c r="C275" s="49"/>
      <c r="D275" s="49"/>
      <c r="E275" s="49"/>
      <c r="F275" s="49"/>
      <c r="G275" s="49"/>
      <c r="H275" s="49"/>
      <c r="I275" s="49"/>
      <c r="J275" s="49"/>
      <c r="K275" s="49"/>
      <c r="L275" s="49"/>
      <c r="M275" s="49"/>
      <c r="N275" s="49"/>
      <c r="O275" s="49"/>
      <c r="P275" s="49"/>
      <c r="Q275" s="49"/>
      <c r="R275" s="90"/>
      <c r="S275" s="49"/>
      <c r="T275" s="49"/>
      <c r="U275" s="49"/>
      <c r="V275" s="49"/>
      <c r="W275" s="49"/>
      <c r="X275" s="49"/>
      <c r="Y275" s="49"/>
      <c r="Z275" s="49"/>
      <c r="AA275" s="49"/>
      <c r="AB275" s="49"/>
      <c r="AC275" s="49"/>
      <c r="AD275" s="49"/>
      <c r="AE275" s="49"/>
      <c r="AF275" s="49"/>
      <c r="AG275" s="49"/>
      <c r="AH275" s="49"/>
      <c r="AI275" s="49"/>
      <c r="AJ275" s="49"/>
      <c r="AK275" s="49"/>
      <c r="AL275" s="49"/>
      <c r="AM275" s="49"/>
    </row>
    <row r="276" spans="1:39" ht="12.75" customHeight="1" x14ac:dyDescent="0.3">
      <c r="A276" s="49"/>
      <c r="B276" s="49"/>
      <c r="C276" s="49"/>
      <c r="D276" s="49"/>
      <c r="E276" s="49"/>
      <c r="F276" s="49"/>
      <c r="G276" s="49"/>
      <c r="H276" s="49"/>
      <c r="I276" s="49"/>
      <c r="J276" s="49"/>
      <c r="K276" s="49"/>
      <c r="L276" s="49"/>
      <c r="M276" s="49"/>
      <c r="N276" s="49"/>
      <c r="O276" s="49"/>
      <c r="P276" s="49"/>
      <c r="Q276" s="49"/>
      <c r="R276" s="90"/>
      <c r="S276" s="49"/>
      <c r="T276" s="49"/>
      <c r="U276" s="49"/>
      <c r="V276" s="49"/>
      <c r="W276" s="49"/>
      <c r="X276" s="49"/>
      <c r="Y276" s="49"/>
      <c r="Z276" s="49"/>
      <c r="AA276" s="49"/>
      <c r="AB276" s="49"/>
      <c r="AC276" s="49"/>
      <c r="AD276" s="49"/>
      <c r="AE276" s="49"/>
      <c r="AF276" s="49"/>
      <c r="AG276" s="49"/>
      <c r="AH276" s="49"/>
      <c r="AI276" s="49"/>
      <c r="AJ276" s="49"/>
      <c r="AK276" s="49"/>
      <c r="AL276" s="49"/>
      <c r="AM276" s="49"/>
    </row>
    <row r="277" spans="1:39" ht="12.75" customHeight="1" x14ac:dyDescent="0.3">
      <c r="A277" s="49"/>
      <c r="B277" s="49"/>
      <c r="C277" s="49"/>
      <c r="D277" s="49"/>
      <c r="E277" s="49"/>
      <c r="F277" s="49"/>
      <c r="G277" s="49"/>
      <c r="H277" s="49"/>
      <c r="I277" s="49"/>
      <c r="J277" s="49"/>
      <c r="K277" s="49"/>
      <c r="L277" s="49"/>
      <c r="M277" s="49"/>
      <c r="N277" s="49"/>
      <c r="O277" s="49"/>
      <c r="P277" s="49"/>
      <c r="Q277" s="49"/>
      <c r="R277" s="90"/>
      <c r="S277" s="49"/>
      <c r="T277" s="49"/>
      <c r="U277" s="49"/>
      <c r="V277" s="49"/>
      <c r="W277" s="49"/>
      <c r="X277" s="49"/>
      <c r="Y277" s="49"/>
      <c r="Z277" s="49"/>
      <c r="AA277" s="49"/>
      <c r="AB277" s="49"/>
      <c r="AC277" s="49"/>
      <c r="AD277" s="49"/>
      <c r="AE277" s="49"/>
      <c r="AF277" s="49"/>
      <c r="AG277" s="49"/>
      <c r="AH277" s="49"/>
      <c r="AI277" s="49"/>
      <c r="AJ277" s="49"/>
      <c r="AK277" s="49"/>
      <c r="AL277" s="49"/>
      <c r="AM277" s="49"/>
    </row>
    <row r="278" spans="1:39" ht="12.75" customHeight="1" x14ac:dyDescent="0.3">
      <c r="A278" s="49"/>
      <c r="B278" s="49"/>
      <c r="C278" s="49"/>
      <c r="D278" s="49"/>
      <c r="E278" s="49"/>
      <c r="F278" s="49"/>
      <c r="G278" s="49"/>
      <c r="H278" s="49"/>
      <c r="I278" s="49"/>
      <c r="J278" s="49"/>
      <c r="K278" s="49"/>
      <c r="L278" s="49"/>
      <c r="M278" s="49"/>
      <c r="N278" s="49"/>
      <c r="O278" s="49"/>
      <c r="P278" s="49"/>
      <c r="Q278" s="49"/>
      <c r="R278" s="90"/>
      <c r="S278" s="49"/>
      <c r="T278" s="49"/>
      <c r="U278" s="49"/>
      <c r="V278" s="49"/>
      <c r="W278" s="49"/>
      <c r="X278" s="49"/>
      <c r="Y278" s="49"/>
      <c r="Z278" s="49"/>
      <c r="AA278" s="49"/>
      <c r="AB278" s="49"/>
      <c r="AC278" s="49"/>
      <c r="AD278" s="49"/>
      <c r="AE278" s="49"/>
      <c r="AF278" s="49"/>
      <c r="AG278" s="49"/>
      <c r="AH278" s="49"/>
      <c r="AI278" s="49"/>
      <c r="AJ278" s="49"/>
      <c r="AK278" s="49"/>
      <c r="AL278" s="49"/>
      <c r="AM278" s="49"/>
    </row>
    <row r="279" spans="1:39" ht="12.75" customHeight="1" x14ac:dyDescent="0.3">
      <c r="A279" s="49"/>
      <c r="B279" s="49"/>
      <c r="C279" s="49"/>
      <c r="D279" s="49"/>
      <c r="E279" s="49"/>
      <c r="F279" s="49"/>
      <c r="G279" s="49"/>
      <c r="H279" s="49"/>
      <c r="I279" s="49"/>
      <c r="J279" s="49"/>
      <c r="K279" s="49"/>
      <c r="L279" s="49"/>
      <c r="M279" s="49"/>
      <c r="N279" s="49"/>
      <c r="O279" s="49"/>
      <c r="P279" s="49"/>
      <c r="Q279" s="49"/>
      <c r="R279" s="90"/>
      <c r="S279" s="49"/>
      <c r="T279" s="49"/>
      <c r="U279" s="49"/>
      <c r="V279" s="49"/>
      <c r="W279" s="49"/>
      <c r="X279" s="49"/>
      <c r="Y279" s="49"/>
      <c r="Z279" s="49"/>
      <c r="AA279" s="49"/>
      <c r="AB279" s="49"/>
      <c r="AC279" s="49"/>
      <c r="AD279" s="49"/>
      <c r="AE279" s="49"/>
      <c r="AF279" s="49"/>
      <c r="AG279" s="49"/>
      <c r="AH279" s="49"/>
      <c r="AI279" s="49"/>
      <c r="AJ279" s="49"/>
      <c r="AK279" s="49"/>
      <c r="AL279" s="49"/>
      <c r="AM279" s="49"/>
    </row>
    <row r="280" spans="1:39" ht="12.75" customHeight="1" x14ac:dyDescent="0.3">
      <c r="A280" s="49"/>
      <c r="B280" s="49"/>
      <c r="C280" s="49"/>
      <c r="D280" s="49"/>
      <c r="E280" s="49"/>
      <c r="F280" s="49"/>
      <c r="G280" s="49"/>
      <c r="H280" s="49"/>
      <c r="I280" s="49"/>
      <c r="J280" s="49"/>
      <c r="K280" s="49"/>
      <c r="L280" s="49"/>
      <c r="M280" s="49"/>
      <c r="N280" s="49"/>
      <c r="O280" s="49"/>
      <c r="P280" s="49"/>
      <c r="Q280" s="49"/>
      <c r="R280" s="90"/>
      <c r="S280" s="49"/>
      <c r="T280" s="49"/>
      <c r="U280" s="49"/>
      <c r="V280" s="49"/>
      <c r="W280" s="49"/>
      <c r="X280" s="49"/>
      <c r="Y280" s="49"/>
      <c r="Z280" s="49"/>
      <c r="AA280" s="49"/>
      <c r="AB280" s="49"/>
      <c r="AC280" s="49"/>
      <c r="AD280" s="49"/>
      <c r="AE280" s="49"/>
      <c r="AF280" s="49"/>
      <c r="AG280" s="49"/>
      <c r="AH280" s="49"/>
      <c r="AI280" s="49"/>
      <c r="AJ280" s="49"/>
      <c r="AK280" s="49"/>
      <c r="AL280" s="49"/>
      <c r="AM280" s="49"/>
    </row>
    <row r="281" spans="1:39" ht="12.75" customHeight="1" x14ac:dyDescent="0.3">
      <c r="A281" s="49"/>
      <c r="B281" s="49"/>
      <c r="C281" s="49"/>
      <c r="D281" s="49"/>
      <c r="E281" s="49"/>
      <c r="F281" s="49"/>
      <c r="G281" s="49"/>
      <c r="H281" s="49"/>
      <c r="I281" s="49"/>
      <c r="J281" s="49"/>
      <c r="K281" s="49"/>
      <c r="L281" s="49"/>
      <c r="M281" s="49"/>
      <c r="N281" s="49"/>
      <c r="O281" s="49"/>
      <c r="P281" s="49"/>
      <c r="Q281" s="49"/>
      <c r="R281" s="90"/>
      <c r="S281" s="49"/>
      <c r="T281" s="49"/>
      <c r="U281" s="49"/>
      <c r="V281" s="49"/>
      <c r="W281" s="49"/>
      <c r="X281" s="49"/>
      <c r="Y281" s="49"/>
      <c r="Z281" s="49"/>
      <c r="AA281" s="49"/>
      <c r="AB281" s="49"/>
      <c r="AC281" s="49"/>
      <c r="AD281" s="49"/>
      <c r="AE281" s="49"/>
      <c r="AF281" s="49"/>
      <c r="AG281" s="49"/>
      <c r="AH281" s="49"/>
      <c r="AI281" s="49"/>
      <c r="AJ281" s="49"/>
      <c r="AK281" s="49"/>
      <c r="AL281" s="49"/>
      <c r="AM281" s="49"/>
    </row>
    <row r="282" spans="1:39" ht="12.75" customHeight="1" x14ac:dyDescent="0.3">
      <c r="A282" s="49"/>
      <c r="B282" s="49"/>
      <c r="C282" s="49"/>
      <c r="D282" s="49"/>
      <c r="E282" s="49"/>
      <c r="F282" s="49"/>
      <c r="G282" s="49"/>
      <c r="H282" s="49"/>
      <c r="I282" s="49"/>
      <c r="J282" s="49"/>
      <c r="K282" s="49"/>
      <c r="L282" s="49"/>
      <c r="M282" s="49"/>
      <c r="N282" s="49"/>
      <c r="O282" s="49"/>
      <c r="P282" s="49"/>
      <c r="Q282" s="49"/>
      <c r="R282" s="90"/>
      <c r="S282" s="49"/>
      <c r="T282" s="49"/>
      <c r="U282" s="49"/>
      <c r="V282" s="49"/>
      <c r="W282" s="49"/>
      <c r="X282" s="49"/>
      <c r="Y282" s="49"/>
      <c r="Z282" s="49"/>
      <c r="AA282" s="49"/>
      <c r="AB282" s="49"/>
      <c r="AC282" s="49"/>
      <c r="AD282" s="49"/>
      <c r="AE282" s="49"/>
      <c r="AF282" s="49"/>
      <c r="AG282" s="49"/>
      <c r="AH282" s="49"/>
      <c r="AI282" s="49"/>
      <c r="AJ282" s="49"/>
      <c r="AK282" s="49"/>
      <c r="AL282" s="49"/>
      <c r="AM282" s="49"/>
    </row>
    <row r="283" spans="1:39" ht="12.75" customHeight="1" x14ac:dyDescent="0.3">
      <c r="A283" s="49"/>
      <c r="B283" s="49"/>
      <c r="C283" s="49"/>
      <c r="D283" s="49"/>
      <c r="E283" s="49"/>
      <c r="F283" s="49"/>
      <c r="G283" s="49"/>
      <c r="H283" s="49"/>
      <c r="I283" s="49"/>
      <c r="J283" s="49"/>
      <c r="K283" s="49"/>
      <c r="L283" s="49"/>
      <c r="M283" s="49"/>
      <c r="N283" s="49"/>
      <c r="O283" s="49"/>
      <c r="P283" s="49"/>
      <c r="Q283" s="49"/>
      <c r="R283" s="90"/>
      <c r="S283" s="49"/>
      <c r="T283" s="49"/>
      <c r="U283" s="49"/>
      <c r="V283" s="49"/>
      <c r="W283" s="49"/>
      <c r="X283" s="49"/>
      <c r="Y283" s="49"/>
      <c r="Z283" s="49"/>
      <c r="AA283" s="49"/>
      <c r="AB283" s="49"/>
      <c r="AC283" s="49"/>
      <c r="AD283" s="49"/>
      <c r="AE283" s="49"/>
      <c r="AF283" s="49"/>
      <c r="AG283" s="49"/>
      <c r="AH283" s="49"/>
      <c r="AI283" s="49"/>
      <c r="AJ283" s="49"/>
      <c r="AK283" s="49"/>
      <c r="AL283" s="49"/>
      <c r="AM283" s="49"/>
    </row>
    <row r="284" spans="1:39" ht="12.75" customHeight="1" x14ac:dyDescent="0.3">
      <c r="A284" s="49"/>
      <c r="B284" s="49"/>
      <c r="C284" s="49"/>
      <c r="D284" s="49"/>
      <c r="E284" s="49"/>
      <c r="F284" s="49"/>
      <c r="G284" s="49"/>
      <c r="H284" s="49"/>
      <c r="I284" s="49"/>
      <c r="J284" s="49"/>
      <c r="K284" s="49"/>
      <c r="L284" s="49"/>
      <c r="M284" s="49"/>
      <c r="N284" s="49"/>
      <c r="O284" s="49"/>
      <c r="P284" s="49"/>
      <c r="Q284" s="49"/>
      <c r="R284" s="90"/>
      <c r="S284" s="49"/>
      <c r="T284" s="49"/>
      <c r="U284" s="49"/>
      <c r="V284" s="49"/>
      <c r="W284" s="49"/>
      <c r="X284" s="49"/>
      <c r="Y284" s="49"/>
      <c r="Z284" s="49"/>
      <c r="AA284" s="49"/>
      <c r="AB284" s="49"/>
      <c r="AC284" s="49"/>
      <c r="AD284" s="49"/>
      <c r="AE284" s="49"/>
      <c r="AF284" s="49"/>
      <c r="AG284" s="49"/>
      <c r="AH284" s="49"/>
      <c r="AI284" s="49"/>
      <c r="AJ284" s="49"/>
      <c r="AK284" s="49"/>
      <c r="AL284" s="49"/>
      <c r="AM284" s="49"/>
    </row>
    <row r="285" spans="1:39" ht="12.75" customHeight="1" x14ac:dyDescent="0.3">
      <c r="A285" s="49"/>
      <c r="B285" s="49"/>
      <c r="C285" s="49"/>
      <c r="D285" s="49"/>
      <c r="E285" s="49"/>
      <c r="F285" s="49"/>
      <c r="G285" s="49"/>
      <c r="H285" s="49"/>
      <c r="I285" s="49"/>
      <c r="J285" s="49"/>
      <c r="K285" s="49"/>
      <c r="L285" s="49"/>
      <c r="M285" s="49"/>
      <c r="N285" s="49"/>
      <c r="O285" s="49"/>
      <c r="P285" s="49"/>
      <c r="Q285" s="49"/>
      <c r="R285" s="90"/>
      <c r="S285" s="49"/>
      <c r="T285" s="49"/>
      <c r="U285" s="49"/>
      <c r="V285" s="49"/>
      <c r="W285" s="49"/>
      <c r="X285" s="49"/>
      <c r="Y285" s="49"/>
      <c r="Z285" s="49"/>
      <c r="AA285" s="49"/>
      <c r="AB285" s="49"/>
      <c r="AC285" s="49"/>
      <c r="AD285" s="49"/>
      <c r="AE285" s="49"/>
      <c r="AF285" s="49"/>
      <c r="AG285" s="49"/>
      <c r="AH285" s="49"/>
      <c r="AI285" s="49"/>
      <c r="AJ285" s="49"/>
      <c r="AK285" s="49"/>
      <c r="AL285" s="49"/>
      <c r="AM285" s="49"/>
    </row>
    <row r="286" spans="1:39" ht="12.75" customHeight="1" x14ac:dyDescent="0.3">
      <c r="A286" s="49"/>
      <c r="B286" s="49"/>
      <c r="C286" s="49"/>
      <c r="D286" s="49"/>
      <c r="E286" s="49"/>
      <c r="F286" s="49"/>
      <c r="G286" s="49"/>
      <c r="H286" s="49"/>
      <c r="I286" s="49"/>
      <c r="J286" s="49"/>
      <c r="K286" s="49"/>
      <c r="L286" s="49"/>
      <c r="M286" s="49"/>
      <c r="N286" s="49"/>
      <c r="O286" s="49"/>
      <c r="P286" s="49"/>
      <c r="Q286" s="49"/>
      <c r="R286" s="90"/>
      <c r="S286" s="49"/>
      <c r="T286" s="49"/>
      <c r="U286" s="49"/>
      <c r="V286" s="49"/>
      <c r="W286" s="49"/>
      <c r="X286" s="49"/>
      <c r="Y286" s="49"/>
      <c r="Z286" s="49"/>
      <c r="AA286" s="49"/>
      <c r="AB286" s="49"/>
      <c r="AC286" s="49"/>
      <c r="AD286" s="49"/>
      <c r="AE286" s="49"/>
      <c r="AF286" s="49"/>
      <c r="AG286" s="49"/>
      <c r="AH286" s="49"/>
      <c r="AI286" s="49"/>
      <c r="AJ286" s="49"/>
      <c r="AK286" s="49"/>
      <c r="AL286" s="49"/>
      <c r="AM286" s="49"/>
    </row>
    <row r="287" spans="1:39" ht="12.75" customHeight="1" x14ac:dyDescent="0.3">
      <c r="A287" s="49"/>
      <c r="B287" s="49"/>
      <c r="C287" s="49"/>
      <c r="D287" s="49"/>
      <c r="E287" s="49"/>
      <c r="F287" s="49"/>
      <c r="G287" s="49"/>
      <c r="H287" s="49"/>
      <c r="I287" s="49"/>
      <c r="J287" s="49"/>
      <c r="K287" s="49"/>
      <c r="L287" s="49"/>
      <c r="M287" s="49"/>
      <c r="N287" s="49"/>
      <c r="O287" s="49"/>
      <c r="P287" s="49"/>
      <c r="Q287" s="49"/>
      <c r="R287" s="90"/>
      <c r="S287" s="49"/>
      <c r="T287" s="49"/>
      <c r="U287" s="49"/>
      <c r="V287" s="49"/>
      <c r="W287" s="49"/>
      <c r="X287" s="49"/>
      <c r="Y287" s="49"/>
      <c r="Z287" s="49"/>
      <c r="AA287" s="49"/>
      <c r="AB287" s="49"/>
      <c r="AC287" s="49"/>
      <c r="AD287" s="49"/>
      <c r="AE287" s="49"/>
      <c r="AF287" s="49"/>
      <c r="AG287" s="49"/>
      <c r="AH287" s="49"/>
      <c r="AI287" s="49"/>
      <c r="AJ287" s="49"/>
      <c r="AK287" s="49"/>
      <c r="AL287" s="49"/>
      <c r="AM287" s="49"/>
    </row>
    <row r="288" spans="1:39" ht="12.75" customHeight="1" x14ac:dyDescent="0.3">
      <c r="A288" s="49"/>
      <c r="B288" s="49"/>
      <c r="C288" s="49"/>
      <c r="D288" s="49"/>
      <c r="E288" s="49"/>
      <c r="F288" s="49"/>
      <c r="G288" s="49"/>
      <c r="H288" s="49"/>
      <c r="I288" s="49"/>
      <c r="J288" s="49"/>
      <c r="K288" s="49"/>
      <c r="L288" s="49"/>
      <c r="M288" s="49"/>
      <c r="N288" s="49"/>
      <c r="O288" s="49"/>
      <c r="P288" s="49"/>
      <c r="Q288" s="49"/>
      <c r="R288" s="90"/>
      <c r="S288" s="49"/>
      <c r="T288" s="49"/>
      <c r="U288" s="49"/>
      <c r="V288" s="49"/>
      <c r="W288" s="49"/>
      <c r="X288" s="49"/>
      <c r="Y288" s="49"/>
      <c r="Z288" s="49"/>
      <c r="AA288" s="49"/>
      <c r="AB288" s="49"/>
      <c r="AC288" s="49"/>
      <c r="AD288" s="49"/>
      <c r="AE288" s="49"/>
      <c r="AF288" s="49"/>
      <c r="AG288" s="49"/>
      <c r="AH288" s="49"/>
      <c r="AI288" s="49"/>
      <c r="AJ288" s="49"/>
      <c r="AK288" s="49"/>
      <c r="AL288" s="49"/>
      <c r="AM288" s="49"/>
    </row>
    <row r="289" spans="1:39" ht="12.75" customHeight="1" x14ac:dyDescent="0.3">
      <c r="A289" s="49"/>
      <c r="B289" s="49"/>
      <c r="C289" s="49"/>
      <c r="D289" s="49"/>
      <c r="E289" s="49"/>
      <c r="F289" s="49"/>
      <c r="G289" s="49"/>
      <c r="H289" s="49"/>
      <c r="I289" s="49"/>
      <c r="J289" s="49"/>
      <c r="K289" s="49"/>
      <c r="L289" s="49"/>
      <c r="M289" s="49"/>
      <c r="N289" s="49"/>
      <c r="O289" s="49"/>
      <c r="P289" s="49"/>
      <c r="Q289" s="49"/>
      <c r="R289" s="90"/>
      <c r="S289" s="49"/>
      <c r="T289" s="49"/>
      <c r="U289" s="49"/>
      <c r="V289" s="49"/>
      <c r="W289" s="49"/>
      <c r="X289" s="49"/>
      <c r="Y289" s="49"/>
      <c r="Z289" s="49"/>
      <c r="AA289" s="49"/>
      <c r="AB289" s="49"/>
      <c r="AC289" s="49"/>
      <c r="AD289" s="49"/>
      <c r="AE289" s="49"/>
      <c r="AF289" s="49"/>
      <c r="AG289" s="49"/>
      <c r="AH289" s="49"/>
      <c r="AI289" s="49"/>
      <c r="AJ289" s="49"/>
      <c r="AK289" s="49"/>
      <c r="AL289" s="49"/>
      <c r="AM289" s="49"/>
    </row>
    <row r="290" spans="1:39" ht="12.75" customHeight="1" x14ac:dyDescent="0.3">
      <c r="A290" s="49"/>
      <c r="B290" s="49"/>
      <c r="C290" s="49"/>
      <c r="D290" s="49"/>
      <c r="E290" s="49"/>
      <c r="F290" s="49"/>
      <c r="G290" s="49"/>
      <c r="H290" s="49"/>
      <c r="I290" s="49"/>
      <c r="J290" s="49"/>
      <c r="K290" s="49"/>
      <c r="L290" s="49"/>
      <c r="M290" s="49"/>
      <c r="N290" s="49"/>
      <c r="O290" s="49"/>
      <c r="P290" s="49"/>
      <c r="Q290" s="49"/>
      <c r="R290" s="90"/>
      <c r="S290" s="49"/>
      <c r="T290" s="49"/>
      <c r="U290" s="49"/>
      <c r="V290" s="49"/>
      <c r="W290" s="49"/>
      <c r="X290" s="49"/>
      <c r="Y290" s="49"/>
      <c r="Z290" s="49"/>
      <c r="AA290" s="49"/>
      <c r="AB290" s="49"/>
      <c r="AC290" s="49"/>
      <c r="AD290" s="49"/>
      <c r="AE290" s="49"/>
      <c r="AF290" s="49"/>
      <c r="AG290" s="49"/>
      <c r="AH290" s="49"/>
      <c r="AI290" s="49"/>
      <c r="AJ290" s="49"/>
      <c r="AK290" s="49"/>
      <c r="AL290" s="49"/>
      <c r="AM290" s="49"/>
    </row>
    <row r="291" spans="1:39" ht="12.75" customHeight="1" x14ac:dyDescent="0.3">
      <c r="A291" s="49"/>
      <c r="B291" s="49"/>
      <c r="C291" s="49"/>
      <c r="D291" s="49"/>
      <c r="E291" s="49"/>
      <c r="F291" s="49"/>
      <c r="G291" s="49"/>
      <c r="H291" s="49"/>
      <c r="I291" s="49"/>
      <c r="J291" s="49"/>
      <c r="K291" s="49"/>
      <c r="L291" s="49"/>
      <c r="M291" s="49"/>
      <c r="N291" s="49"/>
      <c r="O291" s="49"/>
      <c r="P291" s="49"/>
      <c r="Q291" s="49"/>
      <c r="R291" s="90"/>
      <c r="S291" s="49"/>
      <c r="T291" s="49"/>
      <c r="U291" s="49"/>
      <c r="V291" s="49"/>
      <c r="W291" s="49"/>
      <c r="X291" s="49"/>
      <c r="Y291" s="49"/>
      <c r="Z291" s="49"/>
      <c r="AA291" s="49"/>
      <c r="AB291" s="49"/>
      <c r="AC291" s="49"/>
      <c r="AD291" s="49"/>
      <c r="AE291" s="49"/>
      <c r="AF291" s="49"/>
      <c r="AG291" s="49"/>
      <c r="AH291" s="49"/>
      <c r="AI291" s="49"/>
      <c r="AJ291" s="49"/>
      <c r="AK291" s="49"/>
      <c r="AL291" s="49"/>
      <c r="AM291" s="49"/>
    </row>
    <row r="292" spans="1:39" ht="12.75" customHeight="1" x14ac:dyDescent="0.3">
      <c r="A292" s="49"/>
      <c r="B292" s="49"/>
      <c r="C292" s="49"/>
      <c r="D292" s="49"/>
      <c r="E292" s="49"/>
      <c r="F292" s="49"/>
      <c r="G292" s="49"/>
      <c r="H292" s="49"/>
      <c r="I292" s="49"/>
      <c r="J292" s="49"/>
      <c r="K292" s="49"/>
      <c r="L292" s="49"/>
      <c r="M292" s="49"/>
      <c r="N292" s="49"/>
      <c r="O292" s="49"/>
      <c r="P292" s="49"/>
      <c r="Q292" s="49"/>
      <c r="R292" s="90"/>
      <c r="S292" s="49"/>
      <c r="T292" s="49"/>
      <c r="U292" s="49"/>
      <c r="V292" s="49"/>
      <c r="W292" s="49"/>
      <c r="X292" s="49"/>
      <c r="Y292" s="49"/>
      <c r="Z292" s="49"/>
      <c r="AA292" s="49"/>
      <c r="AB292" s="49"/>
      <c r="AC292" s="49"/>
      <c r="AD292" s="49"/>
      <c r="AE292" s="49"/>
      <c r="AF292" s="49"/>
      <c r="AG292" s="49"/>
      <c r="AH292" s="49"/>
      <c r="AI292" s="49"/>
      <c r="AJ292" s="49"/>
      <c r="AK292" s="49"/>
      <c r="AL292" s="49"/>
      <c r="AM292" s="49"/>
    </row>
    <row r="293" spans="1:39" ht="12.75" customHeight="1" x14ac:dyDescent="0.3">
      <c r="A293" s="49"/>
      <c r="B293" s="49"/>
      <c r="C293" s="49"/>
      <c r="D293" s="49"/>
      <c r="E293" s="49"/>
      <c r="F293" s="49"/>
      <c r="G293" s="49"/>
      <c r="H293" s="49"/>
      <c r="I293" s="49"/>
      <c r="J293" s="49"/>
      <c r="K293" s="49"/>
      <c r="L293" s="49"/>
      <c r="M293" s="49"/>
      <c r="N293" s="49"/>
      <c r="O293" s="49"/>
      <c r="P293" s="49"/>
      <c r="Q293" s="49"/>
      <c r="R293" s="90"/>
      <c r="S293" s="49"/>
      <c r="T293" s="49"/>
      <c r="U293" s="49"/>
      <c r="V293" s="49"/>
      <c r="W293" s="49"/>
      <c r="X293" s="49"/>
      <c r="Y293" s="49"/>
      <c r="Z293" s="49"/>
      <c r="AA293" s="49"/>
      <c r="AB293" s="49"/>
      <c r="AC293" s="49"/>
      <c r="AD293" s="49"/>
      <c r="AE293" s="49"/>
      <c r="AF293" s="49"/>
      <c r="AG293" s="49"/>
      <c r="AH293" s="49"/>
      <c r="AI293" s="49"/>
      <c r="AJ293" s="49"/>
      <c r="AK293" s="49"/>
      <c r="AL293" s="49"/>
      <c r="AM293" s="49"/>
    </row>
    <row r="294" spans="1:39" ht="12.75" customHeight="1" x14ac:dyDescent="0.3">
      <c r="A294" s="49"/>
      <c r="B294" s="49"/>
      <c r="C294" s="49"/>
      <c r="D294" s="49"/>
      <c r="E294" s="49"/>
      <c r="F294" s="49"/>
      <c r="G294" s="49"/>
      <c r="H294" s="49"/>
      <c r="I294" s="49"/>
      <c r="J294" s="49"/>
      <c r="K294" s="49"/>
      <c r="L294" s="49"/>
      <c r="M294" s="49"/>
      <c r="N294" s="49"/>
      <c r="O294" s="49"/>
      <c r="P294" s="49"/>
      <c r="Q294" s="49"/>
      <c r="R294" s="90"/>
      <c r="S294" s="49"/>
      <c r="T294" s="49"/>
      <c r="U294" s="49"/>
      <c r="V294" s="49"/>
      <c r="W294" s="49"/>
      <c r="X294" s="49"/>
      <c r="Y294" s="49"/>
      <c r="Z294" s="49"/>
      <c r="AA294" s="49"/>
      <c r="AB294" s="49"/>
      <c r="AC294" s="49"/>
      <c r="AD294" s="49"/>
      <c r="AE294" s="49"/>
      <c r="AF294" s="49"/>
      <c r="AG294" s="49"/>
      <c r="AH294" s="49"/>
      <c r="AI294" s="49"/>
      <c r="AJ294" s="49"/>
      <c r="AK294" s="49"/>
      <c r="AL294" s="49"/>
      <c r="AM294" s="49"/>
    </row>
    <row r="295" spans="1:39" ht="12.75" customHeight="1" x14ac:dyDescent="0.3">
      <c r="A295" s="49"/>
      <c r="B295" s="49"/>
      <c r="C295" s="49"/>
      <c r="D295" s="49"/>
      <c r="E295" s="49"/>
      <c r="F295" s="49"/>
      <c r="G295" s="49"/>
      <c r="H295" s="49"/>
      <c r="I295" s="49"/>
      <c r="J295" s="49"/>
      <c r="K295" s="49"/>
      <c r="L295" s="49"/>
      <c r="M295" s="49"/>
      <c r="N295" s="49"/>
      <c r="O295" s="49"/>
      <c r="P295" s="49"/>
      <c r="Q295" s="49"/>
      <c r="R295" s="90"/>
      <c r="S295" s="49"/>
      <c r="T295" s="49"/>
      <c r="U295" s="49"/>
      <c r="V295" s="49"/>
      <c r="W295" s="49"/>
      <c r="X295" s="49"/>
      <c r="Y295" s="49"/>
      <c r="Z295" s="49"/>
      <c r="AA295" s="49"/>
      <c r="AB295" s="49"/>
      <c r="AC295" s="49"/>
      <c r="AD295" s="49"/>
      <c r="AE295" s="49"/>
      <c r="AF295" s="49"/>
      <c r="AG295" s="49"/>
      <c r="AH295" s="49"/>
      <c r="AI295" s="49"/>
      <c r="AJ295" s="49"/>
      <c r="AK295" s="49"/>
      <c r="AL295" s="49"/>
      <c r="AM295" s="49"/>
    </row>
    <row r="296" spans="1:39" ht="12.75" customHeight="1" x14ac:dyDescent="0.3">
      <c r="A296" s="49"/>
      <c r="B296" s="49"/>
      <c r="C296" s="49"/>
      <c r="D296" s="49"/>
      <c r="E296" s="49"/>
      <c r="F296" s="49"/>
      <c r="G296" s="49"/>
      <c r="H296" s="49"/>
      <c r="I296" s="49"/>
      <c r="J296" s="49"/>
      <c r="K296" s="49"/>
      <c r="L296" s="49"/>
      <c r="M296" s="49"/>
      <c r="N296" s="49"/>
      <c r="O296" s="49"/>
      <c r="P296" s="49"/>
      <c r="Q296" s="49"/>
      <c r="R296" s="90"/>
      <c r="S296" s="49"/>
      <c r="T296" s="49"/>
      <c r="U296" s="49"/>
      <c r="V296" s="49"/>
      <c r="W296" s="49"/>
      <c r="X296" s="49"/>
      <c r="Y296" s="49"/>
      <c r="Z296" s="49"/>
      <c r="AA296" s="49"/>
      <c r="AB296" s="49"/>
      <c r="AC296" s="49"/>
      <c r="AD296" s="49"/>
      <c r="AE296" s="49"/>
      <c r="AF296" s="49"/>
      <c r="AG296" s="49"/>
      <c r="AH296" s="49"/>
      <c r="AI296" s="49"/>
      <c r="AJ296" s="49"/>
      <c r="AK296" s="49"/>
      <c r="AL296" s="49"/>
      <c r="AM296" s="49"/>
    </row>
    <row r="297" spans="1:39" ht="12.75" customHeight="1" x14ac:dyDescent="0.3">
      <c r="A297" s="49"/>
      <c r="B297" s="49"/>
      <c r="C297" s="49"/>
      <c r="D297" s="49"/>
      <c r="E297" s="49"/>
      <c r="F297" s="49"/>
      <c r="G297" s="49"/>
      <c r="H297" s="49"/>
      <c r="I297" s="49"/>
      <c r="J297" s="49"/>
      <c r="K297" s="49"/>
      <c r="L297" s="49"/>
      <c r="M297" s="49"/>
      <c r="N297" s="49"/>
      <c r="O297" s="49"/>
      <c r="P297" s="49"/>
      <c r="Q297" s="49"/>
      <c r="R297" s="90"/>
      <c r="S297" s="49"/>
      <c r="T297" s="49"/>
      <c r="U297" s="49"/>
      <c r="V297" s="49"/>
      <c r="W297" s="49"/>
      <c r="X297" s="49"/>
      <c r="Y297" s="49"/>
      <c r="Z297" s="49"/>
      <c r="AA297" s="49"/>
      <c r="AB297" s="49"/>
      <c r="AC297" s="49"/>
      <c r="AD297" s="49"/>
      <c r="AE297" s="49"/>
      <c r="AF297" s="49"/>
      <c r="AG297" s="49"/>
      <c r="AH297" s="49"/>
      <c r="AI297" s="49"/>
      <c r="AJ297" s="49"/>
      <c r="AK297" s="49"/>
      <c r="AL297" s="49"/>
      <c r="AM297" s="49"/>
    </row>
    <row r="298" spans="1:39" ht="12.75" customHeight="1" x14ac:dyDescent="0.3">
      <c r="A298" s="49"/>
      <c r="B298" s="49"/>
      <c r="C298" s="49"/>
      <c r="D298" s="49"/>
      <c r="E298" s="49"/>
      <c r="F298" s="49"/>
      <c r="G298" s="49"/>
      <c r="H298" s="49"/>
      <c r="I298" s="49"/>
      <c r="J298" s="49"/>
      <c r="K298" s="49"/>
      <c r="L298" s="49"/>
      <c r="M298" s="49"/>
      <c r="N298" s="49"/>
      <c r="O298" s="49"/>
      <c r="P298" s="49"/>
      <c r="Q298" s="49"/>
      <c r="R298" s="90"/>
      <c r="S298" s="49"/>
      <c r="T298" s="49"/>
      <c r="U298" s="49"/>
      <c r="V298" s="49"/>
      <c r="W298" s="49"/>
      <c r="X298" s="49"/>
      <c r="Y298" s="49"/>
      <c r="Z298" s="49"/>
      <c r="AA298" s="49"/>
      <c r="AB298" s="49"/>
      <c r="AC298" s="49"/>
      <c r="AD298" s="49"/>
      <c r="AE298" s="49"/>
      <c r="AF298" s="49"/>
      <c r="AG298" s="49"/>
      <c r="AH298" s="49"/>
      <c r="AI298" s="49"/>
      <c r="AJ298" s="49"/>
      <c r="AK298" s="49"/>
      <c r="AL298" s="49"/>
      <c r="AM298" s="49"/>
    </row>
    <row r="299" spans="1:39" ht="12.75" customHeight="1" x14ac:dyDescent="0.3">
      <c r="A299" s="49"/>
      <c r="B299" s="49"/>
      <c r="C299" s="49"/>
      <c r="D299" s="49"/>
      <c r="E299" s="49"/>
      <c r="F299" s="49"/>
      <c r="G299" s="49"/>
      <c r="H299" s="49"/>
      <c r="I299" s="49"/>
      <c r="J299" s="49"/>
      <c r="K299" s="49"/>
      <c r="L299" s="49"/>
      <c r="M299" s="49"/>
      <c r="N299" s="49"/>
      <c r="O299" s="49"/>
      <c r="P299" s="49"/>
      <c r="Q299" s="49"/>
      <c r="R299" s="90"/>
      <c r="S299" s="49"/>
      <c r="T299" s="49"/>
      <c r="U299" s="49"/>
      <c r="V299" s="49"/>
      <c r="W299" s="49"/>
      <c r="X299" s="49"/>
      <c r="Y299" s="49"/>
      <c r="Z299" s="49"/>
      <c r="AA299" s="49"/>
      <c r="AB299" s="49"/>
      <c r="AC299" s="49"/>
      <c r="AD299" s="49"/>
      <c r="AE299" s="49"/>
      <c r="AF299" s="49"/>
      <c r="AG299" s="49"/>
      <c r="AH299" s="49"/>
      <c r="AI299" s="49"/>
      <c r="AJ299" s="49"/>
      <c r="AK299" s="49"/>
      <c r="AL299" s="49"/>
      <c r="AM299" s="49"/>
    </row>
    <row r="300" spans="1:39" ht="12.75" customHeight="1" x14ac:dyDescent="0.3">
      <c r="A300" s="49"/>
      <c r="B300" s="49"/>
      <c r="C300" s="49"/>
      <c r="D300" s="49"/>
      <c r="E300" s="49"/>
      <c r="F300" s="49"/>
      <c r="G300" s="49"/>
      <c r="H300" s="49"/>
      <c r="I300" s="49"/>
      <c r="J300" s="49"/>
      <c r="K300" s="49"/>
      <c r="L300" s="49"/>
      <c r="M300" s="49"/>
      <c r="N300" s="49"/>
      <c r="O300" s="49"/>
      <c r="P300" s="49"/>
      <c r="Q300" s="49"/>
      <c r="R300" s="90"/>
      <c r="S300" s="49"/>
      <c r="T300" s="49"/>
      <c r="U300" s="49"/>
      <c r="V300" s="49"/>
      <c r="W300" s="49"/>
      <c r="X300" s="49"/>
      <c r="Y300" s="49"/>
      <c r="Z300" s="49"/>
      <c r="AA300" s="49"/>
      <c r="AB300" s="49"/>
      <c r="AC300" s="49"/>
      <c r="AD300" s="49"/>
      <c r="AE300" s="49"/>
      <c r="AF300" s="49"/>
      <c r="AG300" s="49"/>
      <c r="AH300" s="49"/>
      <c r="AI300" s="49"/>
      <c r="AJ300" s="49"/>
      <c r="AK300" s="49"/>
      <c r="AL300" s="49"/>
      <c r="AM300" s="49"/>
    </row>
    <row r="301" spans="1:39" ht="12.75" customHeight="1" x14ac:dyDescent="0.3">
      <c r="A301" s="49"/>
      <c r="B301" s="49"/>
      <c r="C301" s="49"/>
      <c r="D301" s="49"/>
      <c r="E301" s="49"/>
      <c r="F301" s="49"/>
      <c r="G301" s="49"/>
      <c r="H301" s="49"/>
      <c r="I301" s="49"/>
      <c r="J301" s="49"/>
      <c r="K301" s="49"/>
      <c r="L301" s="49"/>
      <c r="M301" s="49"/>
      <c r="N301" s="49"/>
      <c r="O301" s="49"/>
      <c r="P301" s="49"/>
      <c r="Q301" s="49"/>
      <c r="R301" s="90"/>
      <c r="S301" s="49"/>
      <c r="T301" s="49"/>
      <c r="U301" s="49"/>
      <c r="V301" s="49"/>
      <c r="W301" s="49"/>
      <c r="X301" s="49"/>
      <c r="Y301" s="49"/>
      <c r="Z301" s="49"/>
      <c r="AA301" s="49"/>
      <c r="AB301" s="49"/>
      <c r="AC301" s="49"/>
      <c r="AD301" s="49"/>
      <c r="AE301" s="49"/>
      <c r="AF301" s="49"/>
      <c r="AG301" s="49"/>
      <c r="AH301" s="49"/>
      <c r="AI301" s="49"/>
      <c r="AJ301" s="49"/>
      <c r="AK301" s="49"/>
      <c r="AL301" s="49"/>
      <c r="AM301" s="49"/>
    </row>
    <row r="302" spans="1:39" ht="12.75" customHeight="1" x14ac:dyDescent="0.3">
      <c r="A302" s="49"/>
      <c r="B302" s="49"/>
      <c r="C302" s="49"/>
      <c r="D302" s="49"/>
      <c r="E302" s="49"/>
      <c r="F302" s="49"/>
      <c r="G302" s="49"/>
      <c r="H302" s="49"/>
      <c r="I302" s="49"/>
      <c r="J302" s="49"/>
      <c r="K302" s="49"/>
      <c r="L302" s="49"/>
      <c r="M302" s="49"/>
      <c r="N302" s="49"/>
      <c r="O302" s="49"/>
      <c r="P302" s="49"/>
      <c r="Q302" s="49"/>
      <c r="R302" s="90"/>
      <c r="S302" s="49"/>
      <c r="T302" s="49"/>
      <c r="U302" s="49"/>
      <c r="V302" s="49"/>
      <c r="W302" s="49"/>
      <c r="X302" s="49"/>
      <c r="Y302" s="49"/>
      <c r="Z302" s="49"/>
      <c r="AA302" s="49"/>
      <c r="AB302" s="49"/>
      <c r="AC302" s="49"/>
      <c r="AD302" s="49"/>
      <c r="AE302" s="49"/>
      <c r="AF302" s="49"/>
      <c r="AG302" s="49"/>
      <c r="AH302" s="49"/>
      <c r="AI302" s="49"/>
      <c r="AJ302" s="49"/>
      <c r="AK302" s="49"/>
      <c r="AL302" s="49"/>
      <c r="AM302" s="49"/>
    </row>
    <row r="303" spans="1:39" ht="12.75" customHeight="1" x14ac:dyDescent="0.3">
      <c r="A303" s="49"/>
      <c r="B303" s="49"/>
      <c r="C303" s="49"/>
      <c r="D303" s="49"/>
      <c r="E303" s="49"/>
      <c r="F303" s="49"/>
      <c r="G303" s="49"/>
      <c r="H303" s="49"/>
      <c r="I303" s="49"/>
      <c r="J303" s="49"/>
      <c r="K303" s="49"/>
      <c r="L303" s="49"/>
      <c r="M303" s="49"/>
      <c r="N303" s="49"/>
      <c r="O303" s="49"/>
      <c r="P303" s="49"/>
      <c r="Q303" s="49"/>
      <c r="R303" s="90"/>
      <c r="S303" s="49"/>
      <c r="T303" s="49"/>
      <c r="U303" s="49"/>
      <c r="V303" s="49"/>
      <c r="W303" s="49"/>
      <c r="X303" s="49"/>
      <c r="Y303" s="49"/>
      <c r="Z303" s="49"/>
      <c r="AA303" s="49"/>
      <c r="AB303" s="49"/>
      <c r="AC303" s="49"/>
      <c r="AD303" s="49"/>
      <c r="AE303" s="49"/>
      <c r="AF303" s="49"/>
      <c r="AG303" s="49"/>
      <c r="AH303" s="49"/>
      <c r="AI303" s="49"/>
      <c r="AJ303" s="49"/>
      <c r="AK303" s="49"/>
      <c r="AL303" s="49"/>
      <c r="AM303" s="49"/>
    </row>
    <row r="304" spans="1:39" ht="12.75" customHeight="1" x14ac:dyDescent="0.3">
      <c r="A304" s="49"/>
      <c r="B304" s="49"/>
      <c r="C304" s="49"/>
      <c r="D304" s="49"/>
      <c r="E304" s="49"/>
      <c r="F304" s="49"/>
      <c r="G304" s="49"/>
      <c r="H304" s="49"/>
      <c r="I304" s="49"/>
      <c r="J304" s="49"/>
      <c r="K304" s="49"/>
      <c r="L304" s="49"/>
      <c r="M304" s="49"/>
      <c r="N304" s="49"/>
      <c r="O304" s="49"/>
      <c r="P304" s="49"/>
      <c r="Q304" s="49"/>
      <c r="R304" s="90"/>
      <c r="S304" s="49"/>
      <c r="T304" s="49"/>
      <c r="U304" s="49"/>
      <c r="V304" s="49"/>
      <c r="W304" s="49"/>
      <c r="X304" s="49"/>
      <c r="Y304" s="49"/>
      <c r="Z304" s="49"/>
      <c r="AA304" s="49"/>
      <c r="AB304" s="49"/>
      <c r="AC304" s="49"/>
      <c r="AD304" s="49"/>
      <c r="AE304" s="49"/>
      <c r="AF304" s="49"/>
      <c r="AG304" s="49"/>
      <c r="AH304" s="49"/>
      <c r="AI304" s="49"/>
      <c r="AJ304" s="49"/>
      <c r="AK304" s="49"/>
      <c r="AL304" s="49"/>
      <c r="AM304" s="49"/>
    </row>
    <row r="305" spans="1:39" ht="12.75" customHeight="1" x14ac:dyDescent="0.3">
      <c r="A305" s="49"/>
      <c r="B305" s="49"/>
      <c r="C305" s="49"/>
      <c r="D305" s="49"/>
      <c r="E305" s="49"/>
      <c r="F305" s="49"/>
      <c r="G305" s="49"/>
      <c r="H305" s="49"/>
      <c r="I305" s="49"/>
      <c r="J305" s="49"/>
      <c r="K305" s="49"/>
      <c r="L305" s="49"/>
      <c r="M305" s="49"/>
      <c r="N305" s="49"/>
      <c r="O305" s="49"/>
      <c r="P305" s="49"/>
      <c r="Q305" s="49"/>
      <c r="R305" s="90"/>
      <c r="S305" s="49"/>
      <c r="T305" s="49"/>
      <c r="U305" s="49"/>
      <c r="V305" s="49"/>
      <c r="W305" s="49"/>
      <c r="X305" s="49"/>
      <c r="Y305" s="49"/>
      <c r="Z305" s="49"/>
      <c r="AA305" s="49"/>
      <c r="AB305" s="49"/>
      <c r="AC305" s="49"/>
      <c r="AD305" s="49"/>
      <c r="AE305" s="49"/>
      <c r="AF305" s="49"/>
      <c r="AG305" s="49"/>
      <c r="AH305" s="49"/>
      <c r="AI305" s="49"/>
      <c r="AJ305" s="49"/>
      <c r="AK305" s="49"/>
      <c r="AL305" s="49"/>
      <c r="AM305" s="49"/>
    </row>
    <row r="306" spans="1:39" ht="12.75" customHeight="1" x14ac:dyDescent="0.3">
      <c r="A306" s="49"/>
      <c r="B306" s="49"/>
      <c r="C306" s="49"/>
      <c r="D306" s="49"/>
      <c r="E306" s="49"/>
      <c r="F306" s="49"/>
      <c r="G306" s="49"/>
      <c r="H306" s="49"/>
      <c r="I306" s="49"/>
      <c r="J306" s="49"/>
      <c r="K306" s="49"/>
      <c r="L306" s="49"/>
      <c r="M306" s="49"/>
      <c r="N306" s="49"/>
      <c r="O306" s="49"/>
      <c r="P306" s="49"/>
      <c r="Q306" s="49"/>
      <c r="R306" s="90"/>
      <c r="S306" s="49"/>
      <c r="T306" s="49"/>
      <c r="U306" s="49"/>
      <c r="V306" s="49"/>
      <c r="W306" s="49"/>
      <c r="X306" s="49"/>
      <c r="Y306" s="49"/>
      <c r="Z306" s="49"/>
      <c r="AA306" s="49"/>
      <c r="AB306" s="49"/>
      <c r="AC306" s="49"/>
      <c r="AD306" s="49"/>
      <c r="AE306" s="49"/>
      <c r="AF306" s="49"/>
      <c r="AG306" s="49"/>
      <c r="AH306" s="49"/>
      <c r="AI306" s="49"/>
      <c r="AJ306" s="49"/>
      <c r="AK306" s="49"/>
      <c r="AL306" s="49"/>
      <c r="AM306" s="49"/>
    </row>
    <row r="307" spans="1:39" ht="12.75" customHeight="1" x14ac:dyDescent="0.3">
      <c r="A307" s="49"/>
      <c r="B307" s="49"/>
      <c r="C307" s="49"/>
      <c r="D307" s="49"/>
      <c r="E307" s="49"/>
      <c r="F307" s="49"/>
      <c r="G307" s="49"/>
      <c r="H307" s="49"/>
      <c r="I307" s="49"/>
      <c r="J307" s="49"/>
      <c r="K307" s="49"/>
      <c r="L307" s="49"/>
      <c r="M307" s="49"/>
      <c r="N307" s="49"/>
      <c r="O307" s="49"/>
      <c r="P307" s="49"/>
      <c r="Q307" s="49"/>
      <c r="R307" s="90"/>
      <c r="S307" s="49"/>
      <c r="T307" s="49"/>
      <c r="U307" s="49"/>
      <c r="V307" s="49"/>
      <c r="W307" s="49"/>
      <c r="X307" s="49"/>
      <c r="Y307" s="49"/>
      <c r="Z307" s="49"/>
      <c r="AA307" s="49"/>
      <c r="AB307" s="49"/>
      <c r="AC307" s="49"/>
      <c r="AD307" s="49"/>
      <c r="AE307" s="49"/>
      <c r="AF307" s="49"/>
      <c r="AG307" s="49"/>
      <c r="AH307" s="49"/>
      <c r="AI307" s="49"/>
      <c r="AJ307" s="49"/>
      <c r="AK307" s="49"/>
      <c r="AL307" s="49"/>
      <c r="AM307" s="49"/>
    </row>
    <row r="308" spans="1:39" ht="12.75" customHeight="1" x14ac:dyDescent="0.3">
      <c r="A308" s="49"/>
      <c r="B308" s="49"/>
      <c r="C308" s="49"/>
      <c r="D308" s="49"/>
      <c r="E308" s="49"/>
      <c r="F308" s="49"/>
      <c r="G308" s="49"/>
      <c r="H308" s="49"/>
      <c r="I308" s="49"/>
      <c r="J308" s="49"/>
      <c r="K308" s="49"/>
      <c r="L308" s="49"/>
      <c r="M308" s="49"/>
      <c r="N308" s="49"/>
      <c r="O308" s="49"/>
      <c r="P308" s="49"/>
      <c r="Q308" s="49"/>
      <c r="R308" s="90"/>
      <c r="S308" s="49"/>
      <c r="T308" s="49"/>
      <c r="U308" s="49"/>
      <c r="V308" s="49"/>
      <c r="W308" s="49"/>
      <c r="X308" s="49"/>
      <c r="Y308" s="49"/>
      <c r="Z308" s="49"/>
      <c r="AA308" s="49"/>
      <c r="AB308" s="49"/>
      <c r="AC308" s="49"/>
      <c r="AD308" s="49"/>
      <c r="AE308" s="49"/>
      <c r="AF308" s="49"/>
      <c r="AG308" s="49"/>
      <c r="AH308" s="49"/>
      <c r="AI308" s="49"/>
      <c r="AJ308" s="49"/>
      <c r="AK308" s="49"/>
      <c r="AL308" s="49"/>
      <c r="AM308" s="49"/>
    </row>
    <row r="309" spans="1:39" ht="12.75" customHeight="1" x14ac:dyDescent="0.3">
      <c r="A309" s="49"/>
      <c r="B309" s="49"/>
      <c r="C309" s="49"/>
      <c r="D309" s="49"/>
      <c r="E309" s="49"/>
      <c r="F309" s="49"/>
      <c r="G309" s="49"/>
      <c r="H309" s="49"/>
      <c r="I309" s="49"/>
      <c r="J309" s="49"/>
      <c r="K309" s="49"/>
      <c r="L309" s="49"/>
      <c r="M309" s="49"/>
      <c r="N309" s="49"/>
      <c r="O309" s="49"/>
      <c r="P309" s="49"/>
      <c r="Q309" s="49"/>
      <c r="R309" s="90"/>
      <c r="S309" s="49"/>
      <c r="T309" s="49"/>
      <c r="U309" s="49"/>
      <c r="V309" s="49"/>
      <c r="W309" s="49"/>
      <c r="X309" s="49"/>
      <c r="Y309" s="49"/>
      <c r="Z309" s="49"/>
      <c r="AA309" s="49"/>
      <c r="AB309" s="49"/>
      <c r="AC309" s="49"/>
      <c r="AD309" s="49"/>
      <c r="AE309" s="49"/>
      <c r="AF309" s="49"/>
      <c r="AG309" s="49"/>
      <c r="AH309" s="49"/>
      <c r="AI309" s="49"/>
      <c r="AJ309" s="49"/>
      <c r="AK309" s="49"/>
      <c r="AL309" s="49"/>
      <c r="AM309" s="49"/>
    </row>
    <row r="310" spans="1:39" ht="12.75" customHeight="1" x14ac:dyDescent="0.3">
      <c r="A310" s="49"/>
      <c r="B310" s="49"/>
      <c r="C310" s="49"/>
      <c r="D310" s="49"/>
      <c r="E310" s="49"/>
      <c r="F310" s="49"/>
      <c r="G310" s="49"/>
      <c r="H310" s="49"/>
      <c r="I310" s="49"/>
      <c r="J310" s="49"/>
      <c r="K310" s="49"/>
      <c r="L310" s="49"/>
      <c r="M310" s="49"/>
      <c r="N310" s="49"/>
      <c r="O310" s="49"/>
      <c r="P310" s="49"/>
      <c r="Q310" s="49"/>
      <c r="R310" s="90"/>
      <c r="S310" s="49"/>
      <c r="T310" s="49"/>
      <c r="U310" s="49"/>
      <c r="V310" s="49"/>
      <c r="W310" s="49"/>
      <c r="X310" s="49"/>
      <c r="Y310" s="49"/>
      <c r="Z310" s="49"/>
      <c r="AA310" s="49"/>
      <c r="AB310" s="49"/>
      <c r="AC310" s="49"/>
      <c r="AD310" s="49"/>
      <c r="AE310" s="49"/>
      <c r="AF310" s="49"/>
      <c r="AG310" s="49"/>
      <c r="AH310" s="49"/>
      <c r="AI310" s="49"/>
      <c r="AJ310" s="49"/>
      <c r="AK310" s="49"/>
      <c r="AL310" s="49"/>
      <c r="AM310" s="49"/>
    </row>
    <row r="311" spans="1:39" ht="12.75" customHeight="1" x14ac:dyDescent="0.3">
      <c r="A311" s="49"/>
      <c r="B311" s="49"/>
      <c r="C311" s="49"/>
      <c r="D311" s="49"/>
      <c r="E311" s="49"/>
      <c r="F311" s="49"/>
      <c r="G311" s="49"/>
      <c r="H311" s="49"/>
      <c r="I311" s="49"/>
      <c r="J311" s="49"/>
      <c r="K311" s="49"/>
      <c r="L311" s="49"/>
      <c r="M311" s="49"/>
      <c r="N311" s="49"/>
      <c r="O311" s="49"/>
      <c r="P311" s="49"/>
      <c r="Q311" s="49"/>
      <c r="R311" s="90"/>
      <c r="S311" s="49"/>
      <c r="T311" s="49"/>
      <c r="U311" s="49"/>
      <c r="V311" s="49"/>
      <c r="W311" s="49"/>
      <c r="X311" s="49"/>
      <c r="Y311" s="49"/>
      <c r="Z311" s="49"/>
      <c r="AA311" s="49"/>
      <c r="AB311" s="49"/>
      <c r="AC311" s="49"/>
      <c r="AD311" s="49"/>
      <c r="AE311" s="49"/>
      <c r="AF311" s="49"/>
      <c r="AG311" s="49"/>
      <c r="AH311" s="49"/>
      <c r="AI311" s="49"/>
      <c r="AJ311" s="49"/>
      <c r="AK311" s="49"/>
      <c r="AL311" s="49"/>
      <c r="AM311" s="49"/>
    </row>
    <row r="312" spans="1:39" ht="12.75" customHeight="1" x14ac:dyDescent="0.3">
      <c r="A312" s="49"/>
      <c r="B312" s="49"/>
      <c r="C312" s="49"/>
      <c r="D312" s="49"/>
      <c r="E312" s="49"/>
      <c r="F312" s="49"/>
      <c r="G312" s="49"/>
      <c r="H312" s="49"/>
      <c r="I312" s="49"/>
      <c r="J312" s="49"/>
      <c r="K312" s="49"/>
      <c r="L312" s="49"/>
      <c r="M312" s="49"/>
      <c r="N312" s="49"/>
      <c r="O312" s="49"/>
      <c r="P312" s="49"/>
      <c r="Q312" s="49"/>
      <c r="R312" s="90"/>
      <c r="S312" s="49"/>
      <c r="T312" s="49"/>
      <c r="U312" s="49"/>
      <c r="V312" s="49"/>
      <c r="W312" s="49"/>
      <c r="X312" s="49"/>
      <c r="Y312" s="49"/>
      <c r="Z312" s="49"/>
      <c r="AA312" s="49"/>
      <c r="AB312" s="49"/>
      <c r="AC312" s="49"/>
      <c r="AD312" s="49"/>
      <c r="AE312" s="49"/>
      <c r="AF312" s="49"/>
      <c r="AG312" s="49"/>
      <c r="AH312" s="49"/>
      <c r="AI312" s="49"/>
      <c r="AJ312" s="49"/>
      <c r="AK312" s="49"/>
      <c r="AL312" s="49"/>
      <c r="AM312" s="49"/>
    </row>
    <row r="313" spans="1:39" ht="12.75" customHeight="1" x14ac:dyDescent="0.3">
      <c r="A313" s="49"/>
      <c r="B313" s="49"/>
      <c r="C313" s="49"/>
      <c r="D313" s="49"/>
      <c r="E313" s="49"/>
      <c r="F313" s="49"/>
      <c r="G313" s="49"/>
      <c r="H313" s="49"/>
      <c r="I313" s="49"/>
      <c r="J313" s="49"/>
      <c r="K313" s="49"/>
      <c r="L313" s="49"/>
      <c r="M313" s="49"/>
      <c r="N313" s="49"/>
      <c r="O313" s="49"/>
      <c r="P313" s="49"/>
      <c r="Q313" s="49"/>
      <c r="R313" s="90"/>
      <c r="S313" s="49"/>
      <c r="T313" s="49"/>
      <c r="U313" s="49"/>
      <c r="V313" s="49"/>
      <c r="W313" s="49"/>
      <c r="X313" s="49"/>
      <c r="Y313" s="49"/>
      <c r="Z313" s="49"/>
      <c r="AA313" s="49"/>
      <c r="AB313" s="49"/>
      <c r="AC313" s="49"/>
      <c r="AD313" s="49"/>
      <c r="AE313" s="49"/>
      <c r="AF313" s="49"/>
      <c r="AG313" s="49"/>
      <c r="AH313" s="49"/>
      <c r="AI313" s="49"/>
      <c r="AJ313" s="49"/>
      <c r="AK313" s="49"/>
      <c r="AL313" s="49"/>
      <c r="AM313" s="49"/>
    </row>
    <row r="314" spans="1:39" ht="12.75" customHeight="1" x14ac:dyDescent="0.3">
      <c r="A314" s="49"/>
      <c r="B314" s="49"/>
      <c r="C314" s="49"/>
      <c r="D314" s="49"/>
      <c r="E314" s="49"/>
      <c r="F314" s="49"/>
      <c r="G314" s="49"/>
      <c r="H314" s="49"/>
      <c r="I314" s="49"/>
      <c r="J314" s="49"/>
      <c r="K314" s="49"/>
      <c r="L314" s="49"/>
      <c r="M314" s="49"/>
      <c r="N314" s="49"/>
      <c r="O314" s="49"/>
      <c r="P314" s="49"/>
      <c r="Q314" s="49"/>
      <c r="R314" s="90"/>
      <c r="S314" s="49"/>
      <c r="T314" s="49"/>
      <c r="U314" s="49"/>
      <c r="V314" s="49"/>
      <c r="W314" s="49"/>
      <c r="X314" s="49"/>
      <c r="Y314" s="49"/>
      <c r="Z314" s="49"/>
      <c r="AA314" s="49"/>
      <c r="AB314" s="49"/>
      <c r="AC314" s="49"/>
      <c r="AD314" s="49"/>
      <c r="AE314" s="49"/>
      <c r="AF314" s="49"/>
      <c r="AG314" s="49"/>
      <c r="AH314" s="49"/>
      <c r="AI314" s="49"/>
      <c r="AJ314" s="49"/>
      <c r="AK314" s="49"/>
      <c r="AL314" s="49"/>
      <c r="AM314" s="49"/>
    </row>
    <row r="315" spans="1:39" ht="12.75" customHeight="1" x14ac:dyDescent="0.3">
      <c r="A315" s="49"/>
      <c r="B315" s="49"/>
      <c r="C315" s="49"/>
      <c r="D315" s="49"/>
      <c r="E315" s="49"/>
      <c r="F315" s="49"/>
      <c r="G315" s="49"/>
      <c r="H315" s="49"/>
      <c r="I315" s="49"/>
      <c r="J315" s="49"/>
      <c r="K315" s="49"/>
      <c r="L315" s="49"/>
      <c r="M315" s="49"/>
      <c r="N315" s="49"/>
      <c r="O315" s="49"/>
      <c r="P315" s="49"/>
      <c r="Q315" s="49"/>
      <c r="R315" s="90"/>
      <c r="S315" s="49"/>
      <c r="T315" s="49"/>
      <c r="U315" s="49"/>
      <c r="V315" s="49"/>
      <c r="W315" s="49"/>
      <c r="X315" s="49"/>
      <c r="Y315" s="49"/>
      <c r="Z315" s="49"/>
      <c r="AA315" s="49"/>
      <c r="AB315" s="49"/>
      <c r="AC315" s="49"/>
      <c r="AD315" s="49"/>
      <c r="AE315" s="49"/>
      <c r="AF315" s="49"/>
      <c r="AG315" s="49"/>
      <c r="AH315" s="49"/>
      <c r="AI315" s="49"/>
      <c r="AJ315" s="49"/>
      <c r="AK315" s="49"/>
      <c r="AL315" s="49"/>
      <c r="AM315" s="49"/>
    </row>
    <row r="316" spans="1:39" ht="12.75" customHeight="1" x14ac:dyDescent="0.3">
      <c r="A316" s="49"/>
      <c r="B316" s="49"/>
      <c r="C316" s="49"/>
      <c r="D316" s="49"/>
      <c r="E316" s="49"/>
      <c r="F316" s="49"/>
      <c r="G316" s="49"/>
      <c r="H316" s="49"/>
      <c r="I316" s="49"/>
      <c r="J316" s="49"/>
      <c r="K316" s="49"/>
      <c r="L316" s="49"/>
      <c r="M316" s="49"/>
      <c r="N316" s="49"/>
      <c r="O316" s="49"/>
      <c r="P316" s="49"/>
      <c r="Q316" s="49"/>
      <c r="R316" s="90"/>
      <c r="S316" s="49"/>
      <c r="T316" s="49"/>
      <c r="U316" s="49"/>
      <c r="V316" s="49"/>
      <c r="W316" s="49"/>
      <c r="X316" s="49"/>
      <c r="Y316" s="49"/>
      <c r="Z316" s="49"/>
      <c r="AA316" s="49"/>
      <c r="AB316" s="49"/>
      <c r="AC316" s="49"/>
      <c r="AD316" s="49"/>
      <c r="AE316" s="49"/>
      <c r="AF316" s="49"/>
      <c r="AG316" s="49"/>
      <c r="AH316" s="49"/>
      <c r="AI316" s="49"/>
      <c r="AJ316" s="49"/>
      <c r="AK316" s="49"/>
      <c r="AL316" s="49"/>
      <c r="AM316" s="49"/>
    </row>
    <row r="317" spans="1:39" ht="12.75" customHeight="1" x14ac:dyDescent="0.3">
      <c r="A317" s="49"/>
      <c r="B317" s="49"/>
      <c r="C317" s="49"/>
      <c r="D317" s="49"/>
      <c r="E317" s="49"/>
      <c r="F317" s="49"/>
      <c r="G317" s="49"/>
      <c r="H317" s="49"/>
      <c r="I317" s="49"/>
      <c r="J317" s="49"/>
      <c r="K317" s="49"/>
      <c r="L317" s="49"/>
      <c r="M317" s="49"/>
      <c r="N317" s="49"/>
      <c r="O317" s="49"/>
      <c r="P317" s="49"/>
      <c r="Q317" s="49"/>
      <c r="R317" s="90"/>
      <c r="S317" s="49"/>
      <c r="T317" s="49"/>
      <c r="U317" s="49"/>
      <c r="V317" s="49"/>
      <c r="W317" s="49"/>
      <c r="X317" s="49"/>
      <c r="Y317" s="49"/>
      <c r="Z317" s="49"/>
      <c r="AA317" s="49"/>
      <c r="AB317" s="49"/>
      <c r="AC317" s="49"/>
      <c r="AD317" s="49"/>
      <c r="AE317" s="49"/>
      <c r="AF317" s="49"/>
      <c r="AG317" s="49"/>
      <c r="AH317" s="49"/>
      <c r="AI317" s="49"/>
      <c r="AJ317" s="49"/>
      <c r="AK317" s="49"/>
      <c r="AL317" s="49"/>
      <c r="AM317" s="49"/>
    </row>
    <row r="318" spans="1:39" ht="12.75" customHeight="1" x14ac:dyDescent="0.3">
      <c r="A318" s="49"/>
      <c r="B318" s="49"/>
      <c r="C318" s="49"/>
      <c r="D318" s="49"/>
      <c r="E318" s="49"/>
      <c r="F318" s="49"/>
      <c r="G318" s="49"/>
      <c r="H318" s="49"/>
      <c r="I318" s="49"/>
      <c r="J318" s="49"/>
      <c r="K318" s="49"/>
      <c r="L318" s="49"/>
      <c r="M318" s="49"/>
      <c r="N318" s="49"/>
      <c r="O318" s="49"/>
      <c r="P318" s="49"/>
      <c r="Q318" s="49"/>
      <c r="R318" s="90"/>
      <c r="S318" s="49"/>
      <c r="T318" s="49"/>
      <c r="U318" s="49"/>
      <c r="V318" s="49"/>
      <c r="W318" s="49"/>
      <c r="X318" s="49"/>
      <c r="Y318" s="49"/>
      <c r="Z318" s="49"/>
      <c r="AA318" s="49"/>
      <c r="AB318" s="49"/>
      <c r="AC318" s="49"/>
      <c r="AD318" s="49"/>
      <c r="AE318" s="49"/>
      <c r="AF318" s="49"/>
      <c r="AG318" s="49"/>
      <c r="AH318" s="49"/>
      <c r="AI318" s="49"/>
      <c r="AJ318" s="49"/>
      <c r="AK318" s="49"/>
      <c r="AL318" s="49"/>
      <c r="AM318" s="49"/>
    </row>
    <row r="319" spans="1:39" ht="12.75" customHeight="1" x14ac:dyDescent="0.3">
      <c r="A319" s="49"/>
      <c r="B319" s="49"/>
      <c r="C319" s="49"/>
      <c r="D319" s="49"/>
      <c r="E319" s="49"/>
      <c r="F319" s="49"/>
      <c r="G319" s="49"/>
      <c r="H319" s="49"/>
      <c r="I319" s="49"/>
      <c r="J319" s="49"/>
      <c r="K319" s="49"/>
      <c r="L319" s="49"/>
      <c r="M319" s="49"/>
      <c r="N319" s="49"/>
      <c r="O319" s="49"/>
      <c r="P319" s="49"/>
      <c r="Q319" s="49"/>
      <c r="R319" s="90"/>
      <c r="S319" s="49"/>
      <c r="T319" s="49"/>
      <c r="U319" s="49"/>
      <c r="V319" s="49"/>
      <c r="W319" s="49"/>
      <c r="X319" s="49"/>
      <c r="Y319" s="49"/>
      <c r="Z319" s="49"/>
      <c r="AA319" s="49"/>
      <c r="AB319" s="49"/>
      <c r="AC319" s="49"/>
      <c r="AD319" s="49"/>
      <c r="AE319" s="49"/>
      <c r="AF319" s="49"/>
      <c r="AG319" s="49"/>
      <c r="AH319" s="49"/>
      <c r="AI319" s="49"/>
      <c r="AJ319" s="49"/>
      <c r="AK319" s="49"/>
      <c r="AL319" s="49"/>
      <c r="AM319" s="49"/>
    </row>
    <row r="320" spans="1:39" ht="12.75" customHeight="1" x14ac:dyDescent="0.3">
      <c r="A320" s="49"/>
      <c r="B320" s="49"/>
      <c r="C320" s="49"/>
      <c r="D320" s="49"/>
      <c r="E320" s="49"/>
      <c r="F320" s="49"/>
      <c r="G320" s="49"/>
      <c r="H320" s="49"/>
      <c r="I320" s="49"/>
      <c r="J320" s="49"/>
      <c r="K320" s="49"/>
      <c r="L320" s="49"/>
      <c r="M320" s="49"/>
      <c r="N320" s="49"/>
      <c r="O320" s="49"/>
      <c r="P320" s="49"/>
      <c r="Q320" s="49"/>
      <c r="R320" s="90"/>
      <c r="S320" s="49"/>
      <c r="T320" s="49"/>
      <c r="U320" s="49"/>
      <c r="V320" s="49"/>
      <c r="W320" s="49"/>
      <c r="X320" s="49"/>
      <c r="Y320" s="49"/>
      <c r="Z320" s="49"/>
      <c r="AA320" s="49"/>
      <c r="AB320" s="49"/>
      <c r="AC320" s="49"/>
      <c r="AD320" s="49"/>
      <c r="AE320" s="49"/>
      <c r="AF320" s="49"/>
      <c r="AG320" s="49"/>
      <c r="AH320" s="49"/>
      <c r="AI320" s="49"/>
      <c r="AJ320" s="49"/>
      <c r="AK320" s="49"/>
      <c r="AL320" s="49"/>
      <c r="AM320" s="49"/>
    </row>
    <row r="321" spans="1:39" ht="12.75" customHeight="1" x14ac:dyDescent="0.3">
      <c r="A321" s="49"/>
      <c r="B321" s="49"/>
      <c r="C321" s="49"/>
      <c r="D321" s="49"/>
      <c r="E321" s="49"/>
      <c r="F321" s="49"/>
      <c r="G321" s="49"/>
      <c r="H321" s="49"/>
      <c r="I321" s="49"/>
      <c r="J321" s="49"/>
      <c r="K321" s="49"/>
      <c r="L321" s="49"/>
      <c r="M321" s="49"/>
      <c r="N321" s="49"/>
      <c r="O321" s="49"/>
      <c r="P321" s="49"/>
      <c r="Q321" s="49"/>
      <c r="R321" s="90"/>
      <c r="S321" s="49"/>
      <c r="T321" s="49"/>
      <c r="U321" s="49"/>
      <c r="V321" s="49"/>
      <c r="W321" s="49"/>
      <c r="X321" s="49"/>
      <c r="Y321" s="49"/>
      <c r="Z321" s="49"/>
      <c r="AA321" s="49"/>
      <c r="AB321" s="49"/>
      <c r="AC321" s="49"/>
      <c r="AD321" s="49"/>
      <c r="AE321" s="49"/>
      <c r="AF321" s="49"/>
      <c r="AG321" s="49"/>
      <c r="AH321" s="49"/>
      <c r="AI321" s="49"/>
      <c r="AJ321" s="49"/>
      <c r="AK321" s="49"/>
      <c r="AL321" s="49"/>
      <c r="AM321" s="49"/>
    </row>
    <row r="322" spans="1:39" ht="12.75" customHeight="1" x14ac:dyDescent="0.3">
      <c r="A322" s="49"/>
      <c r="B322" s="49"/>
      <c r="C322" s="49"/>
      <c r="D322" s="49"/>
      <c r="E322" s="49"/>
      <c r="F322" s="49"/>
      <c r="G322" s="49"/>
      <c r="H322" s="49"/>
      <c r="I322" s="49"/>
      <c r="J322" s="49"/>
      <c r="K322" s="49"/>
      <c r="L322" s="49"/>
      <c r="M322" s="49"/>
      <c r="N322" s="49"/>
      <c r="O322" s="49"/>
      <c r="P322" s="49"/>
      <c r="Q322" s="49"/>
      <c r="R322" s="90"/>
      <c r="S322" s="49"/>
      <c r="T322" s="49"/>
      <c r="U322" s="49"/>
      <c r="V322" s="49"/>
      <c r="W322" s="49"/>
      <c r="X322" s="49"/>
      <c r="Y322" s="49"/>
      <c r="Z322" s="49"/>
      <c r="AA322" s="49"/>
      <c r="AB322" s="49"/>
      <c r="AC322" s="49"/>
      <c r="AD322" s="49"/>
      <c r="AE322" s="49"/>
      <c r="AF322" s="49"/>
      <c r="AG322" s="49"/>
      <c r="AH322" s="49"/>
      <c r="AI322" s="49"/>
      <c r="AJ322" s="49"/>
      <c r="AK322" s="49"/>
      <c r="AL322" s="49"/>
      <c r="AM322" s="49"/>
    </row>
    <row r="323" spans="1:39" ht="12.75" customHeight="1" x14ac:dyDescent="0.3">
      <c r="A323" s="49"/>
      <c r="B323" s="49"/>
      <c r="C323" s="49"/>
      <c r="D323" s="49"/>
      <c r="E323" s="49"/>
      <c r="F323" s="49"/>
      <c r="G323" s="49"/>
      <c r="H323" s="49"/>
      <c r="I323" s="49"/>
      <c r="J323" s="49"/>
      <c r="K323" s="49"/>
      <c r="L323" s="49"/>
      <c r="M323" s="49"/>
      <c r="N323" s="49"/>
      <c r="O323" s="49"/>
      <c r="P323" s="49"/>
      <c r="Q323" s="49"/>
      <c r="R323" s="90"/>
      <c r="S323" s="49"/>
      <c r="T323" s="49"/>
      <c r="U323" s="49"/>
      <c r="V323" s="49"/>
      <c r="W323" s="49"/>
      <c r="X323" s="49"/>
      <c r="Y323" s="49"/>
      <c r="Z323" s="49"/>
      <c r="AA323" s="49"/>
      <c r="AB323" s="49"/>
      <c r="AC323" s="49"/>
      <c r="AD323" s="49"/>
      <c r="AE323" s="49"/>
      <c r="AF323" s="49"/>
      <c r="AG323" s="49"/>
      <c r="AH323" s="49"/>
      <c r="AI323" s="49"/>
      <c r="AJ323" s="49"/>
      <c r="AK323" s="49"/>
      <c r="AL323" s="49"/>
      <c r="AM323" s="49"/>
    </row>
    <row r="324" spans="1:39" ht="12.75" customHeight="1" x14ac:dyDescent="0.3">
      <c r="A324" s="49"/>
      <c r="B324" s="49"/>
      <c r="C324" s="49"/>
      <c r="D324" s="49"/>
      <c r="E324" s="49"/>
      <c r="F324" s="49"/>
      <c r="G324" s="49"/>
      <c r="H324" s="49"/>
      <c r="I324" s="49"/>
      <c r="J324" s="49"/>
      <c r="K324" s="49"/>
      <c r="L324" s="49"/>
      <c r="M324" s="49"/>
      <c r="N324" s="49"/>
      <c r="O324" s="49"/>
      <c r="P324" s="49"/>
      <c r="Q324" s="49"/>
      <c r="R324" s="90"/>
      <c r="S324" s="49"/>
      <c r="T324" s="49"/>
      <c r="U324" s="49"/>
      <c r="V324" s="49"/>
      <c r="W324" s="49"/>
      <c r="X324" s="49"/>
      <c r="Y324" s="49"/>
      <c r="Z324" s="49"/>
      <c r="AA324" s="49"/>
      <c r="AB324" s="49"/>
      <c r="AC324" s="49"/>
      <c r="AD324" s="49"/>
      <c r="AE324" s="49"/>
      <c r="AF324" s="49"/>
      <c r="AG324" s="49"/>
      <c r="AH324" s="49"/>
      <c r="AI324" s="49"/>
      <c r="AJ324" s="49"/>
      <c r="AK324" s="49"/>
      <c r="AL324" s="49"/>
      <c r="AM324" s="49"/>
    </row>
    <row r="325" spans="1:39" ht="12.75" customHeight="1" x14ac:dyDescent="0.3">
      <c r="A325" s="49"/>
      <c r="B325" s="49"/>
      <c r="C325" s="49"/>
      <c r="D325" s="49"/>
      <c r="E325" s="49"/>
      <c r="F325" s="49"/>
      <c r="G325" s="49"/>
      <c r="H325" s="49"/>
      <c r="I325" s="49"/>
      <c r="J325" s="49"/>
      <c r="K325" s="49"/>
      <c r="L325" s="49"/>
      <c r="M325" s="49"/>
      <c r="N325" s="49"/>
      <c r="O325" s="49"/>
      <c r="P325" s="49"/>
      <c r="Q325" s="49"/>
      <c r="R325" s="90"/>
      <c r="S325" s="49"/>
      <c r="T325" s="49"/>
      <c r="U325" s="49"/>
      <c r="V325" s="49"/>
      <c r="W325" s="49"/>
      <c r="X325" s="49"/>
      <c r="Y325" s="49"/>
      <c r="Z325" s="49"/>
      <c r="AA325" s="49"/>
      <c r="AB325" s="49"/>
      <c r="AC325" s="49"/>
      <c r="AD325" s="49"/>
      <c r="AE325" s="49"/>
      <c r="AF325" s="49"/>
      <c r="AG325" s="49"/>
      <c r="AH325" s="49"/>
      <c r="AI325" s="49"/>
      <c r="AJ325" s="49"/>
      <c r="AK325" s="49"/>
      <c r="AL325" s="49"/>
      <c r="AM325" s="49"/>
    </row>
    <row r="326" spans="1:39" ht="12.75" customHeight="1" x14ac:dyDescent="0.3">
      <c r="A326" s="49"/>
      <c r="B326" s="49"/>
      <c r="C326" s="49"/>
      <c r="D326" s="49"/>
      <c r="E326" s="49"/>
      <c r="F326" s="49"/>
      <c r="G326" s="49"/>
      <c r="H326" s="49"/>
      <c r="I326" s="49"/>
      <c r="J326" s="49"/>
      <c r="K326" s="49"/>
      <c r="L326" s="49"/>
      <c r="M326" s="49"/>
      <c r="N326" s="49"/>
      <c r="O326" s="49"/>
      <c r="P326" s="49"/>
      <c r="Q326" s="49"/>
      <c r="R326" s="90"/>
      <c r="S326" s="49"/>
      <c r="T326" s="49"/>
      <c r="U326" s="49"/>
      <c r="V326" s="49"/>
      <c r="W326" s="49"/>
      <c r="X326" s="49"/>
      <c r="Y326" s="49"/>
      <c r="Z326" s="49"/>
      <c r="AA326" s="49"/>
      <c r="AB326" s="49"/>
      <c r="AC326" s="49"/>
      <c r="AD326" s="49"/>
      <c r="AE326" s="49"/>
      <c r="AF326" s="49"/>
      <c r="AG326" s="49"/>
      <c r="AH326" s="49"/>
      <c r="AI326" s="49"/>
      <c r="AJ326" s="49"/>
      <c r="AK326" s="49"/>
      <c r="AL326" s="49"/>
      <c r="AM326" s="49"/>
    </row>
    <row r="327" spans="1:39" ht="12.75" customHeight="1" x14ac:dyDescent="0.3">
      <c r="A327" s="49"/>
      <c r="B327" s="49"/>
      <c r="C327" s="49"/>
      <c r="D327" s="49"/>
      <c r="E327" s="49"/>
      <c r="F327" s="49"/>
      <c r="G327" s="49"/>
      <c r="H327" s="49"/>
      <c r="I327" s="49"/>
      <c r="J327" s="49"/>
      <c r="K327" s="49"/>
      <c r="L327" s="49"/>
      <c r="M327" s="49"/>
      <c r="N327" s="49"/>
      <c r="O327" s="49"/>
      <c r="P327" s="49"/>
      <c r="Q327" s="49"/>
      <c r="R327" s="90"/>
      <c r="S327" s="49"/>
      <c r="T327" s="49"/>
      <c r="U327" s="49"/>
      <c r="V327" s="49"/>
      <c r="W327" s="49"/>
      <c r="X327" s="49"/>
      <c r="Y327" s="49"/>
      <c r="Z327" s="49"/>
      <c r="AA327" s="49"/>
      <c r="AB327" s="49"/>
      <c r="AC327" s="49"/>
      <c r="AD327" s="49"/>
      <c r="AE327" s="49"/>
      <c r="AF327" s="49"/>
      <c r="AG327" s="49"/>
      <c r="AH327" s="49"/>
      <c r="AI327" s="49"/>
      <c r="AJ327" s="49"/>
      <c r="AK327" s="49"/>
      <c r="AL327" s="49"/>
      <c r="AM327" s="49"/>
    </row>
    <row r="328" spans="1:39" ht="12.75" customHeight="1" x14ac:dyDescent="0.3">
      <c r="A328" s="49"/>
      <c r="B328" s="49"/>
      <c r="C328" s="49"/>
      <c r="D328" s="49"/>
      <c r="E328" s="49"/>
      <c r="F328" s="49"/>
      <c r="G328" s="49"/>
      <c r="H328" s="49"/>
      <c r="I328" s="49"/>
      <c r="J328" s="49"/>
      <c r="K328" s="49"/>
      <c r="L328" s="49"/>
      <c r="M328" s="49"/>
      <c r="N328" s="49"/>
      <c r="O328" s="49"/>
      <c r="P328" s="49"/>
      <c r="Q328" s="49"/>
      <c r="R328" s="90"/>
      <c r="S328" s="49"/>
      <c r="T328" s="49"/>
      <c r="U328" s="49"/>
      <c r="V328" s="49"/>
      <c r="W328" s="49"/>
      <c r="X328" s="49"/>
      <c r="Y328" s="49"/>
      <c r="Z328" s="49"/>
      <c r="AA328" s="49"/>
      <c r="AB328" s="49"/>
      <c r="AC328" s="49"/>
      <c r="AD328" s="49"/>
      <c r="AE328" s="49"/>
      <c r="AF328" s="49"/>
      <c r="AG328" s="49"/>
      <c r="AH328" s="49"/>
      <c r="AI328" s="49"/>
      <c r="AJ328" s="49"/>
      <c r="AK328" s="49"/>
      <c r="AL328" s="49"/>
      <c r="AM328" s="49"/>
    </row>
    <row r="329" spans="1:39" ht="12.75" customHeight="1" x14ac:dyDescent="0.3">
      <c r="A329" s="49"/>
      <c r="B329" s="49"/>
      <c r="C329" s="49"/>
      <c r="D329" s="49"/>
      <c r="E329" s="49"/>
      <c r="F329" s="49"/>
      <c r="G329" s="49"/>
      <c r="H329" s="49"/>
      <c r="I329" s="49"/>
      <c r="J329" s="49"/>
      <c r="K329" s="49"/>
      <c r="L329" s="49"/>
      <c r="M329" s="49"/>
      <c r="N329" s="49"/>
      <c r="O329" s="49"/>
      <c r="P329" s="49"/>
      <c r="Q329" s="49"/>
      <c r="R329" s="90"/>
      <c r="S329" s="49"/>
      <c r="T329" s="49"/>
      <c r="U329" s="49"/>
      <c r="V329" s="49"/>
      <c r="W329" s="49"/>
      <c r="X329" s="49"/>
      <c r="Y329" s="49"/>
      <c r="Z329" s="49"/>
      <c r="AA329" s="49"/>
      <c r="AB329" s="49"/>
      <c r="AC329" s="49"/>
      <c r="AD329" s="49"/>
      <c r="AE329" s="49"/>
      <c r="AF329" s="49"/>
      <c r="AG329" s="49"/>
      <c r="AH329" s="49"/>
      <c r="AI329" s="49"/>
      <c r="AJ329" s="49"/>
      <c r="AK329" s="49"/>
      <c r="AL329" s="49"/>
      <c r="AM329" s="49"/>
    </row>
    <row r="330" spans="1:39" ht="12.75" customHeight="1" x14ac:dyDescent="0.3">
      <c r="A330" s="49"/>
      <c r="B330" s="49"/>
      <c r="C330" s="49"/>
      <c r="D330" s="49"/>
      <c r="E330" s="49"/>
      <c r="F330" s="49"/>
      <c r="G330" s="49"/>
      <c r="H330" s="49"/>
      <c r="I330" s="49"/>
      <c r="J330" s="49"/>
      <c r="K330" s="49"/>
      <c r="L330" s="49"/>
      <c r="M330" s="49"/>
      <c r="N330" s="49"/>
      <c r="O330" s="49"/>
      <c r="P330" s="49"/>
      <c r="Q330" s="49"/>
      <c r="R330" s="90"/>
      <c r="S330" s="49"/>
      <c r="T330" s="49"/>
      <c r="U330" s="49"/>
      <c r="V330" s="49"/>
      <c r="W330" s="49"/>
      <c r="X330" s="49"/>
      <c r="Y330" s="49"/>
      <c r="Z330" s="49"/>
      <c r="AA330" s="49"/>
      <c r="AB330" s="49"/>
      <c r="AC330" s="49"/>
      <c r="AD330" s="49"/>
      <c r="AE330" s="49"/>
      <c r="AF330" s="49"/>
      <c r="AG330" s="49"/>
      <c r="AH330" s="49"/>
      <c r="AI330" s="49"/>
      <c r="AJ330" s="49"/>
      <c r="AK330" s="49"/>
      <c r="AL330" s="49"/>
      <c r="AM330" s="49"/>
    </row>
    <row r="331" spans="1:39" ht="12.75" customHeight="1" x14ac:dyDescent="0.3">
      <c r="A331" s="49"/>
      <c r="B331" s="49"/>
      <c r="C331" s="49"/>
      <c r="D331" s="49"/>
      <c r="E331" s="49"/>
      <c r="F331" s="49"/>
      <c r="G331" s="49"/>
      <c r="H331" s="49"/>
      <c r="I331" s="49"/>
      <c r="J331" s="49"/>
      <c r="K331" s="49"/>
      <c r="L331" s="49"/>
      <c r="M331" s="49"/>
      <c r="N331" s="49"/>
      <c r="O331" s="49"/>
      <c r="P331" s="49"/>
      <c r="Q331" s="49"/>
      <c r="R331" s="90"/>
      <c r="S331" s="49"/>
      <c r="T331" s="49"/>
      <c r="U331" s="49"/>
      <c r="V331" s="49"/>
      <c r="W331" s="49"/>
      <c r="X331" s="49"/>
      <c r="Y331" s="49"/>
      <c r="Z331" s="49"/>
      <c r="AA331" s="49"/>
      <c r="AB331" s="49"/>
      <c r="AC331" s="49"/>
      <c r="AD331" s="49"/>
      <c r="AE331" s="49"/>
      <c r="AF331" s="49"/>
      <c r="AG331" s="49"/>
      <c r="AH331" s="49"/>
      <c r="AI331" s="49"/>
      <c r="AJ331" s="49"/>
      <c r="AK331" s="49"/>
      <c r="AL331" s="49"/>
      <c r="AM331" s="49"/>
    </row>
    <row r="332" spans="1:39" ht="12.75" customHeight="1" x14ac:dyDescent="0.3">
      <c r="A332" s="49"/>
      <c r="B332" s="49"/>
      <c r="C332" s="49"/>
      <c r="D332" s="49"/>
      <c r="E332" s="49"/>
      <c r="F332" s="49"/>
      <c r="G332" s="49"/>
      <c r="H332" s="49"/>
      <c r="I332" s="49"/>
      <c r="J332" s="49"/>
      <c r="K332" s="49"/>
      <c r="L332" s="49"/>
      <c r="M332" s="49"/>
      <c r="N332" s="49"/>
      <c r="O332" s="49"/>
      <c r="P332" s="49"/>
      <c r="Q332" s="49"/>
      <c r="R332" s="90"/>
      <c r="S332" s="49"/>
      <c r="T332" s="49"/>
      <c r="U332" s="49"/>
      <c r="V332" s="49"/>
      <c r="W332" s="49"/>
      <c r="X332" s="49"/>
      <c r="Y332" s="49"/>
      <c r="Z332" s="49"/>
      <c r="AA332" s="49"/>
      <c r="AB332" s="49"/>
      <c r="AC332" s="49"/>
      <c r="AD332" s="49"/>
      <c r="AE332" s="49"/>
      <c r="AF332" s="49"/>
      <c r="AG332" s="49"/>
      <c r="AH332" s="49"/>
      <c r="AI332" s="49"/>
      <c r="AJ332" s="49"/>
      <c r="AK332" s="49"/>
      <c r="AL332" s="49"/>
      <c r="AM332" s="49"/>
    </row>
    <row r="333" spans="1:39" ht="12.75" customHeight="1" x14ac:dyDescent="0.3">
      <c r="A333" s="49"/>
      <c r="B333" s="49"/>
      <c r="C333" s="49"/>
      <c r="D333" s="49"/>
      <c r="E333" s="49"/>
      <c r="F333" s="49"/>
      <c r="G333" s="49"/>
      <c r="H333" s="49"/>
      <c r="I333" s="49"/>
      <c r="J333" s="49"/>
      <c r="K333" s="49"/>
      <c r="L333" s="49"/>
      <c r="M333" s="49"/>
      <c r="N333" s="49"/>
      <c r="O333" s="49"/>
      <c r="P333" s="49"/>
      <c r="Q333" s="49"/>
      <c r="R333" s="90"/>
      <c r="S333" s="49"/>
      <c r="T333" s="49"/>
      <c r="U333" s="49"/>
      <c r="V333" s="49"/>
      <c r="W333" s="49"/>
      <c r="X333" s="49"/>
      <c r="Y333" s="49"/>
      <c r="Z333" s="49"/>
      <c r="AA333" s="49"/>
      <c r="AB333" s="49"/>
      <c r="AC333" s="49"/>
      <c r="AD333" s="49"/>
      <c r="AE333" s="49"/>
      <c r="AF333" s="49"/>
      <c r="AG333" s="49"/>
      <c r="AH333" s="49"/>
      <c r="AI333" s="49"/>
      <c r="AJ333" s="49"/>
      <c r="AK333" s="49"/>
      <c r="AL333" s="49"/>
      <c r="AM333" s="49"/>
    </row>
    <row r="334" spans="1:39" ht="12.75" customHeight="1" x14ac:dyDescent="0.3">
      <c r="A334" s="49"/>
      <c r="B334" s="49"/>
      <c r="C334" s="49"/>
      <c r="D334" s="49"/>
      <c r="E334" s="49"/>
      <c r="F334" s="49"/>
      <c r="G334" s="49"/>
      <c r="H334" s="49"/>
      <c r="I334" s="49"/>
      <c r="J334" s="49"/>
      <c r="K334" s="49"/>
      <c r="L334" s="49"/>
      <c r="M334" s="49"/>
      <c r="N334" s="49"/>
      <c r="O334" s="49"/>
      <c r="P334" s="49"/>
      <c r="Q334" s="49"/>
      <c r="R334" s="90"/>
      <c r="S334" s="49"/>
      <c r="T334" s="49"/>
      <c r="U334" s="49"/>
      <c r="V334" s="49"/>
      <c r="W334" s="49"/>
      <c r="X334" s="49"/>
      <c r="Y334" s="49"/>
      <c r="Z334" s="49"/>
      <c r="AA334" s="49"/>
      <c r="AB334" s="49"/>
      <c r="AC334" s="49"/>
      <c r="AD334" s="49"/>
      <c r="AE334" s="49"/>
      <c r="AF334" s="49"/>
      <c r="AG334" s="49"/>
      <c r="AH334" s="49"/>
      <c r="AI334" s="49"/>
      <c r="AJ334" s="49"/>
      <c r="AK334" s="49"/>
      <c r="AL334" s="49"/>
      <c r="AM334" s="49"/>
    </row>
    <row r="335" spans="1:39" ht="12.75" customHeight="1" x14ac:dyDescent="0.3">
      <c r="A335" s="49"/>
      <c r="B335" s="49"/>
      <c r="C335" s="49"/>
      <c r="D335" s="49"/>
      <c r="E335" s="49"/>
      <c r="F335" s="49"/>
      <c r="G335" s="49"/>
      <c r="H335" s="49"/>
      <c r="I335" s="49"/>
      <c r="J335" s="49"/>
      <c r="K335" s="49"/>
      <c r="L335" s="49"/>
      <c r="M335" s="49"/>
      <c r="N335" s="49"/>
      <c r="O335" s="49"/>
      <c r="P335" s="49"/>
      <c r="Q335" s="49"/>
      <c r="R335" s="90"/>
      <c r="S335" s="49"/>
      <c r="T335" s="49"/>
      <c r="U335" s="49"/>
      <c r="V335" s="49"/>
      <c r="W335" s="49"/>
      <c r="X335" s="49"/>
      <c r="Y335" s="49"/>
      <c r="Z335" s="49"/>
      <c r="AA335" s="49"/>
      <c r="AB335" s="49"/>
      <c r="AC335" s="49"/>
      <c r="AD335" s="49"/>
      <c r="AE335" s="49"/>
      <c r="AF335" s="49"/>
      <c r="AG335" s="49"/>
      <c r="AH335" s="49"/>
      <c r="AI335" s="49"/>
      <c r="AJ335" s="49"/>
      <c r="AK335" s="49"/>
      <c r="AL335" s="49"/>
      <c r="AM335" s="49"/>
    </row>
    <row r="336" spans="1:39" ht="12.75" customHeight="1" x14ac:dyDescent="0.3">
      <c r="A336" s="49"/>
      <c r="B336" s="49"/>
      <c r="C336" s="49"/>
      <c r="D336" s="49"/>
      <c r="E336" s="49"/>
      <c r="F336" s="49"/>
      <c r="G336" s="49"/>
      <c r="H336" s="49"/>
      <c r="I336" s="49"/>
      <c r="J336" s="49"/>
      <c r="K336" s="49"/>
      <c r="L336" s="49"/>
      <c r="M336" s="49"/>
      <c r="N336" s="49"/>
      <c r="O336" s="49"/>
      <c r="P336" s="49"/>
      <c r="Q336" s="49"/>
      <c r="R336" s="90"/>
      <c r="S336" s="49"/>
      <c r="T336" s="49"/>
      <c r="U336" s="49"/>
      <c r="V336" s="49"/>
      <c r="W336" s="49"/>
      <c r="X336" s="49"/>
      <c r="Y336" s="49"/>
      <c r="Z336" s="49"/>
      <c r="AA336" s="49"/>
      <c r="AB336" s="49"/>
      <c r="AC336" s="49"/>
      <c r="AD336" s="49"/>
      <c r="AE336" s="49"/>
      <c r="AF336" s="49"/>
      <c r="AG336" s="49"/>
      <c r="AH336" s="49"/>
      <c r="AI336" s="49"/>
      <c r="AJ336" s="49"/>
      <c r="AK336" s="49"/>
      <c r="AL336" s="49"/>
      <c r="AM336" s="49"/>
    </row>
    <row r="337" spans="1:39" ht="12.75" customHeight="1" x14ac:dyDescent="0.3">
      <c r="A337" s="49"/>
      <c r="B337" s="49"/>
      <c r="C337" s="49"/>
      <c r="D337" s="49"/>
      <c r="E337" s="49"/>
      <c r="F337" s="49"/>
      <c r="G337" s="49"/>
      <c r="H337" s="49"/>
      <c r="I337" s="49"/>
      <c r="J337" s="49"/>
      <c r="K337" s="49"/>
      <c r="L337" s="49"/>
      <c r="M337" s="49"/>
      <c r="N337" s="49"/>
      <c r="O337" s="49"/>
      <c r="P337" s="49"/>
      <c r="Q337" s="49"/>
      <c r="R337" s="90"/>
      <c r="S337" s="49"/>
      <c r="T337" s="49"/>
      <c r="U337" s="49"/>
      <c r="V337" s="49"/>
      <c r="W337" s="49"/>
      <c r="X337" s="49"/>
      <c r="Y337" s="49"/>
      <c r="Z337" s="49"/>
      <c r="AA337" s="49"/>
      <c r="AB337" s="49"/>
      <c r="AC337" s="49"/>
      <c r="AD337" s="49"/>
      <c r="AE337" s="49"/>
      <c r="AF337" s="49"/>
      <c r="AG337" s="49"/>
      <c r="AH337" s="49"/>
      <c r="AI337" s="49"/>
      <c r="AJ337" s="49"/>
      <c r="AK337" s="49"/>
      <c r="AL337" s="49"/>
      <c r="AM337" s="49"/>
    </row>
    <row r="338" spans="1:39" ht="12.75" customHeight="1" x14ac:dyDescent="0.3">
      <c r="A338" s="49"/>
      <c r="B338" s="49"/>
      <c r="C338" s="49"/>
      <c r="D338" s="49"/>
      <c r="E338" s="49"/>
      <c r="F338" s="49"/>
      <c r="G338" s="49"/>
      <c r="H338" s="49"/>
      <c r="I338" s="49"/>
      <c r="J338" s="49"/>
      <c r="K338" s="49"/>
      <c r="L338" s="49"/>
      <c r="M338" s="49"/>
      <c r="N338" s="49"/>
      <c r="O338" s="49"/>
      <c r="P338" s="49"/>
      <c r="Q338" s="49"/>
      <c r="R338" s="90"/>
      <c r="S338" s="49"/>
      <c r="T338" s="49"/>
      <c r="U338" s="49"/>
      <c r="V338" s="49"/>
      <c r="W338" s="49"/>
      <c r="X338" s="49"/>
      <c r="Y338" s="49"/>
      <c r="Z338" s="49"/>
      <c r="AA338" s="49"/>
      <c r="AB338" s="49"/>
      <c r="AC338" s="49"/>
      <c r="AD338" s="49"/>
      <c r="AE338" s="49"/>
      <c r="AF338" s="49"/>
      <c r="AG338" s="49"/>
      <c r="AH338" s="49"/>
      <c r="AI338" s="49"/>
      <c r="AJ338" s="49"/>
      <c r="AK338" s="49"/>
      <c r="AL338" s="49"/>
      <c r="AM338" s="49"/>
    </row>
    <row r="339" spans="1:39" ht="12.75" customHeight="1" x14ac:dyDescent="0.3">
      <c r="A339" s="49"/>
      <c r="B339" s="49"/>
      <c r="C339" s="49"/>
      <c r="D339" s="49"/>
      <c r="E339" s="49"/>
      <c r="F339" s="49"/>
      <c r="G339" s="49"/>
      <c r="H339" s="49"/>
      <c r="I339" s="49"/>
      <c r="J339" s="49"/>
      <c r="K339" s="49"/>
      <c r="L339" s="49"/>
      <c r="M339" s="49"/>
      <c r="N339" s="49"/>
      <c r="O339" s="49"/>
      <c r="P339" s="49"/>
      <c r="Q339" s="49"/>
      <c r="R339" s="90"/>
      <c r="S339" s="49"/>
      <c r="T339" s="49"/>
      <c r="U339" s="49"/>
      <c r="V339" s="49"/>
      <c r="W339" s="49"/>
      <c r="X339" s="49"/>
      <c r="Y339" s="49"/>
      <c r="Z339" s="49"/>
      <c r="AA339" s="49"/>
      <c r="AB339" s="49"/>
      <c r="AC339" s="49"/>
      <c r="AD339" s="49"/>
      <c r="AE339" s="49"/>
      <c r="AF339" s="49"/>
      <c r="AG339" s="49"/>
      <c r="AH339" s="49"/>
      <c r="AI339" s="49"/>
      <c r="AJ339" s="49"/>
      <c r="AK339" s="49"/>
      <c r="AL339" s="49"/>
      <c r="AM339" s="49"/>
    </row>
    <row r="340" spans="1:39" ht="12.75" customHeight="1" x14ac:dyDescent="0.3">
      <c r="A340" s="49"/>
      <c r="B340" s="49"/>
      <c r="C340" s="49"/>
      <c r="D340" s="49"/>
      <c r="E340" s="49"/>
      <c r="F340" s="49"/>
      <c r="G340" s="49"/>
      <c r="H340" s="49"/>
      <c r="I340" s="49"/>
      <c r="J340" s="49"/>
      <c r="K340" s="49"/>
      <c r="L340" s="49"/>
      <c r="M340" s="49"/>
      <c r="N340" s="49"/>
      <c r="O340" s="49"/>
      <c r="P340" s="49"/>
      <c r="Q340" s="49"/>
      <c r="R340" s="90"/>
      <c r="S340" s="49"/>
      <c r="T340" s="49"/>
      <c r="U340" s="49"/>
      <c r="V340" s="49"/>
      <c r="W340" s="49"/>
      <c r="X340" s="49"/>
      <c r="Y340" s="49"/>
      <c r="Z340" s="49"/>
      <c r="AA340" s="49"/>
      <c r="AB340" s="49"/>
      <c r="AC340" s="49"/>
      <c r="AD340" s="49"/>
      <c r="AE340" s="49"/>
      <c r="AF340" s="49"/>
      <c r="AG340" s="49"/>
      <c r="AH340" s="49"/>
      <c r="AI340" s="49"/>
      <c r="AJ340" s="49"/>
      <c r="AK340" s="49"/>
      <c r="AL340" s="49"/>
      <c r="AM340" s="49"/>
    </row>
    <row r="341" spans="1:39" ht="12.75" customHeight="1" x14ac:dyDescent="0.3">
      <c r="A341" s="49"/>
      <c r="B341" s="49"/>
      <c r="C341" s="49"/>
      <c r="D341" s="49"/>
      <c r="E341" s="49"/>
      <c r="F341" s="49"/>
      <c r="G341" s="49"/>
      <c r="H341" s="49"/>
      <c r="I341" s="49"/>
      <c r="J341" s="49"/>
      <c r="K341" s="49"/>
      <c r="L341" s="49"/>
      <c r="M341" s="49"/>
      <c r="N341" s="49"/>
      <c r="O341" s="49"/>
      <c r="P341" s="49"/>
      <c r="Q341" s="49"/>
      <c r="R341" s="90"/>
      <c r="S341" s="49"/>
      <c r="T341" s="49"/>
      <c r="U341" s="49"/>
      <c r="V341" s="49"/>
      <c r="W341" s="49"/>
      <c r="X341" s="49"/>
      <c r="Y341" s="49"/>
      <c r="Z341" s="49"/>
      <c r="AA341" s="49"/>
      <c r="AB341" s="49"/>
      <c r="AC341" s="49"/>
      <c r="AD341" s="49"/>
      <c r="AE341" s="49"/>
      <c r="AF341" s="49"/>
      <c r="AG341" s="49"/>
      <c r="AH341" s="49"/>
      <c r="AI341" s="49"/>
      <c r="AJ341" s="49"/>
      <c r="AK341" s="49"/>
      <c r="AL341" s="49"/>
      <c r="AM341" s="49"/>
    </row>
    <row r="342" spans="1:39" ht="12.75" customHeight="1" x14ac:dyDescent="0.3">
      <c r="A342" s="49"/>
      <c r="B342" s="49"/>
      <c r="C342" s="49"/>
      <c r="D342" s="49"/>
      <c r="E342" s="49"/>
      <c r="F342" s="49"/>
      <c r="G342" s="49"/>
      <c r="H342" s="49"/>
      <c r="I342" s="49"/>
      <c r="J342" s="49"/>
      <c r="K342" s="49"/>
      <c r="L342" s="49"/>
      <c r="M342" s="49"/>
      <c r="N342" s="49"/>
      <c r="O342" s="49"/>
      <c r="P342" s="49"/>
      <c r="Q342" s="49"/>
      <c r="R342" s="90"/>
      <c r="S342" s="49"/>
      <c r="T342" s="49"/>
      <c r="U342" s="49"/>
      <c r="V342" s="49"/>
      <c r="W342" s="49"/>
      <c r="X342" s="49"/>
      <c r="Y342" s="49"/>
      <c r="Z342" s="49"/>
      <c r="AA342" s="49"/>
      <c r="AB342" s="49"/>
      <c r="AC342" s="49"/>
      <c r="AD342" s="49"/>
      <c r="AE342" s="49"/>
      <c r="AF342" s="49"/>
      <c r="AG342" s="49"/>
      <c r="AH342" s="49"/>
      <c r="AI342" s="49"/>
      <c r="AJ342" s="49"/>
      <c r="AK342" s="49"/>
      <c r="AL342" s="49"/>
      <c r="AM342" s="49"/>
    </row>
    <row r="343" spans="1:39" ht="12.75" customHeight="1" x14ac:dyDescent="0.3">
      <c r="A343" s="49"/>
      <c r="B343" s="49"/>
      <c r="C343" s="49"/>
      <c r="D343" s="49"/>
      <c r="E343" s="49"/>
      <c r="F343" s="49"/>
      <c r="G343" s="49"/>
      <c r="H343" s="49"/>
      <c r="I343" s="49"/>
      <c r="J343" s="49"/>
      <c r="K343" s="49"/>
      <c r="L343" s="49"/>
      <c r="M343" s="49"/>
      <c r="N343" s="49"/>
      <c r="O343" s="49"/>
      <c r="P343" s="49"/>
      <c r="Q343" s="49"/>
      <c r="R343" s="90"/>
      <c r="S343" s="49"/>
      <c r="T343" s="49"/>
      <c r="U343" s="49"/>
      <c r="V343" s="49"/>
      <c r="W343" s="49"/>
      <c r="X343" s="49"/>
      <c r="Y343" s="49"/>
      <c r="Z343" s="49"/>
      <c r="AA343" s="49"/>
      <c r="AB343" s="49"/>
      <c r="AC343" s="49"/>
      <c r="AD343" s="49"/>
      <c r="AE343" s="49"/>
      <c r="AF343" s="49"/>
      <c r="AG343" s="49"/>
      <c r="AH343" s="49"/>
      <c r="AI343" s="49"/>
      <c r="AJ343" s="49"/>
      <c r="AK343" s="49"/>
      <c r="AL343" s="49"/>
      <c r="AM343" s="49"/>
    </row>
    <row r="344" spans="1:39" ht="12.75" customHeight="1" x14ac:dyDescent="0.3">
      <c r="A344" s="49"/>
      <c r="B344" s="49"/>
      <c r="C344" s="49"/>
      <c r="D344" s="49"/>
      <c r="E344" s="49"/>
      <c r="F344" s="49"/>
      <c r="G344" s="49"/>
      <c r="H344" s="49"/>
      <c r="I344" s="49"/>
      <c r="J344" s="49"/>
      <c r="K344" s="49"/>
      <c r="L344" s="49"/>
      <c r="M344" s="49"/>
      <c r="N344" s="49"/>
      <c r="O344" s="49"/>
      <c r="P344" s="49"/>
      <c r="Q344" s="49"/>
      <c r="R344" s="90"/>
      <c r="S344" s="49"/>
      <c r="T344" s="49"/>
      <c r="U344" s="49"/>
      <c r="V344" s="49"/>
      <c r="W344" s="49"/>
      <c r="X344" s="49"/>
      <c r="Y344" s="49"/>
      <c r="Z344" s="49"/>
      <c r="AA344" s="49"/>
      <c r="AB344" s="49"/>
      <c r="AC344" s="49"/>
      <c r="AD344" s="49"/>
      <c r="AE344" s="49"/>
      <c r="AF344" s="49"/>
      <c r="AG344" s="49"/>
      <c r="AH344" s="49"/>
      <c r="AI344" s="49"/>
      <c r="AJ344" s="49"/>
      <c r="AK344" s="49"/>
      <c r="AL344" s="49"/>
      <c r="AM344" s="49"/>
    </row>
    <row r="345" spans="1:39" ht="12.75" customHeight="1" x14ac:dyDescent="0.3">
      <c r="A345" s="49"/>
      <c r="B345" s="49"/>
      <c r="C345" s="49"/>
      <c r="D345" s="49"/>
      <c r="E345" s="49"/>
      <c r="F345" s="49"/>
      <c r="G345" s="49"/>
      <c r="H345" s="49"/>
      <c r="I345" s="49"/>
      <c r="J345" s="49"/>
      <c r="K345" s="49"/>
      <c r="L345" s="49"/>
      <c r="M345" s="49"/>
      <c r="N345" s="49"/>
      <c r="O345" s="49"/>
      <c r="P345" s="49"/>
      <c r="Q345" s="49"/>
      <c r="R345" s="90"/>
      <c r="S345" s="49"/>
      <c r="T345" s="49"/>
      <c r="U345" s="49"/>
      <c r="V345" s="49"/>
      <c r="W345" s="49"/>
      <c r="X345" s="49"/>
      <c r="Y345" s="49"/>
      <c r="Z345" s="49"/>
      <c r="AA345" s="49"/>
      <c r="AB345" s="49"/>
      <c r="AC345" s="49"/>
      <c r="AD345" s="49"/>
      <c r="AE345" s="49"/>
      <c r="AF345" s="49"/>
      <c r="AG345" s="49"/>
      <c r="AH345" s="49"/>
      <c r="AI345" s="49"/>
      <c r="AJ345" s="49"/>
      <c r="AK345" s="49"/>
      <c r="AL345" s="49"/>
      <c r="AM345" s="49"/>
    </row>
    <row r="346" spans="1:39" ht="12.75" customHeight="1" x14ac:dyDescent="0.3">
      <c r="A346" s="49"/>
      <c r="B346" s="49"/>
      <c r="C346" s="49"/>
      <c r="D346" s="49"/>
      <c r="E346" s="49"/>
      <c r="F346" s="49"/>
      <c r="G346" s="49"/>
      <c r="H346" s="49"/>
      <c r="I346" s="49"/>
      <c r="J346" s="49"/>
      <c r="K346" s="49"/>
      <c r="L346" s="49"/>
      <c r="M346" s="49"/>
      <c r="N346" s="49"/>
      <c r="O346" s="49"/>
      <c r="P346" s="49"/>
      <c r="Q346" s="49"/>
      <c r="R346" s="90"/>
      <c r="S346" s="49"/>
      <c r="T346" s="49"/>
      <c r="U346" s="49"/>
      <c r="V346" s="49"/>
      <c r="W346" s="49"/>
      <c r="X346" s="49"/>
      <c r="Y346" s="49"/>
      <c r="Z346" s="49"/>
      <c r="AA346" s="49"/>
      <c r="AB346" s="49"/>
      <c r="AC346" s="49"/>
      <c r="AD346" s="49"/>
      <c r="AE346" s="49"/>
      <c r="AF346" s="49"/>
      <c r="AG346" s="49"/>
      <c r="AH346" s="49"/>
      <c r="AI346" s="49"/>
      <c r="AJ346" s="49"/>
      <c r="AK346" s="49"/>
      <c r="AL346" s="49"/>
      <c r="AM346" s="49"/>
    </row>
    <row r="347" spans="1:39" ht="12.75" customHeight="1" x14ac:dyDescent="0.3">
      <c r="A347" s="49"/>
      <c r="B347" s="49"/>
      <c r="C347" s="49"/>
      <c r="D347" s="49"/>
      <c r="E347" s="49"/>
      <c r="F347" s="49"/>
      <c r="G347" s="49"/>
      <c r="H347" s="49"/>
      <c r="I347" s="49"/>
      <c r="J347" s="49"/>
      <c r="K347" s="49"/>
      <c r="L347" s="49"/>
      <c r="M347" s="49"/>
      <c r="N347" s="49"/>
      <c r="O347" s="49"/>
      <c r="P347" s="49"/>
      <c r="Q347" s="49"/>
      <c r="R347" s="90"/>
      <c r="S347" s="49"/>
      <c r="T347" s="49"/>
      <c r="U347" s="49"/>
      <c r="V347" s="49"/>
      <c r="W347" s="49"/>
      <c r="X347" s="49"/>
      <c r="Y347" s="49"/>
      <c r="Z347" s="49"/>
      <c r="AA347" s="49"/>
      <c r="AB347" s="49"/>
      <c r="AC347" s="49"/>
      <c r="AD347" s="49"/>
      <c r="AE347" s="49"/>
      <c r="AF347" s="49"/>
      <c r="AG347" s="49"/>
      <c r="AH347" s="49"/>
      <c r="AI347" s="49"/>
      <c r="AJ347" s="49"/>
      <c r="AK347" s="49"/>
      <c r="AL347" s="49"/>
      <c r="AM347" s="49"/>
    </row>
    <row r="348" spans="1:39" ht="12.75" customHeight="1" x14ac:dyDescent="0.3">
      <c r="A348" s="49"/>
      <c r="B348" s="49"/>
      <c r="C348" s="49"/>
      <c r="D348" s="49"/>
      <c r="E348" s="49"/>
      <c r="F348" s="49"/>
      <c r="G348" s="49"/>
      <c r="H348" s="49"/>
      <c r="I348" s="49"/>
      <c r="J348" s="49"/>
      <c r="K348" s="49"/>
      <c r="L348" s="49"/>
      <c r="M348" s="49"/>
      <c r="N348" s="49"/>
      <c r="O348" s="49"/>
      <c r="P348" s="49"/>
      <c r="Q348" s="49"/>
      <c r="R348" s="90"/>
      <c r="S348" s="49"/>
      <c r="T348" s="49"/>
      <c r="U348" s="49"/>
      <c r="V348" s="49"/>
      <c r="W348" s="49"/>
      <c r="X348" s="49"/>
      <c r="Y348" s="49"/>
      <c r="Z348" s="49"/>
      <c r="AA348" s="49"/>
      <c r="AB348" s="49"/>
      <c r="AC348" s="49"/>
      <c r="AD348" s="49"/>
      <c r="AE348" s="49"/>
      <c r="AF348" s="49"/>
      <c r="AG348" s="49"/>
      <c r="AH348" s="49"/>
      <c r="AI348" s="49"/>
      <c r="AJ348" s="49"/>
      <c r="AK348" s="49"/>
      <c r="AL348" s="49"/>
      <c r="AM348" s="49"/>
    </row>
    <row r="349" spans="1:39" ht="12.75" customHeight="1" x14ac:dyDescent="0.3">
      <c r="A349" s="49"/>
      <c r="B349" s="49"/>
      <c r="C349" s="49"/>
      <c r="D349" s="49"/>
      <c r="E349" s="49"/>
      <c r="F349" s="49"/>
      <c r="G349" s="49"/>
      <c r="H349" s="49"/>
      <c r="I349" s="49"/>
      <c r="J349" s="49"/>
      <c r="K349" s="49"/>
      <c r="L349" s="49"/>
      <c r="M349" s="49"/>
      <c r="N349" s="49"/>
      <c r="O349" s="49"/>
      <c r="P349" s="49"/>
      <c r="Q349" s="49"/>
      <c r="R349" s="90"/>
      <c r="S349" s="49"/>
      <c r="T349" s="49"/>
      <c r="U349" s="49"/>
      <c r="V349" s="49"/>
      <c r="W349" s="49"/>
      <c r="X349" s="49"/>
      <c r="Y349" s="49"/>
      <c r="Z349" s="49"/>
      <c r="AA349" s="49"/>
      <c r="AB349" s="49"/>
      <c r="AC349" s="49"/>
      <c r="AD349" s="49"/>
      <c r="AE349" s="49"/>
      <c r="AF349" s="49"/>
      <c r="AG349" s="49"/>
      <c r="AH349" s="49"/>
      <c r="AI349" s="49"/>
      <c r="AJ349" s="49"/>
      <c r="AK349" s="49"/>
      <c r="AL349" s="49"/>
      <c r="AM349" s="49"/>
    </row>
    <row r="350" spans="1:39" ht="12.75" customHeight="1" x14ac:dyDescent="0.3">
      <c r="A350" s="49"/>
      <c r="B350" s="49"/>
      <c r="C350" s="49"/>
      <c r="D350" s="49"/>
      <c r="E350" s="49"/>
      <c r="F350" s="49"/>
      <c r="G350" s="49"/>
      <c r="H350" s="49"/>
      <c r="I350" s="49"/>
      <c r="J350" s="49"/>
      <c r="K350" s="49"/>
      <c r="L350" s="49"/>
      <c r="M350" s="49"/>
      <c r="N350" s="49"/>
      <c r="O350" s="49"/>
      <c r="P350" s="49"/>
      <c r="Q350" s="49"/>
      <c r="R350" s="90"/>
      <c r="S350" s="49"/>
      <c r="T350" s="49"/>
      <c r="U350" s="49"/>
      <c r="V350" s="49"/>
      <c r="W350" s="49"/>
      <c r="X350" s="49"/>
      <c r="Y350" s="49"/>
      <c r="Z350" s="49"/>
      <c r="AA350" s="49"/>
      <c r="AB350" s="49"/>
      <c r="AC350" s="49"/>
      <c r="AD350" s="49"/>
      <c r="AE350" s="49"/>
      <c r="AF350" s="49"/>
      <c r="AG350" s="49"/>
      <c r="AH350" s="49"/>
      <c r="AI350" s="49"/>
      <c r="AJ350" s="49"/>
      <c r="AK350" s="49"/>
      <c r="AL350" s="49"/>
      <c r="AM350" s="49"/>
    </row>
    <row r="351" spans="1:39" ht="12.75" customHeight="1" x14ac:dyDescent="0.3">
      <c r="A351" s="49"/>
      <c r="B351" s="49"/>
      <c r="C351" s="49"/>
      <c r="D351" s="49"/>
      <c r="E351" s="49"/>
      <c r="F351" s="49"/>
      <c r="G351" s="49"/>
      <c r="H351" s="49"/>
      <c r="I351" s="49"/>
      <c r="J351" s="49"/>
      <c r="K351" s="49"/>
      <c r="L351" s="49"/>
      <c r="M351" s="49"/>
      <c r="N351" s="49"/>
      <c r="O351" s="49"/>
      <c r="P351" s="49"/>
      <c r="Q351" s="49"/>
      <c r="R351" s="90"/>
      <c r="S351" s="49"/>
      <c r="T351" s="49"/>
      <c r="U351" s="49"/>
      <c r="V351" s="49"/>
      <c r="W351" s="49"/>
      <c r="X351" s="49"/>
      <c r="Y351" s="49"/>
      <c r="Z351" s="49"/>
      <c r="AA351" s="49"/>
      <c r="AB351" s="49"/>
      <c r="AC351" s="49"/>
      <c r="AD351" s="49"/>
      <c r="AE351" s="49"/>
      <c r="AF351" s="49"/>
      <c r="AG351" s="49"/>
      <c r="AH351" s="49"/>
      <c r="AI351" s="49"/>
      <c r="AJ351" s="49"/>
      <c r="AK351" s="49"/>
      <c r="AL351" s="49"/>
      <c r="AM351" s="49"/>
    </row>
    <row r="352" spans="1:39" ht="12.75" customHeight="1" x14ac:dyDescent="0.3">
      <c r="A352" s="49"/>
      <c r="B352" s="49"/>
      <c r="C352" s="49"/>
      <c r="D352" s="49"/>
      <c r="E352" s="49"/>
      <c r="F352" s="49"/>
      <c r="G352" s="49"/>
      <c r="H352" s="49"/>
      <c r="I352" s="49"/>
      <c r="J352" s="49"/>
      <c r="K352" s="49"/>
      <c r="L352" s="49"/>
      <c r="M352" s="49"/>
      <c r="N352" s="49"/>
      <c r="O352" s="49"/>
      <c r="P352" s="49"/>
      <c r="Q352" s="49"/>
      <c r="R352" s="90"/>
      <c r="S352" s="49"/>
      <c r="T352" s="49"/>
      <c r="U352" s="49"/>
      <c r="V352" s="49"/>
      <c r="W352" s="49"/>
      <c r="X352" s="49"/>
      <c r="Y352" s="49"/>
      <c r="Z352" s="49"/>
      <c r="AA352" s="49"/>
      <c r="AB352" s="49"/>
      <c r="AC352" s="49"/>
      <c r="AD352" s="49"/>
      <c r="AE352" s="49"/>
      <c r="AF352" s="49"/>
      <c r="AG352" s="49"/>
      <c r="AH352" s="49"/>
      <c r="AI352" s="49"/>
      <c r="AJ352" s="49"/>
      <c r="AK352" s="49"/>
      <c r="AL352" s="49"/>
      <c r="AM352" s="49"/>
    </row>
    <row r="353" spans="1:39" ht="12.75" customHeight="1" x14ac:dyDescent="0.3">
      <c r="A353" s="49"/>
      <c r="B353" s="49"/>
      <c r="C353" s="49"/>
      <c r="D353" s="49"/>
      <c r="E353" s="49"/>
      <c r="F353" s="49"/>
      <c r="G353" s="49"/>
      <c r="H353" s="49"/>
      <c r="I353" s="49"/>
      <c r="J353" s="49"/>
      <c r="K353" s="49"/>
      <c r="L353" s="49"/>
      <c r="M353" s="49"/>
      <c r="N353" s="49"/>
      <c r="O353" s="49"/>
      <c r="P353" s="49"/>
      <c r="Q353" s="49"/>
      <c r="R353" s="90"/>
      <c r="S353" s="49"/>
      <c r="T353" s="49"/>
      <c r="U353" s="49"/>
      <c r="V353" s="49"/>
      <c r="W353" s="49"/>
      <c r="X353" s="49"/>
      <c r="Y353" s="49"/>
      <c r="Z353" s="49"/>
      <c r="AA353" s="49"/>
      <c r="AB353" s="49"/>
      <c r="AC353" s="49"/>
      <c r="AD353" s="49"/>
      <c r="AE353" s="49"/>
      <c r="AF353" s="49"/>
      <c r="AG353" s="49"/>
      <c r="AH353" s="49"/>
      <c r="AI353" s="49"/>
      <c r="AJ353" s="49"/>
      <c r="AK353" s="49"/>
      <c r="AL353" s="49"/>
      <c r="AM353" s="49"/>
    </row>
    <row r="354" spans="1:39" ht="12.75" customHeight="1" x14ac:dyDescent="0.3">
      <c r="A354" s="49"/>
      <c r="B354" s="49"/>
      <c r="C354" s="49"/>
      <c r="D354" s="49"/>
      <c r="E354" s="49"/>
      <c r="F354" s="49"/>
      <c r="G354" s="49"/>
      <c r="H354" s="49"/>
      <c r="I354" s="49"/>
      <c r="J354" s="49"/>
      <c r="K354" s="49"/>
      <c r="L354" s="49"/>
      <c r="M354" s="49"/>
      <c r="N354" s="49"/>
      <c r="O354" s="49"/>
      <c r="P354" s="49"/>
      <c r="Q354" s="49"/>
      <c r="R354" s="90"/>
      <c r="S354" s="49"/>
      <c r="T354" s="49"/>
      <c r="U354" s="49"/>
      <c r="V354" s="49"/>
      <c r="W354" s="49"/>
      <c r="X354" s="49"/>
      <c r="Y354" s="49"/>
      <c r="Z354" s="49"/>
      <c r="AA354" s="49"/>
      <c r="AB354" s="49"/>
      <c r="AC354" s="49"/>
      <c r="AD354" s="49"/>
      <c r="AE354" s="49"/>
      <c r="AF354" s="49"/>
      <c r="AG354" s="49"/>
      <c r="AH354" s="49"/>
      <c r="AI354" s="49"/>
      <c r="AJ354" s="49"/>
      <c r="AK354" s="49"/>
      <c r="AL354" s="49"/>
      <c r="AM354" s="49"/>
    </row>
    <row r="355" spans="1:39" ht="12.75" customHeight="1" x14ac:dyDescent="0.3">
      <c r="A355" s="49"/>
      <c r="B355" s="49"/>
      <c r="C355" s="49"/>
      <c r="D355" s="49"/>
      <c r="E355" s="49"/>
      <c r="F355" s="49"/>
      <c r="G355" s="49"/>
      <c r="H355" s="49"/>
      <c r="I355" s="49"/>
      <c r="J355" s="49"/>
      <c r="K355" s="49"/>
      <c r="L355" s="49"/>
      <c r="M355" s="49"/>
      <c r="N355" s="49"/>
      <c r="O355" s="49"/>
      <c r="P355" s="49"/>
      <c r="Q355" s="49"/>
      <c r="R355" s="90"/>
      <c r="S355" s="49"/>
      <c r="T355" s="49"/>
      <c r="U355" s="49"/>
      <c r="V355" s="49"/>
      <c r="W355" s="49"/>
      <c r="X355" s="49"/>
      <c r="Y355" s="49"/>
      <c r="Z355" s="49"/>
      <c r="AA355" s="49"/>
      <c r="AB355" s="49"/>
      <c r="AC355" s="49"/>
      <c r="AD355" s="49"/>
      <c r="AE355" s="49"/>
      <c r="AF355" s="49"/>
      <c r="AG355" s="49"/>
      <c r="AH355" s="49"/>
      <c r="AI355" s="49"/>
      <c r="AJ355" s="49"/>
      <c r="AK355" s="49"/>
      <c r="AL355" s="49"/>
      <c r="AM355" s="49"/>
    </row>
    <row r="356" spans="1:39" ht="12.75" customHeight="1" x14ac:dyDescent="0.3">
      <c r="A356" s="49"/>
      <c r="B356" s="49"/>
      <c r="C356" s="49"/>
      <c r="D356" s="49"/>
      <c r="E356" s="49"/>
      <c r="F356" s="49"/>
      <c r="G356" s="49"/>
      <c r="H356" s="49"/>
      <c r="I356" s="49"/>
      <c r="J356" s="49"/>
      <c r="K356" s="49"/>
      <c r="L356" s="49"/>
      <c r="M356" s="49"/>
      <c r="N356" s="49"/>
      <c r="O356" s="49"/>
      <c r="P356" s="49"/>
      <c r="Q356" s="49"/>
      <c r="R356" s="90"/>
      <c r="S356" s="49"/>
      <c r="T356" s="49"/>
      <c r="U356" s="49"/>
      <c r="V356" s="49"/>
      <c r="W356" s="49"/>
      <c r="X356" s="49"/>
      <c r="Y356" s="49"/>
      <c r="Z356" s="49"/>
      <c r="AA356" s="49"/>
      <c r="AB356" s="49"/>
      <c r="AC356" s="49"/>
      <c r="AD356" s="49"/>
      <c r="AE356" s="49"/>
      <c r="AF356" s="49"/>
      <c r="AG356" s="49"/>
      <c r="AH356" s="49"/>
      <c r="AI356" s="49"/>
      <c r="AJ356" s="49"/>
      <c r="AK356" s="49"/>
      <c r="AL356" s="49"/>
      <c r="AM356" s="49"/>
    </row>
    <row r="357" spans="1:39" ht="12.75" customHeight="1" x14ac:dyDescent="0.3">
      <c r="A357" s="49"/>
      <c r="B357" s="49"/>
      <c r="C357" s="49"/>
      <c r="D357" s="49"/>
      <c r="E357" s="49"/>
      <c r="F357" s="49"/>
      <c r="G357" s="49"/>
      <c r="H357" s="49"/>
      <c r="I357" s="49"/>
      <c r="J357" s="49"/>
      <c r="K357" s="49"/>
      <c r="L357" s="49"/>
      <c r="M357" s="49"/>
      <c r="N357" s="49"/>
      <c r="O357" s="49"/>
      <c r="P357" s="49"/>
      <c r="Q357" s="49"/>
      <c r="R357" s="90"/>
      <c r="S357" s="49"/>
      <c r="T357" s="49"/>
      <c r="U357" s="49"/>
      <c r="V357" s="49"/>
      <c r="W357" s="49"/>
      <c r="X357" s="49"/>
      <c r="Y357" s="49"/>
      <c r="Z357" s="49"/>
      <c r="AA357" s="49"/>
      <c r="AB357" s="49"/>
      <c r="AC357" s="49"/>
      <c r="AD357" s="49"/>
      <c r="AE357" s="49"/>
      <c r="AF357" s="49"/>
      <c r="AG357" s="49"/>
      <c r="AH357" s="49"/>
      <c r="AI357" s="49"/>
      <c r="AJ357" s="49"/>
      <c r="AK357" s="49"/>
      <c r="AL357" s="49"/>
      <c r="AM357" s="49"/>
    </row>
    <row r="358" spans="1:39" ht="12.75" customHeight="1" x14ac:dyDescent="0.3">
      <c r="A358" s="49"/>
      <c r="B358" s="49"/>
      <c r="C358" s="49"/>
      <c r="D358" s="49"/>
      <c r="E358" s="49"/>
      <c r="F358" s="49"/>
      <c r="G358" s="49"/>
      <c r="H358" s="49"/>
      <c r="I358" s="49"/>
      <c r="J358" s="49"/>
      <c r="K358" s="49"/>
      <c r="L358" s="49"/>
      <c r="M358" s="49"/>
      <c r="N358" s="49"/>
      <c r="O358" s="49"/>
      <c r="P358" s="49"/>
      <c r="Q358" s="49"/>
      <c r="R358" s="90"/>
      <c r="S358" s="49"/>
      <c r="T358" s="49"/>
      <c r="U358" s="49"/>
      <c r="V358" s="49"/>
      <c r="W358" s="49"/>
      <c r="X358" s="49"/>
      <c r="Y358" s="49"/>
      <c r="Z358" s="49"/>
      <c r="AA358" s="49"/>
      <c r="AB358" s="49"/>
      <c r="AC358" s="49"/>
      <c r="AD358" s="49"/>
      <c r="AE358" s="49"/>
      <c r="AF358" s="49"/>
      <c r="AG358" s="49"/>
      <c r="AH358" s="49"/>
      <c r="AI358" s="49"/>
      <c r="AJ358" s="49"/>
      <c r="AK358" s="49"/>
      <c r="AL358" s="49"/>
      <c r="AM358" s="49"/>
    </row>
    <row r="359" spans="1:39" ht="12.75" customHeight="1" x14ac:dyDescent="0.3">
      <c r="A359" s="49"/>
      <c r="B359" s="49"/>
      <c r="C359" s="49"/>
      <c r="D359" s="49"/>
      <c r="E359" s="49"/>
      <c r="F359" s="49"/>
      <c r="G359" s="49"/>
      <c r="H359" s="49"/>
      <c r="I359" s="49"/>
      <c r="J359" s="49"/>
      <c r="K359" s="49"/>
      <c r="L359" s="49"/>
      <c r="M359" s="49"/>
      <c r="N359" s="49"/>
      <c r="O359" s="49"/>
      <c r="P359" s="49"/>
      <c r="Q359" s="49"/>
      <c r="R359" s="90"/>
      <c r="S359" s="49"/>
      <c r="T359" s="49"/>
      <c r="U359" s="49"/>
      <c r="V359" s="49"/>
      <c r="W359" s="49"/>
      <c r="X359" s="49"/>
      <c r="Y359" s="49"/>
      <c r="Z359" s="49"/>
      <c r="AA359" s="49"/>
      <c r="AB359" s="49"/>
      <c r="AC359" s="49"/>
      <c r="AD359" s="49"/>
      <c r="AE359" s="49"/>
      <c r="AF359" s="49"/>
      <c r="AG359" s="49"/>
      <c r="AH359" s="49"/>
      <c r="AI359" s="49"/>
      <c r="AJ359" s="49"/>
      <c r="AK359" s="49"/>
      <c r="AL359" s="49"/>
      <c r="AM359" s="49"/>
    </row>
    <row r="360" spans="1:39" ht="12.75" customHeight="1" x14ac:dyDescent="0.3">
      <c r="A360" s="49"/>
      <c r="B360" s="49"/>
      <c r="C360" s="49"/>
      <c r="D360" s="49"/>
      <c r="E360" s="49"/>
      <c r="F360" s="49"/>
      <c r="G360" s="49"/>
      <c r="H360" s="49"/>
      <c r="I360" s="49"/>
      <c r="J360" s="49"/>
      <c r="K360" s="49"/>
      <c r="L360" s="49"/>
      <c r="M360" s="49"/>
      <c r="N360" s="49"/>
      <c r="O360" s="49"/>
      <c r="P360" s="49"/>
      <c r="Q360" s="49"/>
      <c r="R360" s="90"/>
      <c r="S360" s="49"/>
      <c r="T360" s="49"/>
      <c r="U360" s="49"/>
      <c r="V360" s="49"/>
      <c r="W360" s="49"/>
      <c r="X360" s="49"/>
      <c r="Y360" s="49"/>
      <c r="Z360" s="49"/>
      <c r="AA360" s="49"/>
      <c r="AB360" s="49"/>
      <c r="AC360" s="49"/>
      <c r="AD360" s="49"/>
      <c r="AE360" s="49"/>
      <c r="AF360" s="49"/>
      <c r="AG360" s="49"/>
      <c r="AH360" s="49"/>
      <c r="AI360" s="49"/>
      <c r="AJ360" s="49"/>
      <c r="AK360" s="49"/>
      <c r="AL360" s="49"/>
      <c r="AM360" s="49"/>
    </row>
    <row r="361" spans="1:39" ht="12.75" customHeight="1" x14ac:dyDescent="0.3">
      <c r="A361" s="49"/>
      <c r="B361" s="49"/>
      <c r="C361" s="49"/>
      <c r="D361" s="49"/>
      <c r="E361" s="49"/>
      <c r="F361" s="49"/>
      <c r="G361" s="49"/>
      <c r="H361" s="49"/>
      <c r="I361" s="49"/>
      <c r="J361" s="49"/>
      <c r="K361" s="49"/>
      <c r="L361" s="49"/>
      <c r="M361" s="49"/>
      <c r="N361" s="49"/>
      <c r="O361" s="49"/>
      <c r="P361" s="49"/>
      <c r="Q361" s="49"/>
      <c r="R361" s="90"/>
      <c r="S361" s="49"/>
      <c r="T361" s="49"/>
      <c r="U361" s="49"/>
      <c r="V361" s="49"/>
      <c r="W361" s="49"/>
      <c r="X361" s="49"/>
      <c r="Y361" s="49"/>
      <c r="Z361" s="49"/>
      <c r="AA361" s="49"/>
      <c r="AB361" s="49"/>
      <c r="AC361" s="49"/>
      <c r="AD361" s="49"/>
      <c r="AE361" s="49"/>
      <c r="AF361" s="49"/>
      <c r="AG361" s="49"/>
      <c r="AH361" s="49"/>
      <c r="AI361" s="49"/>
      <c r="AJ361" s="49"/>
      <c r="AK361" s="49"/>
      <c r="AL361" s="49"/>
      <c r="AM361" s="49"/>
    </row>
    <row r="362" spans="1:39" ht="12.75" customHeight="1" x14ac:dyDescent="0.3">
      <c r="A362" s="49"/>
      <c r="B362" s="49"/>
      <c r="C362" s="49"/>
      <c r="D362" s="49"/>
      <c r="E362" s="49"/>
      <c r="F362" s="49"/>
      <c r="G362" s="49"/>
      <c r="H362" s="49"/>
      <c r="I362" s="49"/>
      <c r="J362" s="49"/>
      <c r="K362" s="49"/>
      <c r="L362" s="49"/>
      <c r="M362" s="49"/>
      <c r="N362" s="49"/>
      <c r="O362" s="49"/>
      <c r="P362" s="49"/>
      <c r="Q362" s="49"/>
      <c r="R362" s="90"/>
      <c r="S362" s="49"/>
      <c r="T362" s="49"/>
      <c r="U362" s="49"/>
      <c r="V362" s="49"/>
      <c r="W362" s="49"/>
      <c r="X362" s="49"/>
      <c r="Y362" s="49"/>
      <c r="Z362" s="49"/>
      <c r="AA362" s="49"/>
      <c r="AB362" s="49"/>
      <c r="AC362" s="49"/>
      <c r="AD362" s="49"/>
      <c r="AE362" s="49"/>
      <c r="AF362" s="49"/>
      <c r="AG362" s="49"/>
      <c r="AH362" s="49"/>
      <c r="AI362" s="49"/>
      <c r="AJ362" s="49"/>
      <c r="AK362" s="49"/>
      <c r="AL362" s="49"/>
      <c r="AM362" s="49"/>
    </row>
    <row r="363" spans="1:39" ht="12.75" customHeight="1" x14ac:dyDescent="0.3">
      <c r="A363" s="49"/>
      <c r="B363" s="49"/>
      <c r="C363" s="49"/>
      <c r="D363" s="49"/>
      <c r="E363" s="49"/>
      <c r="F363" s="49"/>
      <c r="G363" s="49"/>
      <c r="H363" s="49"/>
      <c r="I363" s="49"/>
      <c r="J363" s="49"/>
      <c r="K363" s="49"/>
      <c r="L363" s="49"/>
      <c r="M363" s="49"/>
      <c r="N363" s="49"/>
      <c r="O363" s="49"/>
      <c r="P363" s="49"/>
      <c r="Q363" s="49"/>
      <c r="R363" s="90"/>
      <c r="S363" s="49"/>
      <c r="T363" s="49"/>
      <c r="U363" s="49"/>
      <c r="V363" s="49"/>
      <c r="W363" s="49"/>
      <c r="X363" s="49"/>
      <c r="Y363" s="49"/>
      <c r="Z363" s="49"/>
      <c r="AA363" s="49"/>
      <c r="AB363" s="49"/>
      <c r="AC363" s="49"/>
      <c r="AD363" s="49"/>
      <c r="AE363" s="49"/>
      <c r="AF363" s="49"/>
      <c r="AG363" s="49"/>
      <c r="AH363" s="49"/>
      <c r="AI363" s="49"/>
      <c r="AJ363" s="49"/>
      <c r="AK363" s="49"/>
      <c r="AL363" s="49"/>
      <c r="AM363" s="49"/>
    </row>
    <row r="364" spans="1:39" ht="12.75" customHeight="1" x14ac:dyDescent="0.3">
      <c r="A364" s="49"/>
      <c r="B364" s="49"/>
      <c r="C364" s="49"/>
      <c r="D364" s="49"/>
      <c r="E364" s="49"/>
      <c r="F364" s="49"/>
      <c r="G364" s="49"/>
      <c r="H364" s="49"/>
      <c r="I364" s="49"/>
      <c r="J364" s="49"/>
      <c r="K364" s="49"/>
      <c r="L364" s="49"/>
      <c r="M364" s="49"/>
      <c r="N364" s="49"/>
      <c r="O364" s="49"/>
      <c r="P364" s="49"/>
      <c r="Q364" s="49"/>
      <c r="R364" s="90"/>
      <c r="S364" s="49"/>
      <c r="T364" s="49"/>
      <c r="U364" s="49"/>
      <c r="V364" s="49"/>
      <c r="W364" s="49"/>
      <c r="X364" s="49"/>
      <c r="Y364" s="49"/>
      <c r="Z364" s="49"/>
      <c r="AA364" s="49"/>
      <c r="AB364" s="49"/>
      <c r="AC364" s="49"/>
      <c r="AD364" s="49"/>
      <c r="AE364" s="49"/>
      <c r="AF364" s="49"/>
      <c r="AG364" s="49"/>
      <c r="AH364" s="49"/>
      <c r="AI364" s="49"/>
      <c r="AJ364" s="49"/>
      <c r="AK364" s="49"/>
      <c r="AL364" s="49"/>
      <c r="AM364" s="49"/>
    </row>
    <row r="365" spans="1:39" ht="12.75" customHeight="1" x14ac:dyDescent="0.3">
      <c r="A365" s="49"/>
      <c r="B365" s="49"/>
      <c r="C365" s="49"/>
      <c r="D365" s="49"/>
      <c r="E365" s="49"/>
      <c r="F365" s="49"/>
      <c r="G365" s="49"/>
      <c r="H365" s="49"/>
      <c r="I365" s="49"/>
      <c r="J365" s="49"/>
      <c r="K365" s="49"/>
      <c r="L365" s="49"/>
      <c r="M365" s="49"/>
      <c r="N365" s="49"/>
      <c r="O365" s="49"/>
      <c r="P365" s="49"/>
      <c r="Q365" s="49"/>
      <c r="R365" s="90"/>
      <c r="S365" s="49"/>
      <c r="T365" s="49"/>
      <c r="U365" s="49"/>
      <c r="V365" s="49"/>
      <c r="W365" s="49"/>
      <c r="X365" s="49"/>
      <c r="Y365" s="49"/>
      <c r="Z365" s="49"/>
      <c r="AA365" s="49"/>
      <c r="AB365" s="49"/>
      <c r="AC365" s="49"/>
      <c r="AD365" s="49"/>
      <c r="AE365" s="49"/>
      <c r="AF365" s="49"/>
      <c r="AG365" s="49"/>
      <c r="AH365" s="49"/>
      <c r="AI365" s="49"/>
      <c r="AJ365" s="49"/>
      <c r="AK365" s="49"/>
      <c r="AL365" s="49"/>
      <c r="AM365" s="49"/>
    </row>
    <row r="366" spans="1:39" ht="12.75" customHeight="1" x14ac:dyDescent="0.3">
      <c r="A366" s="49"/>
      <c r="B366" s="49"/>
      <c r="C366" s="49"/>
      <c r="D366" s="49"/>
      <c r="E366" s="49"/>
      <c r="F366" s="49"/>
      <c r="G366" s="49"/>
      <c r="H366" s="49"/>
      <c r="I366" s="49"/>
      <c r="J366" s="49"/>
      <c r="K366" s="49"/>
      <c r="L366" s="49"/>
      <c r="M366" s="49"/>
      <c r="N366" s="49"/>
      <c r="O366" s="49"/>
      <c r="P366" s="49"/>
      <c r="Q366" s="49"/>
      <c r="R366" s="90"/>
      <c r="S366" s="49"/>
      <c r="T366" s="49"/>
      <c r="U366" s="49"/>
      <c r="V366" s="49"/>
      <c r="W366" s="49"/>
      <c r="X366" s="49"/>
      <c r="Y366" s="49"/>
      <c r="Z366" s="49"/>
      <c r="AA366" s="49"/>
      <c r="AB366" s="49"/>
      <c r="AC366" s="49"/>
      <c r="AD366" s="49"/>
      <c r="AE366" s="49"/>
      <c r="AF366" s="49"/>
      <c r="AG366" s="49"/>
      <c r="AH366" s="49"/>
      <c r="AI366" s="49"/>
      <c r="AJ366" s="49"/>
      <c r="AK366" s="49"/>
      <c r="AL366" s="49"/>
      <c r="AM366" s="49"/>
    </row>
    <row r="367" spans="1:39" ht="12.75" customHeight="1" x14ac:dyDescent="0.3">
      <c r="A367" s="49"/>
      <c r="B367" s="49"/>
      <c r="C367" s="49"/>
      <c r="D367" s="49"/>
      <c r="E367" s="49"/>
      <c r="F367" s="49"/>
      <c r="G367" s="49"/>
      <c r="H367" s="49"/>
      <c r="I367" s="49"/>
      <c r="J367" s="49"/>
      <c r="K367" s="49"/>
      <c r="L367" s="49"/>
      <c r="M367" s="49"/>
      <c r="N367" s="49"/>
      <c r="O367" s="49"/>
      <c r="P367" s="49"/>
      <c r="Q367" s="49"/>
      <c r="R367" s="90"/>
      <c r="S367" s="49"/>
      <c r="T367" s="49"/>
      <c r="U367" s="49"/>
      <c r="V367" s="49"/>
      <c r="W367" s="49"/>
      <c r="X367" s="49"/>
      <c r="Y367" s="49"/>
      <c r="Z367" s="49"/>
      <c r="AA367" s="49"/>
      <c r="AB367" s="49"/>
      <c r="AC367" s="49"/>
      <c r="AD367" s="49"/>
      <c r="AE367" s="49"/>
      <c r="AF367" s="49"/>
      <c r="AG367" s="49"/>
      <c r="AH367" s="49"/>
      <c r="AI367" s="49"/>
      <c r="AJ367" s="49"/>
      <c r="AK367" s="49"/>
      <c r="AL367" s="49"/>
      <c r="AM367" s="49"/>
    </row>
    <row r="368" spans="1:39" ht="12.75" customHeight="1" x14ac:dyDescent="0.3">
      <c r="A368" s="49"/>
      <c r="B368" s="49"/>
      <c r="C368" s="49"/>
      <c r="D368" s="49"/>
      <c r="E368" s="49"/>
      <c r="F368" s="49"/>
      <c r="G368" s="49"/>
      <c r="H368" s="49"/>
      <c r="I368" s="49"/>
      <c r="J368" s="49"/>
      <c r="K368" s="49"/>
      <c r="L368" s="49"/>
      <c r="M368" s="49"/>
      <c r="N368" s="49"/>
      <c r="O368" s="49"/>
      <c r="P368" s="49"/>
      <c r="Q368" s="49"/>
      <c r="R368" s="90"/>
      <c r="S368" s="49"/>
      <c r="T368" s="49"/>
      <c r="U368" s="49"/>
      <c r="V368" s="49"/>
      <c r="W368" s="49"/>
      <c r="X368" s="49"/>
      <c r="Y368" s="49"/>
      <c r="Z368" s="49"/>
      <c r="AA368" s="49"/>
      <c r="AB368" s="49"/>
      <c r="AC368" s="49"/>
      <c r="AD368" s="49"/>
      <c r="AE368" s="49"/>
      <c r="AF368" s="49"/>
      <c r="AG368" s="49"/>
      <c r="AH368" s="49"/>
      <c r="AI368" s="49"/>
      <c r="AJ368" s="49"/>
      <c r="AK368" s="49"/>
      <c r="AL368" s="49"/>
      <c r="AM368" s="49"/>
    </row>
    <row r="369" spans="1:39" ht="12.75" customHeight="1" x14ac:dyDescent="0.3">
      <c r="A369" s="49"/>
      <c r="B369" s="49"/>
      <c r="C369" s="49"/>
      <c r="D369" s="49"/>
      <c r="E369" s="49"/>
      <c r="F369" s="49"/>
      <c r="G369" s="49"/>
      <c r="H369" s="49"/>
      <c r="I369" s="49"/>
      <c r="J369" s="49"/>
      <c r="K369" s="49"/>
      <c r="L369" s="49"/>
      <c r="M369" s="49"/>
      <c r="N369" s="49"/>
      <c r="O369" s="49"/>
      <c r="P369" s="49"/>
      <c r="Q369" s="49"/>
      <c r="R369" s="90"/>
      <c r="S369" s="49"/>
      <c r="T369" s="49"/>
      <c r="U369" s="49"/>
      <c r="V369" s="49"/>
      <c r="W369" s="49"/>
      <c r="X369" s="49"/>
      <c r="Y369" s="49"/>
      <c r="Z369" s="49"/>
      <c r="AA369" s="49"/>
      <c r="AB369" s="49"/>
      <c r="AC369" s="49"/>
      <c r="AD369" s="49"/>
      <c r="AE369" s="49"/>
      <c r="AF369" s="49"/>
      <c r="AG369" s="49"/>
      <c r="AH369" s="49"/>
      <c r="AI369" s="49"/>
      <c r="AJ369" s="49"/>
      <c r="AK369" s="49"/>
      <c r="AL369" s="49"/>
      <c r="AM369" s="49"/>
    </row>
    <row r="370" spans="1:39" ht="12.75" customHeight="1" x14ac:dyDescent="0.3">
      <c r="A370" s="49"/>
      <c r="B370" s="49"/>
      <c r="C370" s="49"/>
      <c r="D370" s="49"/>
      <c r="E370" s="49"/>
      <c r="F370" s="49"/>
      <c r="G370" s="49"/>
      <c r="H370" s="49"/>
      <c r="I370" s="49"/>
      <c r="J370" s="49"/>
      <c r="K370" s="49"/>
      <c r="L370" s="49"/>
      <c r="M370" s="49"/>
      <c r="N370" s="49"/>
      <c r="O370" s="49"/>
      <c r="P370" s="49"/>
      <c r="Q370" s="49"/>
      <c r="R370" s="90"/>
      <c r="S370" s="49"/>
      <c r="T370" s="49"/>
      <c r="U370" s="49"/>
      <c r="V370" s="49"/>
      <c r="W370" s="49"/>
      <c r="X370" s="49"/>
      <c r="Y370" s="49"/>
      <c r="Z370" s="49"/>
      <c r="AA370" s="49"/>
      <c r="AB370" s="49"/>
      <c r="AC370" s="49"/>
      <c r="AD370" s="49"/>
      <c r="AE370" s="49"/>
      <c r="AF370" s="49"/>
      <c r="AG370" s="49"/>
      <c r="AH370" s="49"/>
      <c r="AI370" s="49"/>
      <c r="AJ370" s="49"/>
      <c r="AK370" s="49"/>
      <c r="AL370" s="49"/>
      <c r="AM370" s="49"/>
    </row>
    <row r="371" spans="1:39" ht="12.75" customHeight="1" x14ac:dyDescent="0.3">
      <c r="A371" s="49"/>
      <c r="B371" s="49"/>
      <c r="C371" s="49"/>
      <c r="D371" s="49"/>
      <c r="E371" s="49"/>
      <c r="F371" s="49"/>
      <c r="G371" s="49"/>
      <c r="H371" s="49"/>
      <c r="I371" s="49"/>
      <c r="J371" s="49"/>
      <c r="K371" s="49"/>
      <c r="L371" s="49"/>
      <c r="M371" s="49"/>
      <c r="N371" s="49"/>
      <c r="O371" s="49"/>
      <c r="P371" s="49"/>
      <c r="Q371" s="49"/>
      <c r="R371" s="90"/>
      <c r="S371" s="49"/>
      <c r="T371" s="49"/>
      <c r="U371" s="49"/>
      <c r="V371" s="49"/>
      <c r="W371" s="49"/>
      <c r="X371" s="49"/>
      <c r="Y371" s="49"/>
      <c r="Z371" s="49"/>
      <c r="AA371" s="49"/>
      <c r="AB371" s="49"/>
      <c r="AC371" s="49"/>
      <c r="AD371" s="49"/>
      <c r="AE371" s="49"/>
      <c r="AF371" s="49"/>
      <c r="AG371" s="49"/>
      <c r="AH371" s="49"/>
      <c r="AI371" s="49"/>
      <c r="AJ371" s="49"/>
      <c r="AK371" s="49"/>
      <c r="AL371" s="49"/>
      <c r="AM371" s="49"/>
    </row>
    <row r="372" spans="1:39" ht="12.75" customHeight="1" x14ac:dyDescent="0.3">
      <c r="A372" s="49"/>
      <c r="B372" s="49"/>
      <c r="C372" s="49"/>
      <c r="D372" s="49"/>
      <c r="E372" s="49"/>
      <c r="F372" s="49"/>
      <c r="G372" s="49"/>
      <c r="H372" s="49"/>
      <c r="I372" s="49"/>
      <c r="J372" s="49"/>
      <c r="K372" s="49"/>
      <c r="L372" s="49"/>
      <c r="M372" s="49"/>
      <c r="N372" s="49"/>
      <c r="O372" s="49"/>
      <c r="P372" s="49"/>
      <c r="Q372" s="49"/>
      <c r="R372" s="90"/>
      <c r="S372" s="49"/>
      <c r="T372" s="49"/>
      <c r="U372" s="49"/>
      <c r="V372" s="49"/>
      <c r="W372" s="49"/>
      <c r="X372" s="49"/>
      <c r="Y372" s="49"/>
      <c r="Z372" s="49"/>
      <c r="AA372" s="49"/>
      <c r="AB372" s="49"/>
      <c r="AC372" s="49"/>
      <c r="AD372" s="49"/>
      <c r="AE372" s="49"/>
      <c r="AF372" s="49"/>
      <c r="AG372" s="49"/>
      <c r="AH372" s="49"/>
      <c r="AI372" s="49"/>
      <c r="AJ372" s="49"/>
      <c r="AK372" s="49"/>
      <c r="AL372" s="49"/>
      <c r="AM372" s="49"/>
    </row>
    <row r="373" spans="1:39" ht="12.75" customHeight="1" x14ac:dyDescent="0.3">
      <c r="A373" s="49"/>
      <c r="B373" s="49"/>
      <c r="C373" s="49"/>
      <c r="D373" s="49"/>
      <c r="E373" s="49"/>
      <c r="F373" s="49"/>
      <c r="G373" s="49"/>
      <c r="H373" s="49"/>
      <c r="I373" s="49"/>
      <c r="J373" s="49"/>
      <c r="K373" s="49"/>
      <c r="L373" s="49"/>
      <c r="M373" s="49"/>
      <c r="N373" s="49"/>
      <c r="O373" s="49"/>
      <c r="P373" s="49"/>
      <c r="Q373" s="49"/>
      <c r="R373" s="90"/>
      <c r="S373" s="49"/>
      <c r="T373" s="49"/>
      <c r="U373" s="49"/>
      <c r="V373" s="49"/>
      <c r="W373" s="49"/>
      <c r="X373" s="49"/>
      <c r="Y373" s="49"/>
      <c r="Z373" s="49"/>
      <c r="AA373" s="49"/>
      <c r="AB373" s="49"/>
      <c r="AC373" s="49"/>
      <c r="AD373" s="49"/>
      <c r="AE373" s="49"/>
      <c r="AF373" s="49"/>
      <c r="AG373" s="49"/>
      <c r="AH373" s="49"/>
      <c r="AI373" s="49"/>
      <c r="AJ373" s="49"/>
      <c r="AK373" s="49"/>
      <c r="AL373" s="49"/>
      <c r="AM373" s="49"/>
    </row>
    <row r="374" spans="1:39" ht="12.75" customHeight="1" x14ac:dyDescent="0.3">
      <c r="A374" s="49"/>
      <c r="B374" s="49"/>
      <c r="C374" s="49"/>
      <c r="D374" s="49"/>
      <c r="E374" s="49"/>
      <c r="F374" s="49"/>
      <c r="G374" s="49"/>
      <c r="H374" s="49"/>
      <c r="I374" s="49"/>
      <c r="J374" s="49"/>
      <c r="K374" s="49"/>
      <c r="L374" s="49"/>
      <c r="M374" s="49"/>
      <c r="N374" s="49"/>
      <c r="O374" s="49"/>
      <c r="P374" s="49"/>
      <c r="Q374" s="49"/>
      <c r="R374" s="90"/>
      <c r="S374" s="49"/>
      <c r="T374" s="49"/>
      <c r="U374" s="49"/>
      <c r="V374" s="49"/>
      <c r="W374" s="49"/>
      <c r="X374" s="49"/>
      <c r="Y374" s="49"/>
      <c r="Z374" s="49"/>
      <c r="AA374" s="49"/>
      <c r="AB374" s="49"/>
      <c r="AC374" s="49"/>
      <c r="AD374" s="49"/>
      <c r="AE374" s="49"/>
      <c r="AF374" s="49"/>
      <c r="AG374" s="49"/>
      <c r="AH374" s="49"/>
      <c r="AI374" s="49"/>
      <c r="AJ374" s="49"/>
      <c r="AK374" s="49"/>
      <c r="AL374" s="49"/>
      <c r="AM374" s="49"/>
    </row>
    <row r="375" spans="1:39" ht="12.75" customHeight="1" x14ac:dyDescent="0.3">
      <c r="A375" s="49"/>
      <c r="B375" s="49"/>
      <c r="C375" s="49"/>
      <c r="D375" s="49"/>
      <c r="E375" s="49"/>
      <c r="F375" s="49"/>
      <c r="G375" s="49"/>
      <c r="H375" s="49"/>
      <c r="I375" s="49"/>
      <c r="J375" s="49"/>
      <c r="K375" s="49"/>
      <c r="L375" s="49"/>
      <c r="M375" s="49"/>
      <c r="N375" s="49"/>
      <c r="O375" s="49"/>
      <c r="P375" s="49"/>
      <c r="Q375" s="49"/>
      <c r="R375" s="90"/>
      <c r="S375" s="49"/>
      <c r="T375" s="49"/>
      <c r="U375" s="49"/>
      <c r="V375" s="49"/>
      <c r="W375" s="49"/>
      <c r="X375" s="49"/>
      <c r="Y375" s="49"/>
      <c r="Z375" s="49"/>
      <c r="AA375" s="49"/>
      <c r="AB375" s="49"/>
      <c r="AC375" s="49"/>
      <c r="AD375" s="49"/>
      <c r="AE375" s="49"/>
      <c r="AF375" s="49"/>
      <c r="AG375" s="49"/>
      <c r="AH375" s="49"/>
      <c r="AI375" s="49"/>
      <c r="AJ375" s="49"/>
      <c r="AK375" s="49"/>
      <c r="AL375" s="49"/>
      <c r="AM375" s="49"/>
    </row>
    <row r="376" spans="1:39" ht="12.75" customHeight="1" x14ac:dyDescent="0.3">
      <c r="A376" s="49"/>
      <c r="B376" s="49"/>
      <c r="C376" s="49"/>
      <c r="D376" s="49"/>
      <c r="E376" s="49"/>
      <c r="F376" s="49"/>
      <c r="G376" s="49"/>
      <c r="H376" s="49"/>
      <c r="I376" s="49"/>
      <c r="J376" s="49"/>
      <c r="K376" s="49"/>
      <c r="L376" s="49"/>
      <c r="M376" s="49"/>
      <c r="N376" s="49"/>
      <c r="O376" s="49"/>
      <c r="P376" s="49"/>
      <c r="Q376" s="49"/>
      <c r="R376" s="90"/>
      <c r="S376" s="49"/>
      <c r="T376" s="49"/>
      <c r="U376" s="49"/>
      <c r="V376" s="49"/>
      <c r="W376" s="49"/>
      <c r="X376" s="49"/>
      <c r="Y376" s="49"/>
      <c r="Z376" s="49"/>
      <c r="AA376" s="49"/>
      <c r="AB376" s="49"/>
      <c r="AC376" s="49"/>
      <c r="AD376" s="49"/>
      <c r="AE376" s="49"/>
      <c r="AF376" s="49"/>
      <c r="AG376" s="49"/>
      <c r="AH376" s="49"/>
      <c r="AI376" s="49"/>
      <c r="AJ376" s="49"/>
      <c r="AK376" s="49"/>
      <c r="AL376" s="49"/>
      <c r="AM376" s="49"/>
    </row>
    <row r="377" spans="1:39" ht="12.75" customHeight="1" x14ac:dyDescent="0.3">
      <c r="A377" s="49"/>
      <c r="B377" s="49"/>
      <c r="C377" s="49"/>
      <c r="D377" s="49"/>
      <c r="E377" s="49"/>
      <c r="F377" s="49"/>
      <c r="G377" s="49"/>
      <c r="H377" s="49"/>
      <c r="I377" s="49"/>
      <c r="J377" s="49"/>
      <c r="K377" s="49"/>
      <c r="L377" s="49"/>
      <c r="M377" s="49"/>
      <c r="N377" s="49"/>
      <c r="O377" s="49"/>
      <c r="P377" s="49"/>
      <c r="Q377" s="49"/>
      <c r="R377" s="90"/>
      <c r="S377" s="49"/>
      <c r="T377" s="49"/>
      <c r="U377" s="49"/>
      <c r="V377" s="49"/>
      <c r="W377" s="49"/>
      <c r="X377" s="49"/>
      <c r="Y377" s="49"/>
      <c r="Z377" s="49"/>
      <c r="AA377" s="49"/>
      <c r="AB377" s="49"/>
      <c r="AC377" s="49"/>
      <c r="AD377" s="49"/>
      <c r="AE377" s="49"/>
      <c r="AF377" s="49"/>
      <c r="AG377" s="49"/>
      <c r="AH377" s="49"/>
      <c r="AI377" s="49"/>
      <c r="AJ377" s="49"/>
      <c r="AK377" s="49"/>
      <c r="AL377" s="49"/>
      <c r="AM377" s="49"/>
    </row>
    <row r="378" spans="1:39" ht="12.75" customHeight="1" x14ac:dyDescent="0.3">
      <c r="A378" s="49"/>
      <c r="B378" s="49"/>
      <c r="C378" s="49"/>
      <c r="D378" s="49"/>
      <c r="E378" s="49"/>
      <c r="F378" s="49"/>
      <c r="G378" s="49"/>
      <c r="H378" s="49"/>
      <c r="I378" s="49"/>
      <c r="J378" s="49"/>
      <c r="K378" s="49"/>
      <c r="L378" s="49"/>
      <c r="M378" s="49"/>
      <c r="N378" s="49"/>
      <c r="O378" s="49"/>
      <c r="P378" s="49"/>
      <c r="Q378" s="49"/>
      <c r="R378" s="90"/>
      <c r="S378" s="49"/>
      <c r="T378" s="49"/>
      <c r="U378" s="49"/>
      <c r="V378" s="49"/>
      <c r="W378" s="49"/>
      <c r="X378" s="49"/>
      <c r="Y378" s="49"/>
      <c r="Z378" s="49"/>
      <c r="AA378" s="49"/>
      <c r="AB378" s="49"/>
      <c r="AC378" s="49"/>
      <c r="AD378" s="49"/>
      <c r="AE378" s="49"/>
      <c r="AF378" s="49"/>
      <c r="AG378" s="49"/>
      <c r="AH378" s="49"/>
      <c r="AI378" s="49"/>
      <c r="AJ378" s="49"/>
      <c r="AK378" s="49"/>
      <c r="AL378" s="49"/>
      <c r="AM378" s="49"/>
    </row>
    <row r="379" spans="1:39" ht="12.75" customHeight="1" x14ac:dyDescent="0.3">
      <c r="A379" s="49"/>
      <c r="B379" s="49"/>
      <c r="C379" s="49"/>
      <c r="D379" s="49"/>
      <c r="E379" s="49"/>
      <c r="F379" s="49"/>
      <c r="G379" s="49"/>
      <c r="H379" s="49"/>
      <c r="I379" s="49"/>
      <c r="J379" s="49"/>
      <c r="K379" s="49"/>
      <c r="L379" s="49"/>
      <c r="M379" s="49"/>
      <c r="N379" s="49"/>
      <c r="O379" s="49"/>
      <c r="P379" s="49"/>
      <c r="Q379" s="49"/>
      <c r="R379" s="90"/>
      <c r="S379" s="49"/>
      <c r="T379" s="49"/>
      <c r="U379" s="49"/>
      <c r="V379" s="49"/>
      <c r="W379" s="49"/>
      <c r="X379" s="49"/>
      <c r="Y379" s="49"/>
      <c r="Z379" s="49"/>
      <c r="AA379" s="49"/>
      <c r="AB379" s="49"/>
      <c r="AC379" s="49"/>
      <c r="AD379" s="49"/>
      <c r="AE379" s="49"/>
      <c r="AF379" s="49"/>
      <c r="AG379" s="49"/>
      <c r="AH379" s="49"/>
      <c r="AI379" s="49"/>
      <c r="AJ379" s="49"/>
      <c r="AK379" s="49"/>
      <c r="AL379" s="49"/>
      <c r="AM379" s="49"/>
    </row>
    <row r="380" spans="1:39" ht="12.75" customHeight="1" x14ac:dyDescent="0.3">
      <c r="A380" s="49"/>
      <c r="B380" s="49"/>
      <c r="C380" s="49"/>
      <c r="D380" s="49"/>
      <c r="E380" s="49"/>
      <c r="F380" s="49"/>
      <c r="G380" s="49"/>
      <c r="H380" s="49"/>
      <c r="I380" s="49"/>
      <c r="J380" s="49"/>
      <c r="K380" s="49"/>
      <c r="L380" s="49"/>
      <c r="M380" s="49"/>
      <c r="N380" s="49"/>
      <c r="O380" s="49"/>
      <c r="P380" s="49"/>
      <c r="Q380" s="49"/>
      <c r="R380" s="90"/>
      <c r="S380" s="49"/>
      <c r="T380" s="49"/>
      <c r="U380" s="49"/>
      <c r="V380" s="49"/>
      <c r="W380" s="49"/>
      <c r="X380" s="49"/>
      <c r="Y380" s="49"/>
      <c r="Z380" s="49"/>
      <c r="AA380" s="49"/>
      <c r="AB380" s="49"/>
      <c r="AC380" s="49"/>
      <c r="AD380" s="49"/>
      <c r="AE380" s="49"/>
      <c r="AF380" s="49"/>
      <c r="AG380" s="49"/>
      <c r="AH380" s="49"/>
      <c r="AI380" s="49"/>
      <c r="AJ380" s="49"/>
      <c r="AK380" s="49"/>
      <c r="AL380" s="49"/>
      <c r="AM380" s="49"/>
    </row>
    <row r="381" spans="1:39" ht="12.75" customHeight="1" x14ac:dyDescent="0.3">
      <c r="A381" s="49"/>
      <c r="B381" s="49"/>
      <c r="C381" s="49"/>
      <c r="D381" s="49"/>
      <c r="E381" s="49"/>
      <c r="F381" s="49"/>
      <c r="G381" s="49"/>
      <c r="H381" s="49"/>
      <c r="I381" s="49"/>
      <c r="J381" s="49"/>
      <c r="K381" s="49"/>
      <c r="L381" s="49"/>
      <c r="M381" s="49"/>
      <c r="N381" s="49"/>
      <c r="O381" s="49"/>
      <c r="P381" s="49"/>
      <c r="Q381" s="49"/>
      <c r="R381" s="90"/>
      <c r="S381" s="49"/>
      <c r="T381" s="49"/>
      <c r="U381" s="49"/>
      <c r="V381" s="49"/>
      <c r="W381" s="49"/>
      <c r="X381" s="49"/>
      <c r="Y381" s="49"/>
      <c r="Z381" s="49"/>
      <c r="AA381" s="49"/>
      <c r="AB381" s="49"/>
      <c r="AC381" s="49"/>
      <c r="AD381" s="49"/>
      <c r="AE381" s="49"/>
      <c r="AF381" s="49"/>
      <c r="AG381" s="49"/>
      <c r="AH381" s="49"/>
      <c r="AI381" s="49"/>
      <c r="AJ381" s="49"/>
      <c r="AK381" s="49"/>
      <c r="AL381" s="49"/>
      <c r="AM381" s="49"/>
    </row>
    <row r="382" spans="1:39" ht="12.75" customHeight="1" x14ac:dyDescent="0.3">
      <c r="A382" s="49"/>
      <c r="B382" s="49"/>
      <c r="C382" s="49"/>
      <c r="D382" s="49"/>
      <c r="E382" s="49"/>
      <c r="F382" s="49"/>
      <c r="G382" s="49"/>
      <c r="H382" s="49"/>
      <c r="I382" s="49"/>
      <c r="J382" s="49"/>
      <c r="K382" s="49"/>
      <c r="L382" s="49"/>
      <c r="M382" s="49"/>
      <c r="N382" s="49"/>
      <c r="O382" s="49"/>
      <c r="P382" s="49"/>
      <c r="Q382" s="49"/>
      <c r="R382" s="90"/>
      <c r="S382" s="49"/>
      <c r="T382" s="49"/>
      <c r="U382" s="49"/>
      <c r="V382" s="49"/>
      <c r="W382" s="49"/>
      <c r="X382" s="49"/>
      <c r="Y382" s="49"/>
      <c r="Z382" s="49"/>
      <c r="AA382" s="49"/>
      <c r="AB382" s="49"/>
      <c r="AC382" s="49"/>
      <c r="AD382" s="49"/>
      <c r="AE382" s="49"/>
      <c r="AF382" s="49"/>
      <c r="AG382" s="49"/>
      <c r="AH382" s="49"/>
      <c r="AI382" s="49"/>
      <c r="AJ382" s="49"/>
      <c r="AK382" s="49"/>
      <c r="AL382" s="49"/>
      <c r="AM382" s="49"/>
    </row>
    <row r="383" spans="1:39" ht="12.75" customHeight="1" x14ac:dyDescent="0.3">
      <c r="A383" s="49"/>
      <c r="B383" s="49"/>
      <c r="C383" s="49"/>
      <c r="D383" s="49"/>
      <c r="E383" s="49"/>
      <c r="F383" s="49"/>
      <c r="G383" s="49"/>
      <c r="H383" s="49"/>
      <c r="I383" s="49"/>
      <c r="J383" s="49"/>
      <c r="K383" s="49"/>
      <c r="L383" s="49"/>
      <c r="M383" s="49"/>
      <c r="N383" s="49"/>
      <c r="O383" s="49"/>
      <c r="P383" s="49"/>
      <c r="Q383" s="49"/>
      <c r="R383" s="90"/>
      <c r="S383" s="49"/>
      <c r="T383" s="49"/>
      <c r="U383" s="49"/>
      <c r="V383" s="49"/>
      <c r="W383" s="49"/>
      <c r="X383" s="49"/>
      <c r="Y383" s="49"/>
      <c r="Z383" s="49"/>
      <c r="AA383" s="49"/>
      <c r="AB383" s="49"/>
      <c r="AC383" s="49"/>
      <c r="AD383" s="49"/>
      <c r="AE383" s="49"/>
      <c r="AF383" s="49"/>
      <c r="AG383" s="49"/>
      <c r="AH383" s="49"/>
      <c r="AI383" s="49"/>
      <c r="AJ383" s="49"/>
      <c r="AK383" s="49"/>
      <c r="AL383" s="49"/>
      <c r="AM383" s="49"/>
    </row>
    <row r="384" spans="1:39" ht="12.75" customHeight="1" x14ac:dyDescent="0.3">
      <c r="A384" s="49"/>
      <c r="B384" s="49"/>
      <c r="C384" s="49"/>
      <c r="D384" s="49"/>
      <c r="E384" s="49"/>
      <c r="F384" s="49"/>
      <c r="G384" s="49"/>
      <c r="H384" s="49"/>
      <c r="I384" s="49"/>
      <c r="J384" s="49"/>
      <c r="K384" s="49"/>
      <c r="L384" s="49"/>
      <c r="M384" s="49"/>
      <c r="N384" s="49"/>
      <c r="O384" s="49"/>
      <c r="P384" s="49"/>
      <c r="Q384" s="49"/>
      <c r="R384" s="90"/>
      <c r="S384" s="49"/>
      <c r="T384" s="49"/>
      <c r="U384" s="49"/>
      <c r="V384" s="49"/>
      <c r="W384" s="49"/>
      <c r="X384" s="49"/>
      <c r="Y384" s="49"/>
      <c r="Z384" s="49"/>
      <c r="AA384" s="49"/>
      <c r="AB384" s="49"/>
      <c r="AC384" s="49"/>
      <c r="AD384" s="49"/>
      <c r="AE384" s="49"/>
      <c r="AF384" s="49"/>
      <c r="AG384" s="49"/>
      <c r="AH384" s="49"/>
      <c r="AI384" s="49"/>
      <c r="AJ384" s="49"/>
      <c r="AK384" s="49"/>
      <c r="AL384" s="49"/>
      <c r="AM384" s="49"/>
    </row>
    <row r="385" spans="1:39" ht="12.75" customHeight="1" x14ac:dyDescent="0.3">
      <c r="A385" s="49"/>
      <c r="B385" s="49"/>
      <c r="C385" s="49"/>
      <c r="D385" s="49"/>
      <c r="E385" s="49"/>
      <c r="F385" s="49"/>
      <c r="G385" s="49"/>
      <c r="H385" s="49"/>
      <c r="I385" s="49"/>
      <c r="J385" s="49"/>
      <c r="K385" s="49"/>
      <c r="L385" s="49"/>
      <c r="M385" s="49"/>
      <c r="N385" s="49"/>
      <c r="O385" s="49"/>
      <c r="P385" s="49"/>
      <c r="Q385" s="49"/>
      <c r="R385" s="90"/>
      <c r="S385" s="49"/>
      <c r="T385" s="49"/>
      <c r="U385" s="49"/>
      <c r="V385" s="49"/>
      <c r="W385" s="49"/>
      <c r="X385" s="49"/>
      <c r="Y385" s="49"/>
      <c r="Z385" s="49"/>
      <c r="AA385" s="49"/>
      <c r="AB385" s="49"/>
      <c r="AC385" s="49"/>
      <c r="AD385" s="49"/>
      <c r="AE385" s="49"/>
      <c r="AF385" s="49"/>
      <c r="AG385" s="49"/>
      <c r="AH385" s="49"/>
      <c r="AI385" s="49"/>
      <c r="AJ385" s="49"/>
      <c r="AK385" s="49"/>
      <c r="AL385" s="49"/>
      <c r="AM385" s="49"/>
    </row>
    <row r="386" spans="1:39" ht="12.75" customHeight="1" x14ac:dyDescent="0.3">
      <c r="A386" s="49"/>
      <c r="B386" s="49"/>
      <c r="C386" s="49"/>
      <c r="D386" s="49"/>
      <c r="E386" s="49"/>
      <c r="F386" s="49"/>
      <c r="G386" s="49"/>
      <c r="H386" s="49"/>
      <c r="I386" s="49"/>
      <c r="J386" s="49"/>
      <c r="K386" s="49"/>
      <c r="L386" s="49"/>
      <c r="M386" s="49"/>
      <c r="N386" s="49"/>
      <c r="O386" s="49"/>
      <c r="P386" s="49"/>
      <c r="Q386" s="49"/>
      <c r="R386" s="90"/>
      <c r="S386" s="49"/>
      <c r="T386" s="49"/>
      <c r="U386" s="49"/>
      <c r="V386" s="49"/>
      <c r="W386" s="49"/>
      <c r="X386" s="49"/>
      <c r="Y386" s="49"/>
      <c r="Z386" s="49"/>
      <c r="AA386" s="49"/>
      <c r="AB386" s="49"/>
      <c r="AC386" s="49"/>
      <c r="AD386" s="49"/>
      <c r="AE386" s="49"/>
      <c r="AF386" s="49"/>
      <c r="AG386" s="49"/>
      <c r="AH386" s="49"/>
      <c r="AI386" s="49"/>
      <c r="AJ386" s="49"/>
      <c r="AK386" s="49"/>
      <c r="AL386" s="49"/>
      <c r="AM386" s="49"/>
    </row>
    <row r="387" spans="1:39" ht="12.75" customHeight="1" x14ac:dyDescent="0.3">
      <c r="A387" s="49"/>
      <c r="B387" s="49"/>
      <c r="C387" s="49"/>
      <c r="D387" s="49"/>
      <c r="E387" s="49"/>
      <c r="F387" s="49"/>
      <c r="G387" s="49"/>
      <c r="H387" s="49"/>
      <c r="I387" s="49"/>
      <c r="J387" s="49"/>
      <c r="K387" s="49"/>
      <c r="L387" s="49"/>
      <c r="M387" s="49"/>
      <c r="N387" s="49"/>
      <c r="O387" s="49"/>
      <c r="P387" s="49"/>
      <c r="Q387" s="49"/>
      <c r="R387" s="90"/>
      <c r="S387" s="49"/>
      <c r="T387" s="49"/>
      <c r="U387" s="49"/>
      <c r="V387" s="49"/>
      <c r="W387" s="49"/>
      <c r="X387" s="49"/>
      <c r="Y387" s="49"/>
      <c r="Z387" s="49"/>
      <c r="AA387" s="49"/>
      <c r="AB387" s="49"/>
      <c r="AC387" s="49"/>
      <c r="AD387" s="49"/>
      <c r="AE387" s="49"/>
      <c r="AF387" s="49"/>
      <c r="AG387" s="49"/>
      <c r="AH387" s="49"/>
      <c r="AI387" s="49"/>
      <c r="AJ387" s="49"/>
      <c r="AK387" s="49"/>
      <c r="AL387" s="49"/>
      <c r="AM387" s="49"/>
    </row>
    <row r="388" spans="1:39" ht="12.75" customHeight="1" x14ac:dyDescent="0.3">
      <c r="A388" s="49"/>
      <c r="B388" s="49"/>
      <c r="C388" s="49"/>
      <c r="D388" s="49"/>
      <c r="E388" s="49"/>
      <c r="F388" s="49"/>
      <c r="G388" s="49"/>
      <c r="H388" s="49"/>
      <c r="I388" s="49"/>
      <c r="J388" s="49"/>
      <c r="K388" s="49"/>
      <c r="L388" s="49"/>
      <c r="M388" s="49"/>
      <c r="N388" s="49"/>
      <c r="O388" s="49"/>
      <c r="P388" s="49"/>
      <c r="Q388" s="49"/>
      <c r="R388" s="90"/>
      <c r="S388" s="49"/>
      <c r="T388" s="49"/>
      <c r="U388" s="49"/>
      <c r="V388" s="49"/>
      <c r="W388" s="49"/>
      <c r="X388" s="49"/>
      <c r="Y388" s="49"/>
      <c r="Z388" s="49"/>
      <c r="AA388" s="49"/>
      <c r="AB388" s="49"/>
      <c r="AC388" s="49"/>
      <c r="AD388" s="49"/>
      <c r="AE388" s="49"/>
      <c r="AF388" s="49"/>
      <c r="AG388" s="49"/>
      <c r="AH388" s="49"/>
      <c r="AI388" s="49"/>
      <c r="AJ388" s="49"/>
      <c r="AK388" s="49"/>
      <c r="AL388" s="49"/>
      <c r="AM388" s="49"/>
    </row>
    <row r="389" spans="1:39" ht="12.75" customHeight="1" x14ac:dyDescent="0.3">
      <c r="A389" s="49"/>
      <c r="B389" s="49"/>
      <c r="C389" s="49"/>
      <c r="D389" s="49"/>
      <c r="E389" s="49"/>
      <c r="F389" s="49"/>
      <c r="G389" s="49"/>
      <c r="H389" s="49"/>
      <c r="I389" s="49"/>
      <c r="J389" s="49"/>
      <c r="K389" s="49"/>
      <c r="L389" s="49"/>
      <c r="M389" s="49"/>
      <c r="N389" s="49"/>
      <c r="O389" s="49"/>
      <c r="P389" s="49"/>
      <c r="Q389" s="49"/>
      <c r="R389" s="90"/>
      <c r="S389" s="49"/>
      <c r="T389" s="49"/>
      <c r="U389" s="49"/>
      <c r="V389" s="49"/>
      <c r="W389" s="49"/>
      <c r="X389" s="49"/>
      <c r="Y389" s="49"/>
      <c r="Z389" s="49"/>
      <c r="AA389" s="49"/>
      <c r="AB389" s="49"/>
      <c r="AC389" s="49"/>
      <c r="AD389" s="49"/>
      <c r="AE389" s="49"/>
      <c r="AF389" s="49"/>
      <c r="AG389" s="49"/>
      <c r="AH389" s="49"/>
      <c r="AI389" s="49"/>
      <c r="AJ389" s="49"/>
      <c r="AK389" s="49"/>
      <c r="AL389" s="49"/>
      <c r="AM389" s="49"/>
    </row>
    <row r="390" spans="1:39" ht="12.75" customHeight="1" x14ac:dyDescent="0.3">
      <c r="A390" s="49"/>
      <c r="B390" s="49"/>
      <c r="C390" s="49"/>
      <c r="D390" s="49"/>
      <c r="E390" s="49"/>
      <c r="F390" s="49"/>
      <c r="G390" s="49"/>
      <c r="H390" s="49"/>
      <c r="I390" s="49"/>
      <c r="J390" s="49"/>
      <c r="K390" s="49"/>
      <c r="L390" s="49"/>
      <c r="M390" s="49"/>
      <c r="N390" s="49"/>
      <c r="O390" s="49"/>
      <c r="P390" s="49"/>
      <c r="Q390" s="49"/>
      <c r="R390" s="90"/>
      <c r="S390" s="49"/>
      <c r="T390" s="49"/>
      <c r="U390" s="49"/>
      <c r="V390" s="49"/>
      <c r="W390" s="49"/>
      <c r="X390" s="49"/>
      <c r="Y390" s="49"/>
      <c r="Z390" s="49"/>
      <c r="AA390" s="49"/>
      <c r="AB390" s="49"/>
      <c r="AC390" s="49"/>
      <c r="AD390" s="49"/>
      <c r="AE390" s="49"/>
      <c r="AF390" s="49"/>
      <c r="AG390" s="49"/>
      <c r="AH390" s="49"/>
      <c r="AI390" s="49"/>
      <c r="AJ390" s="49"/>
      <c r="AK390" s="49"/>
      <c r="AL390" s="49"/>
      <c r="AM390" s="49"/>
    </row>
    <row r="391" spans="1:39" ht="12.75" customHeight="1" x14ac:dyDescent="0.3">
      <c r="A391" s="49"/>
      <c r="B391" s="49"/>
      <c r="C391" s="49"/>
      <c r="D391" s="49"/>
      <c r="E391" s="49"/>
      <c r="F391" s="49"/>
      <c r="G391" s="49"/>
      <c r="H391" s="49"/>
      <c r="I391" s="49"/>
      <c r="J391" s="49"/>
      <c r="K391" s="49"/>
      <c r="L391" s="49"/>
      <c r="M391" s="49"/>
      <c r="N391" s="49"/>
      <c r="O391" s="49"/>
      <c r="P391" s="49"/>
      <c r="Q391" s="49"/>
      <c r="R391" s="90"/>
      <c r="S391" s="49"/>
      <c r="T391" s="49"/>
      <c r="U391" s="49"/>
      <c r="V391" s="49"/>
      <c r="W391" s="49"/>
      <c r="X391" s="49"/>
      <c r="Y391" s="49"/>
      <c r="Z391" s="49"/>
      <c r="AA391" s="49"/>
      <c r="AB391" s="49"/>
      <c r="AC391" s="49"/>
      <c r="AD391" s="49"/>
      <c r="AE391" s="49"/>
      <c r="AF391" s="49"/>
      <c r="AG391" s="49"/>
      <c r="AH391" s="49"/>
      <c r="AI391" s="49"/>
      <c r="AJ391" s="49"/>
      <c r="AK391" s="49"/>
      <c r="AL391" s="49"/>
      <c r="AM391" s="49"/>
    </row>
    <row r="392" spans="1:39" ht="12.75" customHeight="1" x14ac:dyDescent="0.3">
      <c r="A392" s="49"/>
      <c r="B392" s="49"/>
      <c r="C392" s="49"/>
      <c r="D392" s="49"/>
      <c r="E392" s="49"/>
      <c r="F392" s="49"/>
      <c r="G392" s="49"/>
      <c r="H392" s="49"/>
      <c r="I392" s="49"/>
      <c r="J392" s="49"/>
      <c r="K392" s="49"/>
      <c r="L392" s="49"/>
      <c r="M392" s="49"/>
      <c r="N392" s="49"/>
      <c r="O392" s="49"/>
      <c r="P392" s="49"/>
      <c r="Q392" s="49"/>
      <c r="R392" s="90"/>
      <c r="S392" s="49"/>
      <c r="T392" s="49"/>
      <c r="U392" s="49"/>
      <c r="V392" s="49"/>
      <c r="W392" s="49"/>
      <c r="X392" s="49"/>
      <c r="Y392" s="49"/>
      <c r="Z392" s="49"/>
      <c r="AA392" s="49"/>
      <c r="AB392" s="49"/>
      <c r="AC392" s="49"/>
      <c r="AD392" s="49"/>
      <c r="AE392" s="49"/>
      <c r="AF392" s="49"/>
      <c r="AG392" s="49"/>
      <c r="AH392" s="49"/>
      <c r="AI392" s="49"/>
      <c r="AJ392" s="49"/>
      <c r="AK392" s="49"/>
      <c r="AL392" s="49"/>
      <c r="AM392" s="49"/>
    </row>
    <row r="393" spans="1:39" ht="12.75" customHeight="1" x14ac:dyDescent="0.3">
      <c r="A393" s="49"/>
      <c r="B393" s="49"/>
      <c r="C393" s="49"/>
      <c r="D393" s="49"/>
      <c r="E393" s="49"/>
      <c r="F393" s="49"/>
      <c r="G393" s="49"/>
      <c r="H393" s="49"/>
      <c r="I393" s="49"/>
      <c r="J393" s="49"/>
      <c r="K393" s="49"/>
      <c r="L393" s="49"/>
      <c r="M393" s="49"/>
      <c r="N393" s="49"/>
      <c r="O393" s="49"/>
      <c r="P393" s="49"/>
      <c r="Q393" s="49"/>
      <c r="R393" s="90"/>
      <c r="S393" s="49"/>
      <c r="T393" s="49"/>
      <c r="U393" s="49"/>
      <c r="V393" s="49"/>
      <c r="W393" s="49"/>
      <c r="X393" s="49"/>
      <c r="Y393" s="49"/>
      <c r="Z393" s="49"/>
      <c r="AA393" s="49"/>
      <c r="AB393" s="49"/>
      <c r="AC393" s="49"/>
      <c r="AD393" s="49"/>
      <c r="AE393" s="49"/>
      <c r="AF393" s="49"/>
      <c r="AG393" s="49"/>
      <c r="AH393" s="49"/>
      <c r="AI393" s="49"/>
      <c r="AJ393" s="49"/>
      <c r="AK393" s="49"/>
      <c r="AL393" s="49"/>
      <c r="AM393" s="49"/>
    </row>
    <row r="394" spans="1:39" ht="12.75" customHeight="1" x14ac:dyDescent="0.3">
      <c r="A394" s="49"/>
      <c r="B394" s="49"/>
      <c r="C394" s="49"/>
      <c r="D394" s="49"/>
      <c r="E394" s="49"/>
      <c r="F394" s="49"/>
      <c r="G394" s="49"/>
      <c r="H394" s="49"/>
      <c r="I394" s="49"/>
      <c r="J394" s="49"/>
      <c r="K394" s="49"/>
      <c r="L394" s="49"/>
      <c r="M394" s="49"/>
      <c r="N394" s="49"/>
      <c r="O394" s="49"/>
      <c r="P394" s="49"/>
      <c r="Q394" s="49"/>
      <c r="R394" s="90"/>
      <c r="S394" s="49"/>
      <c r="T394" s="49"/>
      <c r="U394" s="49"/>
      <c r="V394" s="49"/>
      <c r="W394" s="49"/>
      <c r="X394" s="49"/>
      <c r="Y394" s="49"/>
      <c r="Z394" s="49"/>
      <c r="AA394" s="49"/>
      <c r="AB394" s="49"/>
      <c r="AC394" s="49"/>
      <c r="AD394" s="49"/>
      <c r="AE394" s="49"/>
      <c r="AF394" s="49"/>
      <c r="AG394" s="49"/>
      <c r="AH394" s="49"/>
      <c r="AI394" s="49"/>
      <c r="AJ394" s="49"/>
      <c r="AK394" s="49"/>
      <c r="AL394" s="49"/>
      <c r="AM394" s="49"/>
    </row>
    <row r="395" spans="1:39" ht="12.75" customHeight="1" x14ac:dyDescent="0.3">
      <c r="A395" s="49"/>
      <c r="B395" s="49"/>
      <c r="C395" s="49"/>
      <c r="D395" s="49"/>
      <c r="E395" s="49"/>
      <c r="F395" s="49"/>
      <c r="G395" s="49"/>
      <c r="H395" s="49"/>
      <c r="I395" s="49"/>
      <c r="J395" s="49"/>
      <c r="K395" s="49"/>
      <c r="L395" s="49"/>
      <c r="M395" s="49"/>
      <c r="N395" s="49"/>
      <c r="O395" s="49"/>
      <c r="P395" s="49"/>
      <c r="Q395" s="49"/>
      <c r="R395" s="90"/>
      <c r="S395" s="49"/>
      <c r="T395" s="49"/>
      <c r="U395" s="49"/>
      <c r="V395" s="49"/>
      <c r="W395" s="49"/>
      <c r="X395" s="49"/>
      <c r="Y395" s="49"/>
      <c r="Z395" s="49"/>
      <c r="AA395" s="49"/>
      <c r="AB395" s="49"/>
      <c r="AC395" s="49"/>
      <c r="AD395" s="49"/>
      <c r="AE395" s="49"/>
      <c r="AF395" s="49"/>
      <c r="AG395" s="49"/>
      <c r="AH395" s="49"/>
      <c r="AI395" s="49"/>
      <c r="AJ395" s="49"/>
      <c r="AK395" s="49"/>
      <c r="AL395" s="49"/>
      <c r="AM395" s="49"/>
    </row>
    <row r="396" spans="1:39" ht="12.75" customHeight="1" x14ac:dyDescent="0.3">
      <c r="A396" s="49"/>
      <c r="B396" s="49"/>
      <c r="C396" s="49"/>
      <c r="D396" s="49"/>
      <c r="E396" s="49"/>
      <c r="F396" s="49"/>
      <c r="G396" s="49"/>
      <c r="H396" s="49"/>
      <c r="I396" s="49"/>
      <c r="J396" s="49"/>
      <c r="K396" s="49"/>
      <c r="L396" s="49"/>
      <c r="M396" s="49"/>
      <c r="N396" s="49"/>
      <c r="O396" s="49"/>
      <c r="P396" s="49"/>
      <c r="Q396" s="49"/>
      <c r="R396" s="90"/>
      <c r="S396" s="49"/>
      <c r="T396" s="49"/>
      <c r="U396" s="49"/>
      <c r="V396" s="49"/>
      <c r="W396" s="49"/>
      <c r="X396" s="49"/>
      <c r="Y396" s="49"/>
      <c r="Z396" s="49"/>
      <c r="AA396" s="49"/>
      <c r="AB396" s="49"/>
      <c r="AC396" s="49"/>
      <c r="AD396" s="49"/>
      <c r="AE396" s="49"/>
      <c r="AF396" s="49"/>
      <c r="AG396" s="49"/>
      <c r="AH396" s="49"/>
      <c r="AI396" s="49"/>
      <c r="AJ396" s="49"/>
      <c r="AK396" s="49"/>
      <c r="AL396" s="49"/>
      <c r="AM396" s="49"/>
    </row>
    <row r="397" spans="1:39" ht="12.75" customHeight="1" x14ac:dyDescent="0.3">
      <c r="A397" s="49"/>
      <c r="B397" s="49"/>
      <c r="C397" s="49"/>
      <c r="D397" s="49"/>
      <c r="E397" s="49"/>
      <c r="F397" s="49"/>
      <c r="G397" s="49"/>
      <c r="H397" s="49"/>
      <c r="I397" s="49"/>
      <c r="J397" s="49"/>
      <c r="K397" s="49"/>
      <c r="L397" s="49"/>
      <c r="M397" s="49"/>
      <c r="N397" s="49"/>
      <c r="O397" s="49"/>
      <c r="P397" s="49"/>
      <c r="Q397" s="49"/>
      <c r="R397" s="90"/>
      <c r="S397" s="49"/>
      <c r="T397" s="49"/>
      <c r="U397" s="49"/>
      <c r="V397" s="49"/>
      <c r="W397" s="49"/>
      <c r="X397" s="49"/>
      <c r="Y397" s="49"/>
      <c r="Z397" s="49"/>
      <c r="AA397" s="49"/>
      <c r="AB397" s="49"/>
      <c r="AC397" s="49"/>
      <c r="AD397" s="49"/>
      <c r="AE397" s="49"/>
      <c r="AF397" s="49"/>
      <c r="AG397" s="49"/>
      <c r="AH397" s="49"/>
      <c r="AI397" s="49"/>
      <c r="AJ397" s="49"/>
      <c r="AK397" s="49"/>
      <c r="AL397" s="49"/>
      <c r="AM397" s="49"/>
    </row>
    <row r="398" spans="1:39" ht="12.75" customHeight="1" x14ac:dyDescent="0.3">
      <c r="A398" s="49"/>
      <c r="B398" s="49"/>
      <c r="C398" s="49"/>
      <c r="D398" s="49"/>
      <c r="E398" s="49"/>
      <c r="F398" s="49"/>
      <c r="G398" s="49"/>
      <c r="H398" s="49"/>
      <c r="I398" s="49"/>
      <c r="J398" s="49"/>
      <c r="K398" s="49"/>
      <c r="L398" s="49"/>
      <c r="M398" s="49"/>
      <c r="N398" s="49"/>
      <c r="O398" s="49"/>
      <c r="P398" s="49"/>
      <c r="Q398" s="49"/>
      <c r="R398" s="90"/>
      <c r="S398" s="49"/>
      <c r="T398" s="49"/>
      <c r="U398" s="49"/>
      <c r="V398" s="49"/>
      <c r="W398" s="49"/>
      <c r="X398" s="49"/>
      <c r="Y398" s="49"/>
      <c r="Z398" s="49"/>
      <c r="AA398" s="49"/>
      <c r="AB398" s="49"/>
      <c r="AC398" s="49"/>
      <c r="AD398" s="49"/>
      <c r="AE398" s="49"/>
      <c r="AF398" s="49"/>
      <c r="AG398" s="49"/>
      <c r="AH398" s="49"/>
      <c r="AI398" s="49"/>
      <c r="AJ398" s="49"/>
      <c r="AK398" s="49"/>
      <c r="AL398" s="49"/>
      <c r="AM398" s="49"/>
    </row>
    <row r="399" spans="1:39" ht="12.75" customHeight="1" x14ac:dyDescent="0.3">
      <c r="A399" s="49"/>
      <c r="B399" s="49"/>
      <c r="C399" s="49"/>
      <c r="D399" s="49"/>
      <c r="E399" s="49"/>
      <c r="F399" s="49"/>
      <c r="G399" s="49"/>
      <c r="H399" s="49"/>
      <c r="I399" s="49"/>
      <c r="J399" s="49"/>
      <c r="K399" s="49"/>
      <c r="L399" s="49"/>
      <c r="M399" s="49"/>
      <c r="N399" s="49"/>
      <c r="O399" s="49"/>
      <c r="P399" s="49"/>
      <c r="Q399" s="49"/>
      <c r="R399" s="90"/>
      <c r="S399" s="49"/>
      <c r="T399" s="49"/>
      <c r="U399" s="49"/>
      <c r="V399" s="49"/>
      <c r="W399" s="49"/>
      <c r="X399" s="49"/>
      <c r="Y399" s="49"/>
      <c r="Z399" s="49"/>
      <c r="AA399" s="49"/>
      <c r="AB399" s="49"/>
      <c r="AC399" s="49"/>
      <c r="AD399" s="49"/>
      <c r="AE399" s="49"/>
      <c r="AF399" s="49"/>
      <c r="AG399" s="49"/>
      <c r="AH399" s="49"/>
      <c r="AI399" s="49"/>
      <c r="AJ399" s="49"/>
      <c r="AK399" s="49"/>
      <c r="AL399" s="49"/>
      <c r="AM399" s="49"/>
    </row>
    <row r="400" spans="1:39" ht="12.75" customHeight="1" x14ac:dyDescent="0.3">
      <c r="A400" s="49"/>
      <c r="B400" s="49"/>
      <c r="C400" s="49"/>
      <c r="D400" s="49"/>
      <c r="E400" s="49"/>
      <c r="F400" s="49"/>
      <c r="G400" s="49"/>
      <c r="H400" s="49"/>
      <c r="I400" s="49"/>
      <c r="J400" s="49"/>
      <c r="K400" s="49"/>
      <c r="L400" s="49"/>
      <c r="M400" s="49"/>
      <c r="N400" s="49"/>
      <c r="O400" s="49"/>
      <c r="P400" s="49"/>
      <c r="Q400" s="49"/>
      <c r="R400" s="90"/>
      <c r="S400" s="49"/>
      <c r="T400" s="49"/>
      <c r="U400" s="49"/>
      <c r="V400" s="49"/>
      <c r="W400" s="49"/>
      <c r="X400" s="49"/>
      <c r="Y400" s="49"/>
      <c r="Z400" s="49"/>
      <c r="AA400" s="49"/>
      <c r="AB400" s="49"/>
      <c r="AC400" s="49"/>
      <c r="AD400" s="49"/>
      <c r="AE400" s="49"/>
      <c r="AF400" s="49"/>
      <c r="AG400" s="49"/>
      <c r="AH400" s="49"/>
      <c r="AI400" s="49"/>
      <c r="AJ400" s="49"/>
      <c r="AK400" s="49"/>
      <c r="AL400" s="49"/>
      <c r="AM400" s="49"/>
    </row>
    <row r="401" spans="1:39" ht="12.75" customHeight="1" x14ac:dyDescent="0.3">
      <c r="A401" s="49"/>
      <c r="B401" s="49"/>
      <c r="C401" s="49"/>
      <c r="D401" s="49"/>
      <c r="E401" s="49"/>
      <c r="F401" s="49"/>
      <c r="G401" s="49"/>
      <c r="H401" s="49"/>
      <c r="I401" s="49"/>
      <c r="J401" s="49"/>
      <c r="K401" s="49"/>
      <c r="L401" s="49"/>
      <c r="M401" s="49"/>
      <c r="N401" s="49"/>
      <c r="O401" s="49"/>
      <c r="P401" s="49"/>
      <c r="Q401" s="49"/>
      <c r="R401" s="90"/>
      <c r="S401" s="49"/>
      <c r="T401" s="49"/>
      <c r="U401" s="49"/>
      <c r="V401" s="49"/>
      <c r="W401" s="49"/>
      <c r="X401" s="49"/>
      <c r="Y401" s="49"/>
      <c r="Z401" s="49"/>
      <c r="AA401" s="49"/>
      <c r="AB401" s="49"/>
      <c r="AC401" s="49"/>
      <c r="AD401" s="49"/>
      <c r="AE401" s="49"/>
      <c r="AF401" s="49"/>
      <c r="AG401" s="49"/>
      <c r="AH401" s="49"/>
      <c r="AI401" s="49"/>
      <c r="AJ401" s="49"/>
      <c r="AK401" s="49"/>
      <c r="AL401" s="49"/>
      <c r="AM401" s="49"/>
    </row>
    <row r="402" spans="1:39" ht="12.75" customHeight="1" x14ac:dyDescent="0.3">
      <c r="A402" s="49"/>
      <c r="B402" s="49"/>
      <c r="C402" s="49"/>
      <c r="D402" s="49"/>
      <c r="E402" s="49"/>
      <c r="F402" s="49"/>
      <c r="G402" s="49"/>
      <c r="H402" s="49"/>
      <c r="I402" s="49"/>
      <c r="J402" s="49"/>
      <c r="K402" s="49"/>
      <c r="L402" s="49"/>
      <c r="M402" s="49"/>
      <c r="N402" s="49"/>
      <c r="O402" s="49"/>
      <c r="P402" s="49"/>
      <c r="Q402" s="49"/>
      <c r="R402" s="90"/>
      <c r="S402" s="49"/>
      <c r="T402" s="49"/>
      <c r="U402" s="49"/>
      <c r="V402" s="49"/>
      <c r="W402" s="49"/>
      <c r="X402" s="49"/>
      <c r="Y402" s="49"/>
      <c r="Z402" s="49"/>
      <c r="AA402" s="49"/>
      <c r="AB402" s="49"/>
      <c r="AC402" s="49"/>
      <c r="AD402" s="49"/>
      <c r="AE402" s="49"/>
      <c r="AF402" s="49"/>
      <c r="AG402" s="49"/>
      <c r="AH402" s="49"/>
      <c r="AI402" s="49"/>
      <c r="AJ402" s="49"/>
      <c r="AK402" s="49"/>
      <c r="AL402" s="49"/>
      <c r="AM402" s="49"/>
    </row>
    <row r="403" spans="1:39" ht="12.75" customHeight="1" x14ac:dyDescent="0.3">
      <c r="A403" s="49"/>
      <c r="B403" s="49"/>
      <c r="C403" s="49"/>
      <c r="D403" s="49"/>
      <c r="E403" s="49"/>
      <c r="F403" s="49"/>
      <c r="G403" s="49"/>
      <c r="H403" s="49"/>
      <c r="I403" s="49"/>
      <c r="J403" s="49"/>
      <c r="K403" s="49"/>
      <c r="L403" s="49"/>
      <c r="M403" s="49"/>
      <c r="N403" s="49"/>
      <c r="O403" s="49"/>
      <c r="P403" s="49"/>
      <c r="Q403" s="49"/>
      <c r="R403" s="90"/>
      <c r="S403" s="49"/>
      <c r="T403" s="49"/>
      <c r="U403" s="49"/>
      <c r="V403" s="49"/>
      <c r="W403" s="49"/>
      <c r="X403" s="49"/>
      <c r="Y403" s="49"/>
      <c r="Z403" s="49"/>
      <c r="AA403" s="49"/>
      <c r="AB403" s="49"/>
      <c r="AC403" s="49"/>
      <c r="AD403" s="49"/>
      <c r="AE403" s="49"/>
      <c r="AF403" s="49"/>
      <c r="AG403" s="49"/>
      <c r="AH403" s="49"/>
      <c r="AI403" s="49"/>
      <c r="AJ403" s="49"/>
      <c r="AK403" s="49"/>
      <c r="AL403" s="49"/>
      <c r="AM403" s="49"/>
    </row>
    <row r="404" spans="1:39" ht="12.75" customHeight="1" x14ac:dyDescent="0.3">
      <c r="A404" s="49"/>
      <c r="B404" s="49"/>
      <c r="C404" s="49"/>
      <c r="D404" s="49"/>
      <c r="E404" s="49"/>
      <c r="F404" s="49"/>
      <c r="G404" s="49"/>
      <c r="H404" s="49"/>
      <c r="I404" s="49"/>
      <c r="J404" s="49"/>
      <c r="K404" s="49"/>
      <c r="L404" s="49"/>
      <c r="M404" s="49"/>
      <c r="N404" s="49"/>
      <c r="O404" s="49"/>
      <c r="P404" s="49"/>
      <c r="Q404" s="49"/>
      <c r="R404" s="90"/>
      <c r="S404" s="49"/>
      <c r="T404" s="49"/>
      <c r="U404" s="49"/>
      <c r="V404" s="49"/>
      <c r="W404" s="49"/>
      <c r="X404" s="49"/>
      <c r="Y404" s="49"/>
      <c r="Z404" s="49"/>
      <c r="AA404" s="49"/>
      <c r="AB404" s="49"/>
      <c r="AC404" s="49"/>
      <c r="AD404" s="49"/>
      <c r="AE404" s="49"/>
      <c r="AF404" s="49"/>
      <c r="AG404" s="49"/>
      <c r="AH404" s="49"/>
      <c r="AI404" s="49"/>
      <c r="AJ404" s="49"/>
      <c r="AK404" s="49"/>
      <c r="AL404" s="49"/>
      <c r="AM404" s="49"/>
    </row>
    <row r="405" spans="1:39" ht="12.75" customHeight="1" x14ac:dyDescent="0.3">
      <c r="A405" s="49"/>
      <c r="B405" s="49"/>
      <c r="C405" s="49"/>
      <c r="D405" s="49"/>
      <c r="E405" s="49"/>
      <c r="F405" s="49"/>
      <c r="G405" s="49"/>
      <c r="H405" s="49"/>
      <c r="I405" s="49"/>
      <c r="J405" s="49"/>
      <c r="K405" s="49"/>
      <c r="L405" s="49"/>
      <c r="M405" s="49"/>
      <c r="N405" s="49"/>
      <c r="O405" s="49"/>
      <c r="P405" s="49"/>
      <c r="Q405" s="49"/>
      <c r="R405" s="90"/>
      <c r="S405" s="49"/>
      <c r="T405" s="49"/>
      <c r="U405" s="49"/>
      <c r="V405" s="49"/>
      <c r="W405" s="49"/>
      <c r="X405" s="49"/>
      <c r="Y405" s="49"/>
      <c r="Z405" s="49"/>
      <c r="AA405" s="49"/>
      <c r="AB405" s="49"/>
      <c r="AC405" s="49"/>
      <c r="AD405" s="49"/>
      <c r="AE405" s="49"/>
      <c r="AF405" s="49"/>
      <c r="AG405" s="49"/>
      <c r="AH405" s="49"/>
      <c r="AI405" s="49"/>
      <c r="AJ405" s="49"/>
      <c r="AK405" s="49"/>
      <c r="AL405" s="49"/>
      <c r="AM405" s="49"/>
    </row>
    <row r="406" spans="1:39" ht="12.75" customHeight="1" x14ac:dyDescent="0.3">
      <c r="A406" s="49"/>
      <c r="B406" s="49"/>
      <c r="C406" s="49"/>
      <c r="D406" s="49"/>
      <c r="E406" s="49"/>
      <c r="F406" s="49"/>
      <c r="G406" s="49"/>
      <c r="H406" s="49"/>
      <c r="I406" s="49"/>
      <c r="J406" s="49"/>
      <c r="K406" s="49"/>
      <c r="L406" s="49"/>
      <c r="M406" s="49"/>
      <c r="N406" s="49"/>
      <c r="O406" s="49"/>
      <c r="P406" s="49"/>
      <c r="Q406" s="49"/>
      <c r="R406" s="90"/>
      <c r="S406" s="49"/>
      <c r="T406" s="49"/>
      <c r="U406" s="49"/>
      <c r="V406" s="49"/>
      <c r="W406" s="49"/>
      <c r="X406" s="49"/>
      <c r="Y406" s="49"/>
      <c r="Z406" s="49"/>
      <c r="AA406" s="49"/>
      <c r="AB406" s="49"/>
      <c r="AC406" s="49"/>
      <c r="AD406" s="49"/>
      <c r="AE406" s="49"/>
      <c r="AF406" s="49"/>
      <c r="AG406" s="49"/>
      <c r="AH406" s="49"/>
      <c r="AI406" s="49"/>
      <c r="AJ406" s="49"/>
      <c r="AK406" s="49"/>
      <c r="AL406" s="49"/>
      <c r="AM406" s="49"/>
    </row>
    <row r="407" spans="1:39" ht="12.75" customHeight="1" x14ac:dyDescent="0.3">
      <c r="A407" s="49"/>
      <c r="B407" s="49"/>
      <c r="C407" s="49"/>
      <c r="D407" s="49"/>
      <c r="E407" s="49"/>
      <c r="F407" s="49"/>
      <c r="G407" s="49"/>
      <c r="H407" s="49"/>
      <c r="I407" s="49"/>
      <c r="J407" s="49"/>
      <c r="K407" s="49"/>
      <c r="L407" s="49"/>
      <c r="M407" s="49"/>
      <c r="N407" s="49"/>
      <c r="O407" s="49"/>
      <c r="P407" s="49"/>
      <c r="Q407" s="49"/>
      <c r="R407" s="90"/>
      <c r="S407" s="49"/>
      <c r="T407" s="49"/>
      <c r="U407" s="49"/>
      <c r="V407" s="49"/>
      <c r="W407" s="49"/>
      <c r="X407" s="49"/>
      <c r="Y407" s="49"/>
      <c r="Z407" s="49"/>
      <c r="AA407" s="49"/>
      <c r="AB407" s="49"/>
      <c r="AC407" s="49"/>
      <c r="AD407" s="49"/>
      <c r="AE407" s="49"/>
      <c r="AF407" s="49"/>
      <c r="AG407" s="49"/>
      <c r="AH407" s="49"/>
      <c r="AI407" s="49"/>
      <c r="AJ407" s="49"/>
      <c r="AK407" s="49"/>
      <c r="AL407" s="49"/>
      <c r="AM407" s="49"/>
    </row>
    <row r="408" spans="1:39" ht="12.75" customHeight="1" x14ac:dyDescent="0.3">
      <c r="A408" s="49"/>
      <c r="B408" s="49"/>
      <c r="C408" s="49"/>
      <c r="D408" s="49"/>
      <c r="E408" s="49"/>
      <c r="F408" s="49"/>
      <c r="G408" s="49"/>
      <c r="H408" s="49"/>
      <c r="I408" s="49"/>
      <c r="J408" s="49"/>
      <c r="K408" s="49"/>
      <c r="L408" s="49"/>
      <c r="M408" s="49"/>
      <c r="N408" s="49"/>
      <c r="O408" s="49"/>
      <c r="P408" s="49"/>
      <c r="Q408" s="49"/>
      <c r="R408" s="90"/>
      <c r="S408" s="49"/>
      <c r="T408" s="49"/>
      <c r="U408" s="49"/>
      <c r="V408" s="49"/>
      <c r="W408" s="49"/>
      <c r="X408" s="49"/>
      <c r="Y408" s="49"/>
      <c r="Z408" s="49"/>
      <c r="AA408" s="49"/>
      <c r="AB408" s="49"/>
      <c r="AC408" s="49"/>
      <c r="AD408" s="49"/>
      <c r="AE408" s="49"/>
      <c r="AF408" s="49"/>
      <c r="AG408" s="49"/>
      <c r="AH408" s="49"/>
      <c r="AI408" s="49"/>
      <c r="AJ408" s="49"/>
      <c r="AK408" s="49"/>
      <c r="AL408" s="49"/>
      <c r="AM408" s="49"/>
    </row>
    <row r="409" spans="1:39" ht="12.75" customHeight="1" x14ac:dyDescent="0.3">
      <c r="A409" s="49"/>
      <c r="B409" s="49"/>
      <c r="C409" s="49"/>
      <c r="D409" s="49"/>
      <c r="E409" s="49"/>
      <c r="F409" s="49"/>
      <c r="G409" s="49"/>
      <c r="H409" s="49"/>
      <c r="I409" s="49"/>
      <c r="J409" s="49"/>
      <c r="K409" s="49"/>
      <c r="L409" s="49"/>
      <c r="M409" s="49"/>
      <c r="N409" s="49"/>
      <c r="O409" s="49"/>
      <c r="P409" s="49"/>
      <c r="Q409" s="49"/>
      <c r="R409" s="90"/>
      <c r="S409" s="49"/>
      <c r="T409" s="49"/>
      <c r="U409" s="49"/>
      <c r="V409" s="49"/>
      <c r="W409" s="49"/>
      <c r="X409" s="49"/>
      <c r="Y409" s="49"/>
      <c r="Z409" s="49"/>
      <c r="AA409" s="49"/>
      <c r="AB409" s="49"/>
      <c r="AC409" s="49"/>
      <c r="AD409" s="49"/>
      <c r="AE409" s="49"/>
      <c r="AF409" s="49"/>
      <c r="AG409" s="49"/>
      <c r="AH409" s="49"/>
      <c r="AI409" s="49"/>
      <c r="AJ409" s="49"/>
      <c r="AK409" s="49"/>
      <c r="AL409" s="49"/>
      <c r="AM409" s="49"/>
    </row>
    <row r="410" spans="1:39" ht="12.75" customHeight="1" x14ac:dyDescent="0.3">
      <c r="A410" s="49"/>
      <c r="B410" s="49"/>
      <c r="C410" s="49"/>
      <c r="D410" s="49"/>
      <c r="E410" s="49"/>
      <c r="F410" s="49"/>
      <c r="G410" s="49"/>
      <c r="H410" s="49"/>
      <c r="I410" s="49"/>
      <c r="J410" s="49"/>
      <c r="K410" s="49"/>
      <c r="L410" s="49"/>
      <c r="M410" s="49"/>
      <c r="N410" s="49"/>
      <c r="O410" s="49"/>
      <c r="P410" s="49"/>
      <c r="Q410" s="49"/>
      <c r="R410" s="90"/>
      <c r="S410" s="49"/>
      <c r="T410" s="49"/>
      <c r="U410" s="49"/>
      <c r="V410" s="49"/>
      <c r="W410" s="49"/>
      <c r="X410" s="49"/>
      <c r="Y410" s="49"/>
      <c r="Z410" s="49"/>
      <c r="AA410" s="49"/>
      <c r="AB410" s="49"/>
      <c r="AC410" s="49"/>
      <c r="AD410" s="49"/>
      <c r="AE410" s="49"/>
      <c r="AF410" s="49"/>
      <c r="AG410" s="49"/>
      <c r="AH410" s="49"/>
      <c r="AI410" s="49"/>
      <c r="AJ410" s="49"/>
      <c r="AK410" s="49"/>
      <c r="AL410" s="49"/>
      <c r="AM410" s="49"/>
    </row>
    <row r="411" spans="1:39" ht="12.75" customHeight="1" x14ac:dyDescent="0.3">
      <c r="A411" s="49"/>
      <c r="B411" s="49"/>
      <c r="C411" s="49"/>
      <c r="D411" s="49"/>
      <c r="E411" s="49"/>
      <c r="F411" s="49"/>
      <c r="G411" s="49"/>
      <c r="H411" s="49"/>
      <c r="I411" s="49"/>
      <c r="J411" s="49"/>
      <c r="K411" s="49"/>
      <c r="L411" s="49"/>
      <c r="M411" s="49"/>
      <c r="N411" s="49"/>
      <c r="O411" s="49"/>
      <c r="P411" s="49"/>
      <c r="Q411" s="49"/>
      <c r="R411" s="90"/>
      <c r="S411" s="49"/>
      <c r="T411" s="49"/>
      <c r="U411" s="49"/>
      <c r="V411" s="49"/>
      <c r="W411" s="49"/>
      <c r="X411" s="49"/>
      <c r="Y411" s="49"/>
      <c r="Z411" s="49"/>
      <c r="AA411" s="49"/>
      <c r="AB411" s="49"/>
      <c r="AC411" s="49"/>
      <c r="AD411" s="49"/>
      <c r="AE411" s="49"/>
      <c r="AF411" s="49"/>
      <c r="AG411" s="49"/>
      <c r="AH411" s="49"/>
      <c r="AI411" s="49"/>
      <c r="AJ411" s="49"/>
      <c r="AK411" s="49"/>
      <c r="AL411" s="49"/>
      <c r="AM411" s="49"/>
    </row>
    <row r="412" spans="1:39" ht="12.75" customHeight="1" x14ac:dyDescent="0.3">
      <c r="A412" s="49"/>
      <c r="B412" s="49"/>
      <c r="C412" s="49"/>
      <c r="D412" s="49"/>
      <c r="E412" s="49"/>
      <c r="F412" s="49"/>
      <c r="G412" s="49"/>
      <c r="H412" s="49"/>
      <c r="I412" s="49"/>
      <c r="J412" s="49"/>
      <c r="K412" s="49"/>
      <c r="L412" s="49"/>
      <c r="M412" s="49"/>
      <c r="N412" s="49"/>
      <c r="O412" s="49"/>
      <c r="P412" s="49"/>
      <c r="Q412" s="49"/>
      <c r="R412" s="90"/>
      <c r="S412" s="49"/>
      <c r="T412" s="49"/>
      <c r="U412" s="49"/>
      <c r="V412" s="49"/>
      <c r="W412" s="49"/>
      <c r="X412" s="49"/>
      <c r="Y412" s="49"/>
      <c r="Z412" s="49"/>
      <c r="AA412" s="49"/>
      <c r="AB412" s="49"/>
      <c r="AC412" s="49"/>
      <c r="AD412" s="49"/>
      <c r="AE412" s="49"/>
      <c r="AF412" s="49"/>
      <c r="AG412" s="49"/>
      <c r="AH412" s="49"/>
      <c r="AI412" s="49"/>
      <c r="AJ412" s="49"/>
      <c r="AK412" s="49"/>
      <c r="AL412" s="49"/>
      <c r="AM412" s="49"/>
    </row>
    <row r="413" spans="1:39" ht="12.75" customHeight="1" x14ac:dyDescent="0.3">
      <c r="A413" s="49"/>
      <c r="B413" s="49"/>
      <c r="C413" s="49"/>
      <c r="D413" s="49"/>
      <c r="E413" s="49"/>
      <c r="F413" s="49"/>
      <c r="G413" s="49"/>
      <c r="H413" s="49"/>
      <c r="I413" s="49"/>
      <c r="J413" s="49"/>
      <c r="K413" s="49"/>
      <c r="L413" s="49"/>
      <c r="M413" s="49"/>
      <c r="N413" s="49"/>
      <c r="O413" s="49"/>
      <c r="P413" s="49"/>
      <c r="Q413" s="49"/>
      <c r="R413" s="90"/>
      <c r="S413" s="49"/>
      <c r="T413" s="49"/>
      <c r="U413" s="49"/>
      <c r="V413" s="49"/>
      <c r="W413" s="49"/>
      <c r="X413" s="49"/>
      <c r="Y413" s="49"/>
      <c r="Z413" s="49"/>
      <c r="AA413" s="49"/>
      <c r="AB413" s="49"/>
      <c r="AC413" s="49"/>
      <c r="AD413" s="49"/>
      <c r="AE413" s="49"/>
      <c r="AF413" s="49"/>
      <c r="AG413" s="49"/>
      <c r="AH413" s="49"/>
      <c r="AI413" s="49"/>
      <c r="AJ413" s="49"/>
      <c r="AK413" s="49"/>
      <c r="AL413" s="49"/>
      <c r="AM413" s="49"/>
    </row>
    <row r="414" spans="1:39" ht="12.75" customHeight="1" x14ac:dyDescent="0.3">
      <c r="A414" s="49"/>
      <c r="B414" s="49"/>
      <c r="C414" s="49"/>
      <c r="D414" s="49"/>
      <c r="E414" s="49"/>
      <c r="F414" s="49"/>
      <c r="G414" s="49"/>
      <c r="H414" s="49"/>
      <c r="I414" s="49"/>
      <c r="J414" s="49"/>
      <c r="K414" s="49"/>
      <c r="L414" s="49"/>
      <c r="M414" s="49"/>
      <c r="N414" s="49"/>
      <c r="O414" s="49"/>
      <c r="P414" s="49"/>
      <c r="Q414" s="49"/>
      <c r="R414" s="90"/>
      <c r="S414" s="49"/>
      <c r="T414" s="49"/>
      <c r="U414" s="49"/>
      <c r="V414" s="49"/>
      <c r="W414" s="49"/>
      <c r="X414" s="49"/>
      <c r="Y414" s="49"/>
      <c r="Z414" s="49"/>
      <c r="AA414" s="49"/>
      <c r="AB414" s="49"/>
      <c r="AC414" s="49"/>
      <c r="AD414" s="49"/>
      <c r="AE414" s="49"/>
      <c r="AF414" s="49"/>
      <c r="AG414" s="49"/>
      <c r="AH414" s="49"/>
      <c r="AI414" s="49"/>
      <c r="AJ414" s="49"/>
      <c r="AK414" s="49"/>
      <c r="AL414" s="49"/>
      <c r="AM414" s="49"/>
    </row>
    <row r="415" spans="1:39" ht="12.75" customHeight="1" x14ac:dyDescent="0.3">
      <c r="A415" s="49"/>
      <c r="B415" s="49"/>
      <c r="C415" s="49"/>
      <c r="D415" s="49"/>
      <c r="E415" s="49"/>
      <c r="F415" s="49"/>
      <c r="G415" s="49"/>
      <c r="H415" s="49"/>
      <c r="I415" s="49"/>
      <c r="J415" s="49"/>
      <c r="K415" s="49"/>
      <c r="L415" s="49"/>
      <c r="M415" s="49"/>
      <c r="N415" s="49"/>
      <c r="O415" s="49"/>
      <c r="P415" s="49"/>
      <c r="Q415" s="49"/>
      <c r="R415" s="90"/>
      <c r="S415" s="49"/>
      <c r="T415" s="49"/>
      <c r="U415" s="49"/>
      <c r="V415" s="49"/>
      <c r="W415" s="49"/>
      <c r="X415" s="49"/>
      <c r="Y415" s="49"/>
      <c r="Z415" s="49"/>
      <c r="AA415" s="49"/>
      <c r="AB415" s="49"/>
      <c r="AC415" s="49"/>
      <c r="AD415" s="49"/>
      <c r="AE415" s="49"/>
      <c r="AF415" s="49"/>
      <c r="AG415" s="49"/>
      <c r="AH415" s="49"/>
      <c r="AI415" s="49"/>
      <c r="AJ415" s="49"/>
      <c r="AK415" s="49"/>
      <c r="AL415" s="49"/>
      <c r="AM415" s="49"/>
    </row>
    <row r="416" spans="1:39" ht="12.75" customHeight="1" x14ac:dyDescent="0.3">
      <c r="A416" s="49"/>
      <c r="B416" s="49"/>
      <c r="C416" s="49"/>
      <c r="D416" s="49"/>
      <c r="E416" s="49"/>
      <c r="F416" s="49"/>
      <c r="G416" s="49"/>
      <c r="H416" s="49"/>
      <c r="I416" s="49"/>
      <c r="J416" s="49"/>
      <c r="K416" s="49"/>
      <c r="L416" s="49"/>
      <c r="M416" s="49"/>
      <c r="N416" s="49"/>
      <c r="O416" s="49"/>
      <c r="P416" s="49"/>
      <c r="Q416" s="49"/>
      <c r="R416" s="90"/>
      <c r="S416" s="49"/>
      <c r="T416" s="49"/>
      <c r="U416" s="49"/>
      <c r="V416" s="49"/>
      <c r="W416" s="49"/>
      <c r="X416" s="49"/>
      <c r="Y416" s="49"/>
      <c r="Z416" s="49"/>
      <c r="AA416" s="49"/>
      <c r="AB416" s="49"/>
      <c r="AC416" s="49"/>
      <c r="AD416" s="49"/>
      <c r="AE416" s="49"/>
      <c r="AF416" s="49"/>
      <c r="AG416" s="49"/>
      <c r="AH416" s="49"/>
      <c r="AI416" s="49"/>
      <c r="AJ416" s="49"/>
      <c r="AK416" s="49"/>
      <c r="AL416" s="49"/>
      <c r="AM416" s="49"/>
    </row>
    <row r="417" spans="1:39" ht="12.75" customHeight="1" x14ac:dyDescent="0.3">
      <c r="A417" s="49"/>
      <c r="B417" s="49"/>
      <c r="C417" s="49"/>
      <c r="D417" s="49"/>
      <c r="E417" s="49"/>
      <c r="F417" s="49"/>
      <c r="G417" s="49"/>
      <c r="H417" s="49"/>
      <c r="I417" s="49"/>
      <c r="J417" s="49"/>
      <c r="K417" s="49"/>
      <c r="L417" s="49"/>
      <c r="M417" s="49"/>
      <c r="N417" s="49"/>
      <c r="O417" s="49"/>
      <c r="P417" s="49"/>
      <c r="Q417" s="49"/>
      <c r="R417" s="90"/>
      <c r="S417" s="49"/>
      <c r="T417" s="49"/>
      <c r="U417" s="49"/>
      <c r="V417" s="49"/>
      <c r="W417" s="49"/>
      <c r="X417" s="49"/>
      <c r="Y417" s="49"/>
      <c r="Z417" s="49"/>
      <c r="AA417" s="49"/>
      <c r="AB417" s="49"/>
      <c r="AC417" s="49"/>
      <c r="AD417" s="49"/>
      <c r="AE417" s="49"/>
      <c r="AF417" s="49"/>
      <c r="AG417" s="49"/>
      <c r="AH417" s="49"/>
      <c r="AI417" s="49"/>
      <c r="AJ417" s="49"/>
      <c r="AK417" s="49"/>
      <c r="AL417" s="49"/>
      <c r="AM417" s="49"/>
    </row>
    <row r="418" spans="1:39" ht="12.75" customHeight="1" x14ac:dyDescent="0.3">
      <c r="A418" s="49"/>
      <c r="B418" s="49"/>
      <c r="C418" s="49"/>
      <c r="D418" s="49"/>
      <c r="E418" s="49"/>
      <c r="F418" s="49"/>
      <c r="G418" s="49"/>
      <c r="H418" s="49"/>
      <c r="I418" s="49"/>
      <c r="J418" s="49"/>
      <c r="K418" s="49"/>
      <c r="L418" s="49"/>
      <c r="M418" s="49"/>
      <c r="N418" s="49"/>
      <c r="O418" s="49"/>
      <c r="P418" s="49"/>
      <c r="Q418" s="49"/>
      <c r="R418" s="90"/>
      <c r="S418" s="49"/>
      <c r="T418" s="49"/>
      <c r="U418" s="49"/>
      <c r="V418" s="49"/>
      <c r="W418" s="49"/>
      <c r="X418" s="49"/>
      <c r="Y418" s="49"/>
      <c r="Z418" s="49"/>
      <c r="AA418" s="49"/>
      <c r="AB418" s="49"/>
      <c r="AC418" s="49"/>
      <c r="AD418" s="49"/>
      <c r="AE418" s="49"/>
      <c r="AF418" s="49"/>
      <c r="AG418" s="49"/>
      <c r="AH418" s="49"/>
      <c r="AI418" s="49"/>
      <c r="AJ418" s="49"/>
      <c r="AK418" s="49"/>
      <c r="AL418" s="49"/>
      <c r="AM418" s="49"/>
    </row>
    <row r="419" spans="1:39" ht="12.75" customHeight="1" x14ac:dyDescent="0.3">
      <c r="A419" s="49"/>
      <c r="B419" s="49"/>
      <c r="C419" s="49"/>
      <c r="D419" s="49"/>
      <c r="E419" s="49"/>
      <c r="F419" s="49"/>
      <c r="G419" s="49"/>
      <c r="H419" s="49"/>
      <c r="I419" s="49"/>
      <c r="J419" s="49"/>
      <c r="K419" s="49"/>
      <c r="L419" s="49"/>
      <c r="M419" s="49"/>
      <c r="N419" s="49"/>
      <c r="O419" s="49"/>
      <c r="P419" s="49"/>
      <c r="Q419" s="49"/>
      <c r="R419" s="90"/>
      <c r="S419" s="49"/>
      <c r="T419" s="49"/>
      <c r="U419" s="49"/>
      <c r="V419" s="49"/>
      <c r="W419" s="49"/>
      <c r="X419" s="49"/>
      <c r="Y419" s="49"/>
      <c r="Z419" s="49"/>
      <c r="AA419" s="49"/>
      <c r="AB419" s="49"/>
      <c r="AC419" s="49"/>
      <c r="AD419" s="49"/>
      <c r="AE419" s="49"/>
      <c r="AF419" s="49"/>
      <c r="AG419" s="49"/>
      <c r="AH419" s="49"/>
      <c r="AI419" s="49"/>
      <c r="AJ419" s="49"/>
      <c r="AK419" s="49"/>
      <c r="AL419" s="49"/>
      <c r="AM419" s="49"/>
    </row>
    <row r="420" spans="1:39" ht="12.75" customHeight="1" x14ac:dyDescent="0.3">
      <c r="A420" s="49"/>
      <c r="B420" s="49"/>
      <c r="C420" s="49"/>
      <c r="D420" s="49"/>
      <c r="E420" s="49"/>
      <c r="F420" s="49"/>
      <c r="G420" s="49"/>
      <c r="H420" s="49"/>
      <c r="I420" s="49"/>
      <c r="J420" s="49"/>
      <c r="K420" s="49"/>
      <c r="L420" s="49"/>
      <c r="M420" s="49"/>
      <c r="N420" s="49"/>
      <c r="O420" s="49"/>
      <c r="P420" s="49"/>
      <c r="Q420" s="49"/>
      <c r="R420" s="90"/>
      <c r="S420" s="49"/>
      <c r="T420" s="49"/>
      <c r="U420" s="49"/>
      <c r="V420" s="49"/>
      <c r="W420" s="49"/>
      <c r="X420" s="49"/>
      <c r="Y420" s="49"/>
      <c r="Z420" s="49"/>
      <c r="AA420" s="49"/>
      <c r="AB420" s="49"/>
      <c r="AC420" s="49"/>
      <c r="AD420" s="49"/>
      <c r="AE420" s="49"/>
      <c r="AF420" s="49"/>
      <c r="AG420" s="49"/>
      <c r="AH420" s="49"/>
      <c r="AI420" s="49"/>
      <c r="AJ420" s="49"/>
      <c r="AK420" s="49"/>
      <c r="AL420" s="49"/>
      <c r="AM420" s="49"/>
    </row>
    <row r="421" spans="1:39" ht="12.75" customHeight="1" x14ac:dyDescent="0.3">
      <c r="A421" s="49"/>
      <c r="B421" s="49"/>
      <c r="C421" s="49"/>
      <c r="D421" s="49"/>
      <c r="E421" s="49"/>
      <c r="F421" s="49"/>
      <c r="G421" s="49"/>
      <c r="H421" s="49"/>
      <c r="I421" s="49"/>
      <c r="J421" s="49"/>
      <c r="K421" s="49"/>
      <c r="L421" s="49"/>
      <c r="M421" s="49"/>
      <c r="N421" s="49"/>
      <c r="O421" s="49"/>
      <c r="P421" s="49"/>
      <c r="Q421" s="49"/>
      <c r="R421" s="90"/>
      <c r="S421" s="49"/>
      <c r="T421" s="49"/>
      <c r="U421" s="49"/>
      <c r="V421" s="49"/>
      <c r="W421" s="49"/>
      <c r="X421" s="49"/>
      <c r="Y421" s="49"/>
      <c r="Z421" s="49"/>
      <c r="AA421" s="49"/>
      <c r="AB421" s="49"/>
      <c r="AC421" s="49"/>
      <c r="AD421" s="49"/>
      <c r="AE421" s="49"/>
      <c r="AF421" s="49"/>
      <c r="AG421" s="49"/>
      <c r="AH421" s="49"/>
      <c r="AI421" s="49"/>
      <c r="AJ421" s="49"/>
      <c r="AK421" s="49"/>
      <c r="AL421" s="49"/>
      <c r="AM421" s="49"/>
    </row>
    <row r="422" spans="1:39" ht="12.75" customHeight="1" x14ac:dyDescent="0.3">
      <c r="A422" s="49"/>
      <c r="B422" s="49"/>
      <c r="C422" s="49"/>
      <c r="D422" s="49"/>
      <c r="E422" s="49"/>
      <c r="F422" s="49"/>
      <c r="G422" s="49"/>
      <c r="H422" s="49"/>
      <c r="I422" s="49"/>
      <c r="J422" s="49"/>
      <c r="K422" s="49"/>
      <c r="L422" s="49"/>
      <c r="M422" s="49"/>
      <c r="N422" s="49"/>
      <c r="O422" s="49"/>
      <c r="P422" s="49"/>
      <c r="Q422" s="49"/>
      <c r="R422" s="90"/>
      <c r="S422" s="49"/>
      <c r="T422" s="49"/>
      <c r="U422" s="49"/>
      <c r="V422" s="49"/>
      <c r="W422" s="49"/>
      <c r="X422" s="49"/>
      <c r="Y422" s="49"/>
      <c r="Z422" s="49"/>
      <c r="AA422" s="49"/>
      <c r="AB422" s="49"/>
      <c r="AC422" s="49"/>
      <c r="AD422" s="49"/>
      <c r="AE422" s="49"/>
      <c r="AF422" s="49"/>
      <c r="AG422" s="49"/>
      <c r="AH422" s="49"/>
      <c r="AI422" s="49"/>
      <c r="AJ422" s="49"/>
      <c r="AK422" s="49"/>
      <c r="AL422" s="49"/>
      <c r="AM422" s="49"/>
    </row>
    <row r="423" spans="1:39" ht="12.75" customHeight="1" x14ac:dyDescent="0.3">
      <c r="A423" s="49"/>
      <c r="B423" s="49"/>
      <c r="C423" s="49"/>
      <c r="D423" s="49"/>
      <c r="E423" s="49"/>
      <c r="F423" s="49"/>
      <c r="G423" s="49"/>
      <c r="H423" s="49"/>
      <c r="I423" s="49"/>
      <c r="J423" s="49"/>
      <c r="K423" s="49"/>
      <c r="L423" s="49"/>
      <c r="M423" s="49"/>
      <c r="N423" s="49"/>
      <c r="O423" s="49"/>
      <c r="P423" s="49"/>
      <c r="Q423" s="49"/>
      <c r="R423" s="90"/>
      <c r="S423" s="49"/>
      <c r="T423" s="49"/>
      <c r="U423" s="49"/>
      <c r="V423" s="49"/>
      <c r="W423" s="49"/>
      <c r="X423" s="49"/>
      <c r="Y423" s="49"/>
      <c r="Z423" s="49"/>
      <c r="AA423" s="49"/>
      <c r="AB423" s="49"/>
      <c r="AC423" s="49"/>
      <c r="AD423" s="49"/>
      <c r="AE423" s="49"/>
      <c r="AF423" s="49"/>
      <c r="AG423" s="49"/>
      <c r="AH423" s="49"/>
      <c r="AI423" s="49"/>
      <c r="AJ423" s="49"/>
      <c r="AK423" s="49"/>
      <c r="AL423" s="49"/>
      <c r="AM423" s="49"/>
    </row>
    <row r="424" spans="1:39" ht="12.75" customHeight="1" x14ac:dyDescent="0.3">
      <c r="A424" s="49"/>
      <c r="B424" s="49"/>
      <c r="C424" s="49"/>
      <c r="D424" s="49"/>
      <c r="E424" s="49"/>
      <c r="F424" s="49"/>
      <c r="G424" s="49"/>
      <c r="H424" s="49"/>
      <c r="I424" s="49"/>
      <c r="J424" s="49"/>
      <c r="K424" s="49"/>
      <c r="L424" s="49"/>
      <c r="M424" s="49"/>
      <c r="N424" s="49"/>
      <c r="O424" s="49"/>
      <c r="P424" s="49"/>
      <c r="Q424" s="49"/>
      <c r="R424" s="90"/>
      <c r="S424" s="49"/>
      <c r="T424" s="49"/>
      <c r="U424" s="49"/>
      <c r="V424" s="49"/>
      <c r="W424" s="49"/>
      <c r="X424" s="49"/>
      <c r="Y424" s="49"/>
      <c r="Z424" s="49"/>
      <c r="AA424" s="49"/>
      <c r="AB424" s="49"/>
      <c r="AC424" s="49"/>
      <c r="AD424" s="49"/>
      <c r="AE424" s="49"/>
      <c r="AF424" s="49"/>
      <c r="AG424" s="49"/>
      <c r="AH424" s="49"/>
      <c r="AI424" s="49"/>
      <c r="AJ424" s="49"/>
      <c r="AK424" s="49"/>
      <c r="AL424" s="49"/>
      <c r="AM424" s="49"/>
    </row>
    <row r="425" spans="1:39" ht="12.75" customHeight="1" x14ac:dyDescent="0.3">
      <c r="A425" s="49"/>
      <c r="B425" s="49"/>
      <c r="C425" s="49"/>
      <c r="D425" s="49"/>
      <c r="E425" s="49"/>
      <c r="F425" s="49"/>
      <c r="G425" s="49"/>
      <c r="H425" s="49"/>
      <c r="I425" s="49"/>
      <c r="J425" s="49"/>
      <c r="K425" s="49"/>
      <c r="L425" s="49"/>
      <c r="M425" s="49"/>
      <c r="N425" s="49"/>
      <c r="O425" s="49"/>
      <c r="P425" s="49"/>
      <c r="Q425" s="49"/>
      <c r="R425" s="90"/>
      <c r="S425" s="49"/>
      <c r="T425" s="49"/>
      <c r="U425" s="49"/>
      <c r="V425" s="49"/>
      <c r="W425" s="49"/>
      <c r="X425" s="49"/>
      <c r="Y425" s="49"/>
      <c r="Z425" s="49"/>
      <c r="AA425" s="49"/>
      <c r="AB425" s="49"/>
      <c r="AC425" s="49"/>
      <c r="AD425" s="49"/>
      <c r="AE425" s="49"/>
      <c r="AF425" s="49"/>
      <c r="AG425" s="49"/>
      <c r="AH425" s="49"/>
      <c r="AI425" s="49"/>
      <c r="AJ425" s="49"/>
      <c r="AK425" s="49"/>
      <c r="AL425" s="49"/>
      <c r="AM425" s="49"/>
    </row>
    <row r="426" spans="1:39" ht="12.75" customHeight="1" x14ac:dyDescent="0.3">
      <c r="A426" s="49"/>
      <c r="B426" s="49"/>
      <c r="C426" s="49"/>
      <c r="D426" s="49"/>
      <c r="E426" s="49"/>
      <c r="F426" s="49"/>
      <c r="G426" s="49"/>
      <c r="H426" s="49"/>
      <c r="I426" s="49"/>
      <c r="J426" s="49"/>
      <c r="K426" s="49"/>
      <c r="L426" s="49"/>
      <c r="M426" s="49"/>
      <c r="N426" s="49"/>
      <c r="O426" s="49"/>
      <c r="P426" s="49"/>
      <c r="Q426" s="49"/>
      <c r="R426" s="90"/>
      <c r="S426" s="49"/>
      <c r="T426" s="49"/>
      <c r="U426" s="49"/>
      <c r="V426" s="49"/>
      <c r="W426" s="49"/>
      <c r="X426" s="49"/>
      <c r="Y426" s="49"/>
      <c r="Z426" s="49"/>
      <c r="AA426" s="49"/>
      <c r="AB426" s="49"/>
      <c r="AC426" s="49"/>
      <c r="AD426" s="49"/>
      <c r="AE426" s="49"/>
      <c r="AF426" s="49"/>
      <c r="AG426" s="49"/>
      <c r="AH426" s="49"/>
      <c r="AI426" s="49"/>
      <c r="AJ426" s="49"/>
      <c r="AK426" s="49"/>
      <c r="AL426" s="49"/>
      <c r="AM426" s="49"/>
    </row>
    <row r="427" spans="1:39" ht="12.75" customHeight="1" x14ac:dyDescent="0.3">
      <c r="A427" s="49"/>
      <c r="B427" s="49"/>
      <c r="C427" s="49"/>
      <c r="D427" s="49"/>
      <c r="E427" s="49"/>
      <c r="F427" s="49"/>
      <c r="G427" s="49"/>
      <c r="H427" s="49"/>
      <c r="I427" s="49"/>
      <c r="J427" s="49"/>
      <c r="K427" s="49"/>
      <c r="L427" s="49"/>
      <c r="M427" s="49"/>
      <c r="N427" s="49"/>
      <c r="O427" s="49"/>
      <c r="P427" s="49"/>
      <c r="Q427" s="49"/>
      <c r="R427" s="90"/>
      <c r="S427" s="49"/>
      <c r="T427" s="49"/>
      <c r="U427" s="49"/>
      <c r="V427" s="49"/>
      <c r="W427" s="49"/>
      <c r="X427" s="49"/>
      <c r="Y427" s="49"/>
      <c r="Z427" s="49"/>
      <c r="AA427" s="49"/>
      <c r="AB427" s="49"/>
      <c r="AC427" s="49"/>
      <c r="AD427" s="49"/>
      <c r="AE427" s="49"/>
      <c r="AF427" s="49"/>
      <c r="AG427" s="49"/>
      <c r="AH427" s="49"/>
      <c r="AI427" s="49"/>
      <c r="AJ427" s="49"/>
      <c r="AK427" s="49"/>
      <c r="AL427" s="49"/>
      <c r="AM427" s="49"/>
    </row>
    <row r="428" spans="1:39" ht="12.75" customHeight="1" x14ac:dyDescent="0.3">
      <c r="A428" s="49"/>
      <c r="B428" s="49"/>
      <c r="C428" s="49"/>
      <c r="D428" s="49"/>
      <c r="E428" s="49"/>
      <c r="F428" s="49"/>
      <c r="G428" s="49"/>
      <c r="H428" s="49"/>
      <c r="I428" s="49"/>
      <c r="J428" s="49"/>
      <c r="K428" s="49"/>
      <c r="L428" s="49"/>
      <c r="M428" s="49"/>
      <c r="N428" s="49"/>
      <c r="O428" s="49"/>
      <c r="P428" s="49"/>
      <c r="Q428" s="49"/>
      <c r="R428" s="90"/>
      <c r="S428" s="49"/>
      <c r="T428" s="49"/>
      <c r="U428" s="49"/>
      <c r="V428" s="49"/>
      <c r="W428" s="49"/>
      <c r="X428" s="49"/>
      <c r="Y428" s="49"/>
      <c r="Z428" s="49"/>
      <c r="AA428" s="49"/>
      <c r="AB428" s="49"/>
      <c r="AC428" s="49"/>
      <c r="AD428" s="49"/>
      <c r="AE428" s="49"/>
      <c r="AF428" s="49"/>
      <c r="AG428" s="49"/>
      <c r="AH428" s="49"/>
      <c r="AI428" s="49"/>
      <c r="AJ428" s="49"/>
      <c r="AK428" s="49"/>
      <c r="AL428" s="49"/>
      <c r="AM428" s="49"/>
    </row>
    <row r="429" spans="1:39" ht="12.75" customHeight="1" x14ac:dyDescent="0.3">
      <c r="A429" s="49"/>
      <c r="B429" s="49"/>
      <c r="C429" s="49"/>
      <c r="D429" s="49"/>
      <c r="E429" s="49"/>
      <c r="F429" s="49"/>
      <c r="G429" s="49"/>
      <c r="H429" s="49"/>
      <c r="I429" s="49"/>
      <c r="J429" s="49"/>
      <c r="K429" s="49"/>
      <c r="L429" s="49"/>
      <c r="M429" s="49"/>
      <c r="N429" s="49"/>
      <c r="O429" s="49"/>
      <c r="P429" s="49"/>
      <c r="Q429" s="49"/>
      <c r="R429" s="90"/>
      <c r="S429" s="49"/>
      <c r="T429" s="49"/>
      <c r="U429" s="49"/>
      <c r="V429" s="49"/>
      <c r="W429" s="49"/>
      <c r="X429" s="49"/>
      <c r="Y429" s="49"/>
      <c r="Z429" s="49"/>
      <c r="AA429" s="49"/>
      <c r="AB429" s="49"/>
      <c r="AC429" s="49"/>
      <c r="AD429" s="49"/>
      <c r="AE429" s="49"/>
      <c r="AF429" s="49"/>
      <c r="AG429" s="49"/>
      <c r="AH429" s="49"/>
      <c r="AI429" s="49"/>
      <c r="AJ429" s="49"/>
      <c r="AK429" s="49"/>
      <c r="AL429" s="49"/>
      <c r="AM429" s="49"/>
    </row>
    <row r="430" spans="1:39" ht="12.75" customHeight="1" x14ac:dyDescent="0.3">
      <c r="A430" s="49"/>
      <c r="B430" s="49"/>
      <c r="C430" s="49"/>
      <c r="D430" s="49"/>
      <c r="E430" s="49"/>
      <c r="F430" s="49"/>
      <c r="G430" s="49"/>
      <c r="H430" s="49"/>
      <c r="I430" s="49"/>
      <c r="J430" s="49"/>
      <c r="K430" s="49"/>
      <c r="L430" s="49"/>
      <c r="M430" s="49"/>
      <c r="N430" s="49"/>
      <c r="O430" s="49"/>
      <c r="P430" s="49"/>
      <c r="Q430" s="49"/>
      <c r="R430" s="90"/>
      <c r="S430" s="49"/>
      <c r="T430" s="49"/>
      <c r="U430" s="49"/>
      <c r="V430" s="49"/>
      <c r="W430" s="49"/>
      <c r="X430" s="49"/>
      <c r="Y430" s="49"/>
      <c r="Z430" s="49"/>
      <c r="AA430" s="49"/>
      <c r="AB430" s="49"/>
      <c r="AC430" s="49"/>
      <c r="AD430" s="49"/>
      <c r="AE430" s="49"/>
      <c r="AF430" s="49"/>
      <c r="AG430" s="49"/>
      <c r="AH430" s="49"/>
      <c r="AI430" s="49"/>
      <c r="AJ430" s="49"/>
      <c r="AK430" s="49"/>
      <c r="AL430" s="49"/>
      <c r="AM430" s="49"/>
    </row>
    <row r="431" spans="1:39" ht="12.75" customHeight="1" x14ac:dyDescent="0.3">
      <c r="A431" s="49"/>
      <c r="B431" s="49"/>
      <c r="C431" s="49"/>
      <c r="D431" s="49"/>
      <c r="E431" s="49"/>
      <c r="F431" s="49"/>
      <c r="G431" s="49"/>
      <c r="H431" s="49"/>
      <c r="I431" s="49"/>
      <c r="J431" s="49"/>
      <c r="K431" s="49"/>
      <c r="L431" s="49"/>
      <c r="M431" s="49"/>
      <c r="N431" s="49"/>
      <c r="O431" s="49"/>
      <c r="P431" s="49"/>
      <c r="Q431" s="49"/>
      <c r="R431" s="90"/>
      <c r="S431" s="49"/>
      <c r="T431" s="49"/>
      <c r="U431" s="49"/>
      <c r="V431" s="49"/>
      <c r="W431" s="49"/>
      <c r="X431" s="49"/>
      <c r="Y431" s="49"/>
      <c r="Z431" s="49"/>
      <c r="AA431" s="49"/>
      <c r="AB431" s="49"/>
      <c r="AC431" s="49"/>
      <c r="AD431" s="49"/>
      <c r="AE431" s="49"/>
      <c r="AF431" s="49"/>
      <c r="AG431" s="49"/>
      <c r="AH431" s="49"/>
      <c r="AI431" s="49"/>
      <c r="AJ431" s="49"/>
      <c r="AK431" s="49"/>
      <c r="AL431" s="49"/>
      <c r="AM431" s="49"/>
    </row>
    <row r="432" spans="1:39" ht="12.75" customHeight="1" x14ac:dyDescent="0.3">
      <c r="A432" s="49"/>
      <c r="B432" s="49"/>
      <c r="C432" s="49"/>
      <c r="D432" s="49"/>
      <c r="E432" s="49"/>
      <c r="F432" s="49"/>
      <c r="G432" s="49"/>
      <c r="H432" s="49"/>
      <c r="I432" s="49"/>
      <c r="J432" s="49"/>
      <c r="K432" s="49"/>
      <c r="L432" s="49"/>
      <c r="M432" s="49"/>
      <c r="N432" s="49"/>
      <c r="O432" s="49"/>
      <c r="P432" s="49"/>
      <c r="Q432" s="49"/>
      <c r="R432" s="90"/>
      <c r="S432" s="49"/>
      <c r="T432" s="49"/>
      <c r="U432" s="49"/>
      <c r="V432" s="49"/>
      <c r="W432" s="49"/>
      <c r="X432" s="49"/>
      <c r="Y432" s="49"/>
      <c r="Z432" s="49"/>
      <c r="AA432" s="49"/>
      <c r="AB432" s="49"/>
      <c r="AC432" s="49"/>
      <c r="AD432" s="49"/>
      <c r="AE432" s="49"/>
      <c r="AF432" s="49"/>
      <c r="AG432" s="49"/>
      <c r="AH432" s="49"/>
      <c r="AI432" s="49"/>
      <c r="AJ432" s="49"/>
      <c r="AK432" s="49"/>
      <c r="AL432" s="49"/>
      <c r="AM432" s="49"/>
    </row>
    <row r="433" spans="1:39" ht="12.75" customHeight="1" x14ac:dyDescent="0.3">
      <c r="A433" s="49"/>
      <c r="B433" s="49"/>
      <c r="C433" s="49"/>
      <c r="D433" s="49"/>
      <c r="E433" s="49"/>
      <c r="F433" s="49"/>
      <c r="G433" s="49"/>
      <c r="H433" s="49"/>
      <c r="I433" s="49"/>
      <c r="J433" s="49"/>
      <c r="K433" s="49"/>
      <c r="L433" s="49"/>
      <c r="M433" s="49"/>
      <c r="N433" s="49"/>
      <c r="O433" s="49"/>
      <c r="P433" s="49"/>
      <c r="Q433" s="49"/>
      <c r="R433" s="90"/>
      <c r="S433" s="49"/>
      <c r="T433" s="49"/>
      <c r="U433" s="49"/>
      <c r="V433" s="49"/>
      <c r="W433" s="49"/>
      <c r="X433" s="49"/>
      <c r="Y433" s="49"/>
      <c r="Z433" s="49"/>
      <c r="AA433" s="49"/>
      <c r="AB433" s="49"/>
      <c r="AC433" s="49"/>
      <c r="AD433" s="49"/>
      <c r="AE433" s="49"/>
      <c r="AF433" s="49"/>
      <c r="AG433" s="49"/>
      <c r="AH433" s="49"/>
      <c r="AI433" s="49"/>
      <c r="AJ433" s="49"/>
      <c r="AK433" s="49"/>
      <c r="AL433" s="49"/>
      <c r="AM433" s="49"/>
    </row>
    <row r="434" spans="1:39" ht="12.75" customHeight="1" x14ac:dyDescent="0.3">
      <c r="A434" s="49"/>
      <c r="B434" s="49"/>
      <c r="C434" s="49"/>
      <c r="D434" s="49"/>
      <c r="E434" s="49"/>
      <c r="F434" s="49"/>
      <c r="G434" s="49"/>
      <c r="H434" s="49"/>
      <c r="I434" s="49"/>
      <c r="J434" s="49"/>
      <c r="K434" s="49"/>
      <c r="L434" s="49"/>
      <c r="M434" s="49"/>
      <c r="N434" s="49"/>
      <c r="O434" s="49"/>
      <c r="P434" s="49"/>
      <c r="Q434" s="49"/>
      <c r="R434" s="90"/>
      <c r="S434" s="49"/>
      <c r="T434" s="49"/>
      <c r="U434" s="49"/>
      <c r="V434" s="49"/>
      <c r="W434" s="49"/>
      <c r="X434" s="49"/>
      <c r="Y434" s="49"/>
      <c r="Z434" s="49"/>
      <c r="AA434" s="49"/>
      <c r="AB434" s="49"/>
      <c r="AC434" s="49"/>
      <c r="AD434" s="49"/>
      <c r="AE434" s="49"/>
      <c r="AF434" s="49"/>
      <c r="AG434" s="49"/>
      <c r="AH434" s="49"/>
      <c r="AI434" s="49"/>
      <c r="AJ434" s="49"/>
      <c r="AK434" s="49"/>
      <c r="AL434" s="49"/>
      <c r="AM434" s="49"/>
    </row>
    <row r="435" spans="1:39" ht="12.75" customHeight="1" x14ac:dyDescent="0.3">
      <c r="A435" s="49"/>
      <c r="B435" s="49"/>
      <c r="C435" s="49"/>
      <c r="D435" s="49"/>
      <c r="E435" s="49"/>
      <c r="F435" s="49"/>
      <c r="G435" s="49"/>
      <c r="H435" s="49"/>
      <c r="I435" s="49"/>
      <c r="J435" s="49"/>
      <c r="K435" s="49"/>
      <c r="L435" s="49"/>
      <c r="M435" s="49"/>
      <c r="N435" s="49"/>
      <c r="O435" s="49"/>
      <c r="P435" s="49"/>
      <c r="Q435" s="49"/>
      <c r="R435" s="90"/>
      <c r="S435" s="49"/>
      <c r="T435" s="49"/>
      <c r="U435" s="49"/>
      <c r="V435" s="49"/>
      <c r="W435" s="49"/>
      <c r="X435" s="49"/>
      <c r="Y435" s="49"/>
      <c r="Z435" s="49"/>
      <c r="AA435" s="49"/>
      <c r="AB435" s="49"/>
      <c r="AC435" s="49"/>
      <c r="AD435" s="49"/>
      <c r="AE435" s="49"/>
      <c r="AF435" s="49"/>
      <c r="AG435" s="49"/>
      <c r="AH435" s="49"/>
      <c r="AI435" s="49"/>
      <c r="AJ435" s="49"/>
      <c r="AK435" s="49"/>
      <c r="AL435" s="49"/>
      <c r="AM435" s="49"/>
    </row>
    <row r="436" spans="1:39" ht="12.75" customHeight="1" x14ac:dyDescent="0.3">
      <c r="A436" s="49"/>
      <c r="B436" s="49"/>
      <c r="C436" s="49"/>
      <c r="D436" s="49"/>
      <c r="E436" s="49"/>
      <c r="F436" s="49"/>
      <c r="G436" s="49"/>
      <c r="H436" s="49"/>
      <c r="I436" s="49"/>
      <c r="J436" s="49"/>
      <c r="K436" s="49"/>
      <c r="L436" s="49"/>
      <c r="M436" s="49"/>
      <c r="N436" s="49"/>
      <c r="O436" s="49"/>
      <c r="P436" s="49"/>
      <c r="Q436" s="49"/>
      <c r="R436" s="90"/>
      <c r="S436" s="49"/>
      <c r="T436" s="49"/>
      <c r="U436" s="49"/>
      <c r="V436" s="49"/>
      <c r="W436" s="49"/>
      <c r="X436" s="49"/>
      <c r="Y436" s="49"/>
      <c r="Z436" s="49"/>
      <c r="AA436" s="49"/>
      <c r="AB436" s="49"/>
      <c r="AC436" s="49"/>
      <c r="AD436" s="49"/>
      <c r="AE436" s="49"/>
      <c r="AF436" s="49"/>
      <c r="AG436" s="49"/>
      <c r="AH436" s="49"/>
      <c r="AI436" s="49"/>
      <c r="AJ436" s="49"/>
      <c r="AK436" s="49"/>
      <c r="AL436" s="49"/>
      <c r="AM436" s="49"/>
    </row>
    <row r="437" spans="1:39" ht="12.75" customHeight="1" x14ac:dyDescent="0.3">
      <c r="A437" s="49"/>
      <c r="B437" s="49"/>
      <c r="C437" s="49"/>
      <c r="D437" s="49"/>
      <c r="E437" s="49"/>
      <c r="F437" s="49"/>
      <c r="G437" s="49"/>
      <c r="H437" s="49"/>
      <c r="I437" s="49"/>
      <c r="J437" s="49"/>
      <c r="K437" s="49"/>
      <c r="L437" s="49"/>
      <c r="M437" s="49"/>
      <c r="N437" s="49"/>
      <c r="O437" s="49"/>
      <c r="P437" s="49"/>
      <c r="Q437" s="49"/>
      <c r="R437" s="90"/>
      <c r="S437" s="49"/>
      <c r="T437" s="49"/>
      <c r="U437" s="49"/>
      <c r="V437" s="49"/>
      <c r="W437" s="49"/>
      <c r="X437" s="49"/>
      <c r="Y437" s="49"/>
      <c r="Z437" s="49"/>
      <c r="AA437" s="49"/>
      <c r="AB437" s="49"/>
      <c r="AC437" s="49"/>
      <c r="AD437" s="49"/>
      <c r="AE437" s="49"/>
      <c r="AF437" s="49"/>
      <c r="AG437" s="49"/>
      <c r="AH437" s="49"/>
      <c r="AI437" s="49"/>
      <c r="AJ437" s="49"/>
      <c r="AK437" s="49"/>
      <c r="AL437" s="49"/>
      <c r="AM437" s="49"/>
    </row>
    <row r="438" spans="1:39" ht="12.75" customHeight="1" x14ac:dyDescent="0.3">
      <c r="A438" s="49"/>
      <c r="B438" s="49"/>
      <c r="C438" s="49"/>
      <c r="D438" s="49"/>
      <c r="E438" s="49"/>
      <c r="F438" s="49"/>
      <c r="G438" s="49"/>
      <c r="H438" s="49"/>
      <c r="I438" s="49"/>
      <c r="J438" s="49"/>
      <c r="K438" s="49"/>
      <c r="L438" s="49"/>
      <c r="M438" s="49"/>
      <c r="N438" s="49"/>
      <c r="O438" s="49"/>
      <c r="P438" s="49"/>
      <c r="Q438" s="49"/>
      <c r="R438" s="90"/>
      <c r="S438" s="49"/>
      <c r="T438" s="49"/>
      <c r="U438" s="49"/>
      <c r="V438" s="49"/>
      <c r="W438" s="49"/>
      <c r="X438" s="49"/>
      <c r="Y438" s="49"/>
      <c r="Z438" s="49"/>
      <c r="AA438" s="49"/>
      <c r="AB438" s="49"/>
      <c r="AC438" s="49"/>
      <c r="AD438" s="49"/>
      <c r="AE438" s="49"/>
      <c r="AF438" s="49"/>
      <c r="AG438" s="49"/>
      <c r="AH438" s="49"/>
      <c r="AI438" s="49"/>
      <c r="AJ438" s="49"/>
      <c r="AK438" s="49"/>
      <c r="AL438" s="49"/>
      <c r="AM438" s="49"/>
    </row>
    <row r="439" spans="1:39" ht="12.75" customHeight="1" x14ac:dyDescent="0.3">
      <c r="A439" s="49"/>
      <c r="B439" s="49"/>
      <c r="C439" s="49"/>
      <c r="D439" s="49"/>
      <c r="E439" s="49"/>
      <c r="F439" s="49"/>
      <c r="G439" s="49"/>
      <c r="H439" s="49"/>
      <c r="I439" s="49"/>
      <c r="J439" s="49"/>
      <c r="K439" s="49"/>
      <c r="L439" s="49"/>
      <c r="M439" s="49"/>
      <c r="N439" s="49"/>
      <c r="O439" s="49"/>
      <c r="P439" s="49"/>
      <c r="Q439" s="49"/>
      <c r="R439" s="90"/>
      <c r="S439" s="49"/>
      <c r="T439" s="49"/>
      <c r="U439" s="49"/>
      <c r="V439" s="49"/>
      <c r="W439" s="49"/>
      <c r="X439" s="49"/>
      <c r="Y439" s="49"/>
      <c r="Z439" s="49"/>
      <c r="AA439" s="49"/>
      <c r="AB439" s="49"/>
      <c r="AC439" s="49"/>
      <c r="AD439" s="49"/>
      <c r="AE439" s="49"/>
      <c r="AF439" s="49"/>
      <c r="AG439" s="49"/>
      <c r="AH439" s="49"/>
      <c r="AI439" s="49"/>
      <c r="AJ439" s="49"/>
      <c r="AK439" s="49"/>
      <c r="AL439" s="49"/>
      <c r="AM439" s="49"/>
    </row>
    <row r="440" spans="1:39" ht="12.75" customHeight="1" x14ac:dyDescent="0.3">
      <c r="A440" s="49"/>
      <c r="B440" s="49"/>
      <c r="C440" s="49"/>
      <c r="D440" s="49"/>
      <c r="E440" s="49"/>
      <c r="F440" s="49"/>
      <c r="G440" s="49"/>
      <c r="H440" s="49"/>
      <c r="I440" s="49"/>
      <c r="J440" s="49"/>
      <c r="K440" s="49"/>
      <c r="L440" s="49"/>
      <c r="M440" s="49"/>
      <c r="N440" s="49"/>
      <c r="O440" s="49"/>
      <c r="P440" s="49"/>
      <c r="Q440" s="49"/>
      <c r="R440" s="90"/>
      <c r="S440" s="49"/>
      <c r="T440" s="49"/>
      <c r="U440" s="49"/>
      <c r="V440" s="49"/>
      <c r="W440" s="49"/>
      <c r="X440" s="49"/>
      <c r="Y440" s="49"/>
      <c r="Z440" s="49"/>
      <c r="AA440" s="49"/>
      <c r="AB440" s="49"/>
      <c r="AC440" s="49"/>
      <c r="AD440" s="49"/>
      <c r="AE440" s="49"/>
      <c r="AF440" s="49"/>
      <c r="AG440" s="49"/>
      <c r="AH440" s="49"/>
      <c r="AI440" s="49"/>
      <c r="AJ440" s="49"/>
      <c r="AK440" s="49"/>
      <c r="AL440" s="49"/>
      <c r="AM440" s="49"/>
    </row>
    <row r="441" spans="1:39" ht="12.75" customHeight="1" x14ac:dyDescent="0.3">
      <c r="A441" s="49"/>
      <c r="B441" s="49"/>
      <c r="C441" s="49"/>
      <c r="D441" s="49"/>
      <c r="E441" s="49"/>
      <c r="F441" s="49"/>
      <c r="G441" s="49"/>
      <c r="H441" s="49"/>
      <c r="I441" s="49"/>
      <c r="J441" s="49"/>
      <c r="K441" s="49"/>
      <c r="L441" s="49"/>
      <c r="M441" s="49"/>
      <c r="N441" s="49"/>
      <c r="O441" s="49"/>
      <c r="P441" s="49"/>
      <c r="Q441" s="49"/>
      <c r="R441" s="90"/>
      <c r="S441" s="49"/>
      <c r="T441" s="49"/>
      <c r="U441" s="49"/>
      <c r="V441" s="49"/>
      <c r="W441" s="49"/>
      <c r="X441" s="49"/>
      <c r="Y441" s="49"/>
      <c r="Z441" s="49"/>
      <c r="AA441" s="49"/>
      <c r="AB441" s="49"/>
      <c r="AC441" s="49"/>
      <c r="AD441" s="49"/>
      <c r="AE441" s="49"/>
      <c r="AF441" s="49"/>
      <c r="AG441" s="49"/>
      <c r="AH441" s="49"/>
      <c r="AI441" s="49"/>
      <c r="AJ441" s="49"/>
      <c r="AK441" s="49"/>
      <c r="AL441" s="49"/>
      <c r="AM441" s="49"/>
    </row>
    <row r="442" spans="1:39" ht="12.75" customHeight="1" x14ac:dyDescent="0.3">
      <c r="A442" s="49"/>
      <c r="B442" s="49"/>
      <c r="C442" s="49"/>
      <c r="D442" s="49"/>
      <c r="E442" s="49"/>
      <c r="F442" s="49"/>
      <c r="G442" s="49"/>
      <c r="H442" s="49"/>
      <c r="I442" s="49"/>
      <c r="J442" s="49"/>
      <c r="K442" s="49"/>
      <c r="L442" s="49"/>
      <c r="M442" s="49"/>
      <c r="N442" s="49"/>
      <c r="O442" s="49"/>
      <c r="P442" s="49"/>
      <c r="Q442" s="49"/>
      <c r="R442" s="90"/>
      <c r="S442" s="49"/>
      <c r="T442" s="49"/>
      <c r="U442" s="49"/>
      <c r="V442" s="49"/>
      <c r="W442" s="49"/>
      <c r="X442" s="49"/>
      <c r="Y442" s="49"/>
      <c r="Z442" s="49"/>
      <c r="AA442" s="49"/>
      <c r="AB442" s="49"/>
      <c r="AC442" s="49"/>
      <c r="AD442" s="49"/>
      <c r="AE442" s="49"/>
      <c r="AF442" s="49"/>
      <c r="AG442" s="49"/>
      <c r="AH442" s="49"/>
      <c r="AI442" s="49"/>
      <c r="AJ442" s="49"/>
      <c r="AK442" s="49"/>
      <c r="AL442" s="49"/>
      <c r="AM442" s="49"/>
    </row>
    <row r="443" spans="1:39" ht="12.75" customHeight="1" x14ac:dyDescent="0.3">
      <c r="A443" s="49"/>
      <c r="B443" s="49"/>
      <c r="C443" s="49"/>
      <c r="D443" s="49"/>
      <c r="E443" s="49"/>
      <c r="F443" s="49"/>
      <c r="G443" s="49"/>
      <c r="H443" s="49"/>
      <c r="I443" s="49"/>
      <c r="J443" s="49"/>
      <c r="K443" s="49"/>
      <c r="L443" s="49"/>
      <c r="M443" s="49"/>
      <c r="N443" s="49"/>
      <c r="O443" s="49"/>
      <c r="P443" s="49"/>
      <c r="Q443" s="49"/>
      <c r="R443" s="90"/>
      <c r="S443" s="49"/>
      <c r="T443" s="49"/>
      <c r="U443" s="49"/>
      <c r="V443" s="49"/>
      <c r="W443" s="49"/>
      <c r="X443" s="49"/>
      <c r="Y443" s="49"/>
      <c r="Z443" s="49"/>
      <c r="AA443" s="49"/>
      <c r="AB443" s="49"/>
      <c r="AC443" s="49"/>
      <c r="AD443" s="49"/>
      <c r="AE443" s="49"/>
      <c r="AF443" s="49"/>
      <c r="AG443" s="49"/>
      <c r="AH443" s="49"/>
      <c r="AI443" s="49"/>
      <c r="AJ443" s="49"/>
      <c r="AK443" s="49"/>
      <c r="AL443" s="49"/>
      <c r="AM443" s="49"/>
    </row>
    <row r="444" spans="1:39" ht="12.75" customHeight="1" x14ac:dyDescent="0.3">
      <c r="A444" s="49"/>
      <c r="B444" s="49"/>
      <c r="C444" s="49"/>
      <c r="D444" s="49"/>
      <c r="E444" s="49"/>
      <c r="F444" s="49"/>
      <c r="G444" s="49"/>
      <c r="H444" s="49"/>
      <c r="I444" s="49"/>
      <c r="J444" s="49"/>
      <c r="K444" s="49"/>
      <c r="L444" s="49"/>
      <c r="M444" s="49"/>
      <c r="N444" s="49"/>
      <c r="O444" s="49"/>
      <c r="P444" s="49"/>
      <c r="Q444" s="49"/>
      <c r="R444" s="90"/>
      <c r="S444" s="49"/>
      <c r="T444" s="49"/>
      <c r="U444" s="49"/>
      <c r="V444" s="49"/>
      <c r="W444" s="49"/>
      <c r="X444" s="49"/>
      <c r="Y444" s="49"/>
      <c r="Z444" s="49"/>
      <c r="AA444" s="49"/>
      <c r="AB444" s="49"/>
      <c r="AC444" s="49"/>
      <c r="AD444" s="49"/>
      <c r="AE444" s="49"/>
      <c r="AF444" s="49"/>
      <c r="AG444" s="49"/>
      <c r="AH444" s="49"/>
      <c r="AI444" s="49"/>
      <c r="AJ444" s="49"/>
      <c r="AK444" s="49"/>
      <c r="AL444" s="49"/>
      <c r="AM444" s="49"/>
    </row>
    <row r="445" spans="1:39" ht="12.75" customHeight="1" x14ac:dyDescent="0.3">
      <c r="A445" s="49"/>
      <c r="B445" s="49"/>
      <c r="C445" s="49"/>
      <c r="D445" s="49"/>
      <c r="E445" s="49"/>
      <c r="F445" s="49"/>
      <c r="G445" s="49"/>
      <c r="H445" s="49"/>
      <c r="I445" s="49"/>
      <c r="J445" s="49"/>
      <c r="K445" s="49"/>
      <c r="L445" s="49"/>
      <c r="M445" s="49"/>
      <c r="N445" s="49"/>
      <c r="O445" s="49"/>
      <c r="P445" s="49"/>
      <c r="Q445" s="49"/>
      <c r="R445" s="90"/>
      <c r="S445" s="49"/>
      <c r="T445" s="49"/>
      <c r="U445" s="49"/>
      <c r="V445" s="49"/>
      <c r="W445" s="49"/>
      <c r="X445" s="49"/>
      <c r="Y445" s="49"/>
      <c r="Z445" s="49"/>
      <c r="AA445" s="49"/>
      <c r="AB445" s="49"/>
      <c r="AC445" s="49"/>
      <c r="AD445" s="49"/>
      <c r="AE445" s="49"/>
      <c r="AF445" s="49"/>
      <c r="AG445" s="49"/>
      <c r="AH445" s="49"/>
      <c r="AI445" s="49"/>
      <c r="AJ445" s="49"/>
      <c r="AK445" s="49"/>
      <c r="AL445" s="49"/>
      <c r="AM445" s="49"/>
    </row>
    <row r="446" spans="1:39" ht="12.75" customHeight="1" x14ac:dyDescent="0.3">
      <c r="A446" s="49"/>
      <c r="B446" s="49"/>
      <c r="C446" s="49"/>
      <c r="D446" s="49"/>
      <c r="E446" s="49"/>
      <c r="F446" s="49"/>
      <c r="G446" s="49"/>
      <c r="H446" s="49"/>
      <c r="I446" s="49"/>
      <c r="J446" s="49"/>
      <c r="K446" s="49"/>
      <c r="L446" s="49"/>
      <c r="M446" s="49"/>
      <c r="N446" s="49"/>
      <c r="O446" s="49"/>
      <c r="P446" s="49"/>
      <c r="Q446" s="49"/>
      <c r="R446" s="90"/>
      <c r="S446" s="49"/>
      <c r="T446" s="49"/>
      <c r="U446" s="49"/>
      <c r="V446" s="49"/>
      <c r="W446" s="49"/>
      <c r="X446" s="49"/>
      <c r="Y446" s="49"/>
      <c r="Z446" s="49"/>
      <c r="AA446" s="49"/>
      <c r="AB446" s="49"/>
      <c r="AC446" s="49"/>
      <c r="AD446" s="49"/>
      <c r="AE446" s="49"/>
      <c r="AF446" s="49"/>
      <c r="AG446" s="49"/>
      <c r="AH446" s="49"/>
      <c r="AI446" s="49"/>
      <c r="AJ446" s="49"/>
      <c r="AK446" s="49"/>
      <c r="AL446" s="49"/>
      <c r="AM446" s="49"/>
    </row>
    <row r="447" spans="1:39" ht="12.75" customHeight="1" x14ac:dyDescent="0.3">
      <c r="A447" s="49"/>
      <c r="B447" s="49"/>
      <c r="C447" s="49"/>
      <c r="D447" s="49"/>
      <c r="E447" s="49"/>
      <c r="F447" s="49"/>
      <c r="G447" s="49"/>
      <c r="H447" s="49"/>
      <c r="I447" s="49"/>
      <c r="J447" s="49"/>
      <c r="K447" s="49"/>
      <c r="L447" s="49"/>
      <c r="M447" s="49"/>
      <c r="N447" s="49"/>
      <c r="O447" s="49"/>
      <c r="P447" s="49"/>
      <c r="Q447" s="49"/>
      <c r="R447" s="90"/>
      <c r="S447" s="49"/>
      <c r="T447" s="49"/>
      <c r="U447" s="49"/>
      <c r="V447" s="49"/>
      <c r="W447" s="49"/>
      <c r="X447" s="49"/>
      <c r="Y447" s="49"/>
      <c r="Z447" s="49"/>
      <c r="AA447" s="49"/>
      <c r="AB447" s="49"/>
      <c r="AC447" s="49"/>
      <c r="AD447" s="49"/>
      <c r="AE447" s="49"/>
      <c r="AF447" s="49"/>
      <c r="AG447" s="49"/>
      <c r="AH447" s="49"/>
      <c r="AI447" s="49"/>
      <c r="AJ447" s="49"/>
      <c r="AK447" s="49"/>
      <c r="AL447" s="49"/>
      <c r="AM447" s="49"/>
    </row>
    <row r="448" spans="1:39" ht="12.75" customHeight="1" x14ac:dyDescent="0.3">
      <c r="A448" s="49"/>
      <c r="B448" s="49"/>
      <c r="C448" s="49"/>
      <c r="D448" s="49"/>
      <c r="E448" s="49"/>
      <c r="F448" s="49"/>
      <c r="G448" s="49"/>
      <c r="H448" s="49"/>
      <c r="I448" s="49"/>
      <c r="J448" s="49"/>
      <c r="K448" s="49"/>
      <c r="L448" s="49"/>
      <c r="M448" s="49"/>
      <c r="N448" s="49"/>
      <c r="O448" s="49"/>
      <c r="P448" s="49"/>
      <c r="Q448" s="49"/>
      <c r="R448" s="90"/>
      <c r="S448" s="49"/>
      <c r="T448" s="49"/>
      <c r="U448" s="49"/>
      <c r="V448" s="49"/>
      <c r="W448" s="49"/>
      <c r="X448" s="49"/>
      <c r="Y448" s="49"/>
      <c r="Z448" s="49"/>
      <c r="AA448" s="49"/>
      <c r="AB448" s="49"/>
      <c r="AC448" s="49"/>
      <c r="AD448" s="49"/>
      <c r="AE448" s="49"/>
      <c r="AF448" s="49"/>
      <c r="AG448" s="49"/>
      <c r="AH448" s="49"/>
      <c r="AI448" s="49"/>
      <c r="AJ448" s="49"/>
      <c r="AK448" s="49"/>
      <c r="AL448" s="49"/>
      <c r="AM448" s="49"/>
    </row>
    <row r="449" spans="1:39" ht="12.75" customHeight="1" x14ac:dyDescent="0.3">
      <c r="A449" s="49"/>
      <c r="B449" s="49"/>
      <c r="C449" s="49"/>
      <c r="D449" s="49"/>
      <c r="E449" s="49"/>
      <c r="F449" s="49"/>
      <c r="G449" s="49"/>
      <c r="H449" s="49"/>
      <c r="I449" s="49"/>
      <c r="J449" s="49"/>
      <c r="K449" s="49"/>
      <c r="L449" s="49"/>
      <c r="M449" s="49"/>
      <c r="N449" s="49"/>
      <c r="O449" s="49"/>
      <c r="P449" s="49"/>
      <c r="Q449" s="49"/>
      <c r="R449" s="90"/>
      <c r="S449" s="49"/>
      <c r="T449" s="49"/>
      <c r="U449" s="49"/>
      <c r="V449" s="49"/>
      <c r="W449" s="49"/>
      <c r="X449" s="49"/>
      <c r="Y449" s="49"/>
      <c r="Z449" s="49"/>
      <c r="AA449" s="49"/>
      <c r="AB449" s="49"/>
      <c r="AC449" s="49"/>
      <c r="AD449" s="49"/>
      <c r="AE449" s="49"/>
      <c r="AF449" s="49"/>
      <c r="AG449" s="49"/>
      <c r="AH449" s="49"/>
      <c r="AI449" s="49"/>
      <c r="AJ449" s="49"/>
      <c r="AK449" s="49"/>
      <c r="AL449" s="49"/>
      <c r="AM449" s="49"/>
    </row>
    <row r="450" spans="1:39" ht="12.75" customHeight="1" x14ac:dyDescent="0.3">
      <c r="A450" s="49"/>
      <c r="B450" s="49"/>
      <c r="C450" s="49"/>
      <c r="D450" s="49"/>
      <c r="E450" s="49"/>
      <c r="F450" s="49"/>
      <c r="G450" s="49"/>
      <c r="H450" s="49"/>
      <c r="I450" s="49"/>
      <c r="J450" s="49"/>
      <c r="K450" s="49"/>
      <c r="L450" s="49"/>
      <c r="M450" s="49"/>
      <c r="N450" s="49"/>
      <c r="O450" s="49"/>
      <c r="P450" s="49"/>
      <c r="Q450" s="49"/>
      <c r="R450" s="90"/>
      <c r="S450" s="49"/>
      <c r="T450" s="49"/>
      <c r="U450" s="49"/>
      <c r="V450" s="49"/>
      <c r="W450" s="49"/>
      <c r="X450" s="49"/>
      <c r="Y450" s="49"/>
      <c r="Z450" s="49"/>
      <c r="AA450" s="49"/>
      <c r="AB450" s="49"/>
      <c r="AC450" s="49"/>
      <c r="AD450" s="49"/>
      <c r="AE450" s="49"/>
      <c r="AF450" s="49"/>
      <c r="AG450" s="49"/>
      <c r="AH450" s="49"/>
      <c r="AI450" s="49"/>
      <c r="AJ450" s="49"/>
      <c r="AK450" s="49"/>
      <c r="AL450" s="49"/>
      <c r="AM450" s="49"/>
    </row>
    <row r="451" spans="1:39" ht="12.75" customHeight="1" x14ac:dyDescent="0.3">
      <c r="A451" s="49"/>
      <c r="B451" s="49"/>
      <c r="C451" s="49"/>
      <c r="D451" s="49"/>
      <c r="E451" s="49"/>
      <c r="F451" s="49"/>
      <c r="G451" s="49"/>
      <c r="H451" s="49"/>
      <c r="I451" s="49"/>
      <c r="J451" s="49"/>
      <c r="K451" s="49"/>
      <c r="L451" s="49"/>
      <c r="M451" s="49"/>
      <c r="N451" s="49"/>
      <c r="O451" s="49"/>
      <c r="P451" s="49"/>
      <c r="Q451" s="49"/>
      <c r="R451" s="90"/>
      <c r="S451" s="49"/>
      <c r="T451" s="49"/>
      <c r="U451" s="49"/>
      <c r="V451" s="49"/>
      <c r="W451" s="49"/>
      <c r="X451" s="49"/>
      <c r="Y451" s="49"/>
      <c r="Z451" s="49"/>
      <c r="AA451" s="49"/>
      <c r="AB451" s="49"/>
      <c r="AC451" s="49"/>
      <c r="AD451" s="49"/>
      <c r="AE451" s="49"/>
      <c r="AF451" s="49"/>
      <c r="AG451" s="49"/>
      <c r="AH451" s="49"/>
      <c r="AI451" s="49"/>
      <c r="AJ451" s="49"/>
      <c r="AK451" s="49"/>
      <c r="AL451" s="49"/>
      <c r="AM451" s="49"/>
    </row>
    <row r="452" spans="1:39" ht="12.75" customHeight="1" x14ac:dyDescent="0.3">
      <c r="A452" s="49"/>
      <c r="B452" s="49"/>
      <c r="C452" s="49"/>
      <c r="D452" s="49"/>
      <c r="E452" s="49"/>
      <c r="F452" s="49"/>
      <c r="G452" s="49"/>
      <c r="H452" s="49"/>
      <c r="I452" s="49"/>
      <c r="J452" s="49"/>
      <c r="K452" s="49"/>
      <c r="L452" s="49"/>
      <c r="M452" s="49"/>
      <c r="N452" s="49"/>
      <c r="O452" s="49"/>
      <c r="P452" s="49"/>
      <c r="Q452" s="49"/>
      <c r="R452" s="90"/>
      <c r="S452" s="49"/>
      <c r="T452" s="49"/>
      <c r="U452" s="49"/>
      <c r="V452" s="49"/>
      <c r="W452" s="49"/>
      <c r="X452" s="49"/>
      <c r="Y452" s="49"/>
      <c r="Z452" s="49"/>
      <c r="AA452" s="49"/>
      <c r="AB452" s="49"/>
      <c r="AC452" s="49"/>
      <c r="AD452" s="49"/>
      <c r="AE452" s="49"/>
      <c r="AF452" s="49"/>
      <c r="AG452" s="49"/>
      <c r="AH452" s="49"/>
      <c r="AI452" s="49"/>
      <c r="AJ452" s="49"/>
      <c r="AK452" s="49"/>
      <c r="AL452" s="49"/>
      <c r="AM452" s="49"/>
    </row>
    <row r="453" spans="1:39" ht="12.75" customHeight="1" x14ac:dyDescent="0.3">
      <c r="A453" s="49"/>
      <c r="B453" s="49"/>
      <c r="C453" s="49"/>
      <c r="D453" s="49"/>
      <c r="E453" s="49"/>
      <c r="F453" s="49"/>
      <c r="G453" s="49"/>
      <c r="H453" s="49"/>
      <c r="I453" s="49"/>
      <c r="J453" s="49"/>
      <c r="K453" s="49"/>
      <c r="L453" s="49"/>
      <c r="M453" s="49"/>
      <c r="N453" s="49"/>
      <c r="O453" s="49"/>
      <c r="P453" s="49"/>
      <c r="Q453" s="49"/>
      <c r="R453" s="90"/>
      <c r="S453" s="49"/>
      <c r="T453" s="49"/>
      <c r="U453" s="49"/>
      <c r="V453" s="49"/>
      <c r="W453" s="49"/>
      <c r="X453" s="49"/>
      <c r="Y453" s="49"/>
      <c r="Z453" s="49"/>
      <c r="AA453" s="49"/>
      <c r="AB453" s="49"/>
      <c r="AC453" s="49"/>
      <c r="AD453" s="49"/>
      <c r="AE453" s="49"/>
      <c r="AF453" s="49"/>
      <c r="AG453" s="49"/>
      <c r="AH453" s="49"/>
      <c r="AI453" s="49"/>
      <c r="AJ453" s="49"/>
      <c r="AK453" s="49"/>
      <c r="AL453" s="49"/>
      <c r="AM453" s="49"/>
    </row>
    <row r="454" spans="1:39" ht="12.75" customHeight="1" x14ac:dyDescent="0.3">
      <c r="A454" s="49"/>
      <c r="B454" s="49"/>
      <c r="C454" s="49"/>
      <c r="D454" s="49"/>
      <c r="E454" s="49"/>
      <c r="F454" s="49"/>
      <c r="G454" s="49"/>
      <c r="H454" s="49"/>
      <c r="I454" s="49"/>
      <c r="J454" s="49"/>
      <c r="K454" s="49"/>
      <c r="L454" s="49"/>
      <c r="M454" s="49"/>
      <c r="N454" s="49"/>
      <c r="O454" s="49"/>
      <c r="P454" s="49"/>
      <c r="Q454" s="49"/>
      <c r="R454" s="90"/>
      <c r="S454" s="49"/>
      <c r="T454" s="49"/>
      <c r="U454" s="49"/>
      <c r="V454" s="49"/>
      <c r="W454" s="49"/>
      <c r="X454" s="49"/>
      <c r="Y454" s="49"/>
      <c r="Z454" s="49"/>
      <c r="AA454" s="49"/>
      <c r="AB454" s="49"/>
      <c r="AC454" s="49"/>
      <c r="AD454" s="49"/>
      <c r="AE454" s="49"/>
      <c r="AF454" s="49"/>
      <c r="AG454" s="49"/>
      <c r="AH454" s="49"/>
      <c r="AI454" s="49"/>
      <c r="AJ454" s="49"/>
      <c r="AK454" s="49"/>
      <c r="AL454" s="49"/>
      <c r="AM454" s="49"/>
    </row>
    <row r="455" spans="1:39" ht="12.75" customHeight="1" x14ac:dyDescent="0.3">
      <c r="A455" s="49"/>
      <c r="B455" s="49"/>
      <c r="C455" s="49"/>
      <c r="D455" s="49"/>
      <c r="E455" s="49"/>
      <c r="F455" s="49"/>
      <c r="G455" s="49"/>
      <c r="H455" s="49"/>
      <c r="I455" s="49"/>
      <c r="J455" s="49"/>
      <c r="K455" s="49"/>
      <c r="L455" s="49"/>
      <c r="M455" s="49"/>
      <c r="N455" s="49"/>
      <c r="O455" s="49"/>
      <c r="P455" s="49"/>
      <c r="Q455" s="49"/>
      <c r="R455" s="90"/>
      <c r="S455" s="49"/>
      <c r="T455" s="49"/>
      <c r="U455" s="49"/>
      <c r="V455" s="49"/>
      <c r="W455" s="49"/>
      <c r="X455" s="49"/>
      <c r="Y455" s="49"/>
      <c r="Z455" s="49"/>
      <c r="AA455" s="49"/>
      <c r="AB455" s="49"/>
      <c r="AC455" s="49"/>
      <c r="AD455" s="49"/>
      <c r="AE455" s="49"/>
      <c r="AF455" s="49"/>
      <c r="AG455" s="49"/>
      <c r="AH455" s="49"/>
      <c r="AI455" s="49"/>
      <c r="AJ455" s="49"/>
      <c r="AK455" s="49"/>
      <c r="AL455" s="49"/>
      <c r="AM455" s="49"/>
    </row>
    <row r="456" spans="1:39" ht="12.75" customHeight="1" x14ac:dyDescent="0.3">
      <c r="A456" s="49"/>
      <c r="B456" s="49"/>
      <c r="C456" s="49"/>
      <c r="D456" s="49"/>
      <c r="E456" s="49"/>
      <c r="F456" s="49"/>
      <c r="G456" s="49"/>
      <c r="H456" s="49"/>
      <c r="I456" s="49"/>
      <c r="J456" s="49"/>
      <c r="K456" s="49"/>
      <c r="L456" s="49"/>
      <c r="M456" s="49"/>
      <c r="N456" s="49"/>
      <c r="O456" s="49"/>
      <c r="P456" s="49"/>
      <c r="Q456" s="49"/>
      <c r="R456" s="90"/>
      <c r="S456" s="49"/>
      <c r="T456" s="49"/>
      <c r="U456" s="49"/>
      <c r="V456" s="49"/>
      <c r="W456" s="49"/>
      <c r="X456" s="49"/>
      <c r="Y456" s="49"/>
      <c r="Z456" s="49"/>
      <c r="AA456" s="49"/>
      <c r="AB456" s="49"/>
      <c r="AC456" s="49"/>
      <c r="AD456" s="49"/>
      <c r="AE456" s="49"/>
      <c r="AF456" s="49"/>
      <c r="AG456" s="49"/>
      <c r="AH456" s="49"/>
      <c r="AI456" s="49"/>
      <c r="AJ456" s="49"/>
      <c r="AK456" s="49"/>
      <c r="AL456" s="49"/>
      <c r="AM456" s="49"/>
    </row>
    <row r="457" spans="1:39" ht="12.75" customHeight="1" x14ac:dyDescent="0.3">
      <c r="A457" s="49"/>
      <c r="B457" s="49"/>
      <c r="C457" s="49"/>
      <c r="D457" s="49"/>
      <c r="E457" s="49"/>
      <c r="F457" s="49"/>
      <c r="G457" s="49"/>
      <c r="H457" s="49"/>
      <c r="I457" s="49"/>
      <c r="J457" s="49"/>
      <c r="K457" s="49"/>
      <c r="L457" s="49"/>
      <c r="M457" s="49"/>
      <c r="N457" s="49"/>
      <c r="O457" s="49"/>
      <c r="P457" s="49"/>
      <c r="Q457" s="49"/>
      <c r="R457" s="90"/>
      <c r="S457" s="49"/>
      <c r="T457" s="49"/>
      <c r="U457" s="49"/>
      <c r="V457" s="49"/>
      <c r="W457" s="49"/>
      <c r="X457" s="49"/>
      <c r="Y457" s="49"/>
      <c r="Z457" s="49"/>
      <c r="AA457" s="49"/>
      <c r="AB457" s="49"/>
      <c r="AC457" s="49"/>
      <c r="AD457" s="49"/>
      <c r="AE457" s="49"/>
      <c r="AF457" s="49"/>
      <c r="AG457" s="49"/>
      <c r="AH457" s="49"/>
      <c r="AI457" s="49"/>
      <c r="AJ457" s="49"/>
      <c r="AK457" s="49"/>
      <c r="AL457" s="49"/>
      <c r="AM457" s="49"/>
    </row>
    <row r="458" spans="1:39" ht="12.75" customHeight="1" x14ac:dyDescent="0.3">
      <c r="A458" s="49"/>
      <c r="B458" s="49"/>
      <c r="C458" s="49"/>
      <c r="D458" s="49"/>
      <c r="E458" s="49"/>
      <c r="F458" s="49"/>
      <c r="G458" s="49"/>
      <c r="H458" s="49"/>
      <c r="I458" s="49"/>
      <c r="J458" s="49"/>
      <c r="K458" s="49"/>
      <c r="L458" s="49"/>
      <c r="M458" s="49"/>
      <c r="N458" s="49"/>
      <c r="O458" s="49"/>
      <c r="P458" s="49"/>
      <c r="Q458" s="49"/>
      <c r="R458" s="90"/>
      <c r="S458" s="49"/>
      <c r="T458" s="49"/>
      <c r="U458" s="49"/>
      <c r="V458" s="49"/>
      <c r="W458" s="49"/>
      <c r="X458" s="49"/>
      <c r="Y458" s="49"/>
      <c r="Z458" s="49"/>
      <c r="AA458" s="49"/>
      <c r="AB458" s="49"/>
      <c r="AC458" s="49"/>
      <c r="AD458" s="49"/>
      <c r="AE458" s="49"/>
      <c r="AF458" s="49"/>
      <c r="AG458" s="49"/>
      <c r="AH458" s="49"/>
      <c r="AI458" s="49"/>
      <c r="AJ458" s="49"/>
      <c r="AK458" s="49"/>
      <c r="AL458" s="49"/>
      <c r="AM458" s="49"/>
    </row>
    <row r="459" spans="1:39" ht="12.75" customHeight="1" x14ac:dyDescent="0.3">
      <c r="A459" s="49"/>
      <c r="B459" s="49"/>
      <c r="C459" s="49"/>
      <c r="D459" s="49"/>
      <c r="E459" s="49"/>
      <c r="F459" s="49"/>
      <c r="G459" s="49"/>
      <c r="H459" s="49"/>
      <c r="I459" s="49"/>
      <c r="J459" s="49"/>
      <c r="K459" s="49"/>
      <c r="L459" s="49"/>
      <c r="M459" s="49"/>
      <c r="N459" s="49"/>
      <c r="O459" s="49"/>
      <c r="P459" s="49"/>
      <c r="Q459" s="49"/>
      <c r="R459" s="90"/>
      <c r="S459" s="49"/>
      <c r="T459" s="49"/>
      <c r="U459" s="49"/>
      <c r="V459" s="49"/>
      <c r="W459" s="49"/>
      <c r="X459" s="49"/>
      <c r="Y459" s="49"/>
      <c r="Z459" s="49"/>
      <c r="AA459" s="49"/>
      <c r="AB459" s="49"/>
      <c r="AC459" s="49"/>
      <c r="AD459" s="49"/>
      <c r="AE459" s="49"/>
      <c r="AF459" s="49"/>
      <c r="AG459" s="49"/>
      <c r="AH459" s="49"/>
      <c r="AI459" s="49"/>
      <c r="AJ459" s="49"/>
      <c r="AK459" s="49"/>
      <c r="AL459" s="49"/>
      <c r="AM459" s="49"/>
    </row>
    <row r="460" spans="1:39" ht="12.75" customHeight="1" x14ac:dyDescent="0.3">
      <c r="A460" s="49"/>
      <c r="B460" s="49"/>
      <c r="C460" s="49"/>
      <c r="D460" s="49"/>
      <c r="E460" s="49"/>
      <c r="F460" s="49"/>
      <c r="G460" s="49"/>
      <c r="H460" s="49"/>
      <c r="I460" s="49"/>
      <c r="J460" s="49"/>
      <c r="K460" s="49"/>
      <c r="L460" s="49"/>
      <c r="M460" s="49"/>
      <c r="N460" s="49"/>
      <c r="O460" s="49"/>
      <c r="P460" s="49"/>
      <c r="Q460" s="49"/>
      <c r="R460" s="90"/>
      <c r="S460" s="49"/>
      <c r="T460" s="49"/>
      <c r="U460" s="49"/>
      <c r="V460" s="49"/>
      <c r="W460" s="49"/>
      <c r="X460" s="49"/>
      <c r="Y460" s="49"/>
      <c r="Z460" s="49"/>
      <c r="AA460" s="49"/>
      <c r="AB460" s="49"/>
      <c r="AC460" s="49"/>
      <c r="AD460" s="49"/>
      <c r="AE460" s="49"/>
      <c r="AF460" s="49"/>
      <c r="AG460" s="49"/>
      <c r="AH460" s="49"/>
      <c r="AI460" s="49"/>
      <c r="AJ460" s="49"/>
      <c r="AK460" s="49"/>
      <c r="AL460" s="49"/>
      <c r="AM460" s="49"/>
    </row>
    <row r="461" spans="1:39" ht="12.75" customHeight="1" x14ac:dyDescent="0.3">
      <c r="A461" s="49"/>
      <c r="B461" s="49"/>
      <c r="C461" s="49"/>
      <c r="D461" s="49"/>
      <c r="E461" s="49"/>
      <c r="F461" s="49"/>
      <c r="G461" s="49"/>
      <c r="H461" s="49"/>
      <c r="I461" s="49"/>
      <c r="J461" s="49"/>
      <c r="K461" s="49"/>
      <c r="L461" s="49"/>
      <c r="M461" s="49"/>
      <c r="N461" s="49"/>
      <c r="O461" s="49"/>
      <c r="P461" s="49"/>
      <c r="Q461" s="49"/>
      <c r="R461" s="90"/>
      <c r="S461" s="49"/>
      <c r="T461" s="49"/>
      <c r="U461" s="49"/>
      <c r="V461" s="49"/>
      <c r="W461" s="49"/>
      <c r="X461" s="49"/>
      <c r="Y461" s="49"/>
      <c r="Z461" s="49"/>
      <c r="AA461" s="49"/>
      <c r="AB461" s="49"/>
      <c r="AC461" s="49"/>
      <c r="AD461" s="49"/>
      <c r="AE461" s="49"/>
      <c r="AF461" s="49"/>
      <c r="AG461" s="49"/>
      <c r="AH461" s="49"/>
      <c r="AI461" s="49"/>
      <c r="AJ461" s="49"/>
      <c r="AK461" s="49"/>
      <c r="AL461" s="49"/>
      <c r="AM461" s="49"/>
    </row>
    <row r="462" spans="1:39" ht="12.75" customHeight="1" x14ac:dyDescent="0.3">
      <c r="A462" s="49"/>
      <c r="B462" s="49"/>
      <c r="C462" s="49"/>
      <c r="D462" s="49"/>
      <c r="E462" s="49"/>
      <c r="F462" s="49"/>
      <c r="G462" s="49"/>
      <c r="H462" s="49"/>
      <c r="I462" s="49"/>
      <c r="J462" s="49"/>
      <c r="K462" s="49"/>
      <c r="L462" s="49"/>
      <c r="M462" s="49"/>
      <c r="N462" s="49"/>
      <c r="O462" s="49"/>
      <c r="P462" s="49"/>
      <c r="Q462" s="49"/>
      <c r="R462" s="90"/>
      <c r="S462" s="49"/>
      <c r="T462" s="49"/>
      <c r="U462" s="49"/>
      <c r="V462" s="49"/>
      <c r="W462" s="49"/>
      <c r="X462" s="49"/>
      <c r="Y462" s="49"/>
      <c r="Z462" s="49"/>
      <c r="AA462" s="49"/>
      <c r="AB462" s="49"/>
      <c r="AC462" s="49"/>
      <c r="AD462" s="49"/>
      <c r="AE462" s="49"/>
      <c r="AF462" s="49"/>
      <c r="AG462" s="49"/>
      <c r="AH462" s="49"/>
      <c r="AI462" s="49"/>
      <c r="AJ462" s="49"/>
      <c r="AK462" s="49"/>
      <c r="AL462" s="49"/>
      <c r="AM462" s="49"/>
    </row>
    <row r="463" spans="1:39" ht="12.75" customHeight="1" x14ac:dyDescent="0.3">
      <c r="A463" s="49"/>
      <c r="B463" s="49"/>
      <c r="C463" s="49"/>
      <c r="D463" s="49"/>
      <c r="E463" s="49"/>
      <c r="F463" s="49"/>
      <c r="G463" s="49"/>
      <c r="H463" s="49"/>
      <c r="I463" s="49"/>
      <c r="J463" s="49"/>
      <c r="K463" s="49"/>
      <c r="L463" s="49"/>
      <c r="M463" s="49"/>
      <c r="N463" s="49"/>
      <c r="O463" s="49"/>
      <c r="P463" s="49"/>
      <c r="Q463" s="49"/>
      <c r="R463" s="90"/>
      <c r="S463" s="49"/>
      <c r="T463" s="49"/>
      <c r="U463" s="49"/>
      <c r="V463" s="49"/>
      <c r="W463" s="49"/>
      <c r="X463" s="49"/>
      <c r="Y463" s="49"/>
      <c r="Z463" s="49"/>
      <c r="AA463" s="49"/>
      <c r="AB463" s="49"/>
      <c r="AC463" s="49"/>
      <c r="AD463" s="49"/>
      <c r="AE463" s="49"/>
      <c r="AF463" s="49"/>
      <c r="AG463" s="49"/>
      <c r="AH463" s="49"/>
      <c r="AI463" s="49"/>
      <c r="AJ463" s="49"/>
      <c r="AK463" s="49"/>
      <c r="AL463" s="49"/>
      <c r="AM463" s="49"/>
    </row>
    <row r="464" spans="1:39" ht="12.75" customHeight="1" x14ac:dyDescent="0.3">
      <c r="A464" s="49"/>
      <c r="B464" s="49"/>
      <c r="C464" s="49"/>
      <c r="D464" s="49"/>
      <c r="E464" s="49"/>
      <c r="F464" s="49"/>
      <c r="G464" s="49"/>
      <c r="H464" s="49"/>
      <c r="I464" s="49"/>
      <c r="J464" s="49"/>
      <c r="K464" s="49"/>
      <c r="L464" s="49"/>
      <c r="M464" s="49"/>
      <c r="N464" s="49"/>
      <c r="O464" s="49"/>
      <c r="P464" s="49"/>
      <c r="Q464" s="49"/>
      <c r="R464" s="90"/>
      <c r="S464" s="49"/>
      <c r="T464" s="49"/>
      <c r="U464" s="49"/>
      <c r="V464" s="49"/>
      <c r="W464" s="49"/>
      <c r="X464" s="49"/>
      <c r="Y464" s="49"/>
      <c r="Z464" s="49"/>
      <c r="AA464" s="49"/>
      <c r="AB464" s="49"/>
      <c r="AC464" s="49"/>
      <c r="AD464" s="49"/>
      <c r="AE464" s="49"/>
      <c r="AF464" s="49"/>
      <c r="AG464" s="49"/>
      <c r="AH464" s="49"/>
      <c r="AI464" s="49"/>
      <c r="AJ464" s="49"/>
      <c r="AK464" s="49"/>
      <c r="AL464" s="49"/>
      <c r="AM464" s="49"/>
    </row>
    <row r="465" spans="1:39" ht="12.75" customHeight="1" x14ac:dyDescent="0.3">
      <c r="A465" s="49"/>
      <c r="B465" s="49"/>
      <c r="C465" s="49"/>
      <c r="D465" s="49"/>
      <c r="E465" s="49"/>
      <c r="F465" s="49"/>
      <c r="G465" s="49"/>
      <c r="H465" s="49"/>
      <c r="I465" s="49"/>
      <c r="J465" s="49"/>
      <c r="K465" s="49"/>
      <c r="L465" s="49"/>
      <c r="M465" s="49"/>
      <c r="N465" s="49"/>
      <c r="O465" s="49"/>
      <c r="P465" s="49"/>
      <c r="Q465" s="49"/>
      <c r="R465" s="90"/>
      <c r="S465" s="49"/>
      <c r="T465" s="49"/>
      <c r="U465" s="49"/>
      <c r="V465" s="49"/>
      <c r="W465" s="49"/>
      <c r="X465" s="49"/>
      <c r="Y465" s="49"/>
      <c r="Z465" s="49"/>
      <c r="AA465" s="49"/>
      <c r="AB465" s="49"/>
      <c r="AC465" s="49"/>
      <c r="AD465" s="49"/>
      <c r="AE465" s="49"/>
      <c r="AF465" s="49"/>
      <c r="AG465" s="49"/>
      <c r="AH465" s="49"/>
      <c r="AI465" s="49"/>
      <c r="AJ465" s="49"/>
      <c r="AK465" s="49"/>
      <c r="AL465" s="49"/>
      <c r="AM465" s="49"/>
    </row>
    <row r="466" spans="1:39" ht="12.75" customHeight="1" x14ac:dyDescent="0.3">
      <c r="A466" s="49"/>
      <c r="B466" s="49"/>
      <c r="C466" s="49"/>
      <c r="D466" s="49"/>
      <c r="E466" s="49"/>
      <c r="F466" s="49"/>
      <c r="G466" s="49"/>
      <c r="H466" s="49"/>
      <c r="I466" s="49"/>
      <c r="J466" s="49"/>
      <c r="K466" s="49"/>
      <c r="L466" s="49"/>
      <c r="M466" s="49"/>
      <c r="N466" s="49"/>
      <c r="O466" s="49"/>
      <c r="P466" s="49"/>
      <c r="Q466" s="49"/>
      <c r="R466" s="90"/>
      <c r="S466" s="49"/>
      <c r="T466" s="49"/>
      <c r="U466" s="49"/>
      <c r="V466" s="49"/>
      <c r="W466" s="49"/>
      <c r="X466" s="49"/>
      <c r="Y466" s="49"/>
      <c r="Z466" s="49"/>
      <c r="AA466" s="49"/>
      <c r="AB466" s="49"/>
      <c r="AC466" s="49"/>
      <c r="AD466" s="49"/>
      <c r="AE466" s="49"/>
      <c r="AF466" s="49"/>
      <c r="AG466" s="49"/>
      <c r="AH466" s="49"/>
      <c r="AI466" s="49"/>
      <c r="AJ466" s="49"/>
      <c r="AK466" s="49"/>
      <c r="AL466" s="49"/>
      <c r="AM466" s="49"/>
    </row>
    <row r="467" spans="1:39" ht="12.75" customHeight="1" x14ac:dyDescent="0.3">
      <c r="A467" s="49"/>
      <c r="B467" s="49"/>
      <c r="C467" s="49"/>
      <c r="D467" s="49"/>
      <c r="E467" s="49"/>
      <c r="F467" s="49"/>
      <c r="G467" s="49"/>
      <c r="H467" s="49"/>
      <c r="I467" s="49"/>
      <c r="J467" s="49"/>
      <c r="K467" s="49"/>
      <c r="L467" s="49"/>
      <c r="M467" s="49"/>
      <c r="N467" s="49"/>
      <c r="O467" s="49"/>
      <c r="P467" s="49"/>
      <c r="Q467" s="49"/>
      <c r="R467" s="90"/>
      <c r="S467" s="49"/>
      <c r="T467" s="49"/>
      <c r="U467" s="49"/>
      <c r="V467" s="49"/>
      <c r="W467" s="49"/>
      <c r="X467" s="49"/>
      <c r="Y467" s="49"/>
      <c r="Z467" s="49"/>
      <c r="AA467" s="49"/>
      <c r="AB467" s="49"/>
      <c r="AC467" s="49"/>
      <c r="AD467" s="49"/>
      <c r="AE467" s="49"/>
      <c r="AF467" s="49"/>
      <c r="AG467" s="49"/>
      <c r="AH467" s="49"/>
      <c r="AI467" s="49"/>
      <c r="AJ467" s="49"/>
      <c r="AK467" s="49"/>
      <c r="AL467" s="49"/>
      <c r="AM467" s="49"/>
    </row>
    <row r="468" spans="1:39" ht="12.75" customHeight="1" x14ac:dyDescent="0.3">
      <c r="A468" s="49"/>
      <c r="B468" s="49"/>
      <c r="C468" s="49"/>
      <c r="D468" s="49"/>
      <c r="E468" s="49"/>
      <c r="F468" s="49"/>
      <c r="G468" s="49"/>
      <c r="H468" s="49"/>
      <c r="I468" s="49"/>
      <c r="J468" s="49"/>
      <c r="K468" s="49"/>
      <c r="L468" s="49"/>
      <c r="M468" s="49"/>
      <c r="N468" s="49"/>
      <c r="O468" s="49"/>
      <c r="P468" s="49"/>
      <c r="Q468" s="49"/>
      <c r="R468" s="90"/>
      <c r="S468" s="49"/>
      <c r="T468" s="49"/>
      <c r="U468" s="49"/>
      <c r="V468" s="49"/>
      <c r="W468" s="49"/>
      <c r="X468" s="49"/>
      <c r="Y468" s="49"/>
      <c r="Z468" s="49"/>
      <c r="AA468" s="49"/>
      <c r="AB468" s="49"/>
      <c r="AC468" s="49"/>
      <c r="AD468" s="49"/>
      <c r="AE468" s="49"/>
      <c r="AF468" s="49"/>
      <c r="AG468" s="49"/>
      <c r="AH468" s="49"/>
      <c r="AI468" s="49"/>
      <c r="AJ468" s="49"/>
      <c r="AK468" s="49"/>
      <c r="AL468" s="49"/>
      <c r="AM468" s="49"/>
    </row>
    <row r="469" spans="1:39" ht="12.75" customHeight="1" x14ac:dyDescent="0.3">
      <c r="A469" s="49"/>
      <c r="B469" s="49"/>
      <c r="C469" s="49"/>
      <c r="D469" s="49"/>
      <c r="E469" s="49"/>
      <c r="F469" s="49"/>
      <c r="G469" s="49"/>
      <c r="H469" s="49"/>
      <c r="I469" s="49"/>
      <c r="J469" s="49"/>
      <c r="K469" s="49"/>
      <c r="L469" s="49"/>
      <c r="M469" s="49"/>
      <c r="N469" s="49"/>
      <c r="O469" s="49"/>
      <c r="P469" s="49"/>
      <c r="Q469" s="49"/>
      <c r="R469" s="90"/>
      <c r="S469" s="49"/>
      <c r="T469" s="49"/>
      <c r="U469" s="49"/>
      <c r="V469" s="49"/>
      <c r="W469" s="49"/>
      <c r="X469" s="49"/>
      <c r="Y469" s="49"/>
      <c r="Z469" s="49"/>
      <c r="AA469" s="49"/>
      <c r="AB469" s="49"/>
      <c r="AC469" s="49"/>
      <c r="AD469" s="49"/>
      <c r="AE469" s="49"/>
      <c r="AF469" s="49"/>
      <c r="AG469" s="49"/>
      <c r="AH469" s="49"/>
      <c r="AI469" s="49"/>
      <c r="AJ469" s="49"/>
      <c r="AK469" s="49"/>
      <c r="AL469" s="49"/>
      <c r="AM469" s="49"/>
    </row>
    <row r="470" spans="1:39" ht="12.75" customHeight="1" x14ac:dyDescent="0.3">
      <c r="A470" s="49"/>
      <c r="B470" s="49"/>
      <c r="C470" s="49"/>
      <c r="D470" s="49"/>
      <c r="E470" s="49"/>
      <c r="F470" s="49"/>
      <c r="G470" s="49"/>
      <c r="H470" s="49"/>
      <c r="I470" s="49"/>
      <c r="J470" s="49"/>
      <c r="K470" s="49"/>
      <c r="L470" s="49"/>
      <c r="M470" s="49"/>
      <c r="N470" s="49"/>
      <c r="O470" s="49"/>
      <c r="P470" s="49"/>
      <c r="Q470" s="49"/>
      <c r="R470" s="90"/>
      <c r="S470" s="49"/>
      <c r="T470" s="49"/>
      <c r="U470" s="49"/>
      <c r="V470" s="49"/>
      <c r="W470" s="49"/>
      <c r="X470" s="49"/>
      <c r="Y470" s="49"/>
      <c r="Z470" s="49"/>
      <c r="AA470" s="49"/>
      <c r="AB470" s="49"/>
      <c r="AC470" s="49"/>
      <c r="AD470" s="49"/>
      <c r="AE470" s="49"/>
      <c r="AF470" s="49"/>
      <c r="AG470" s="49"/>
      <c r="AH470" s="49"/>
      <c r="AI470" s="49"/>
      <c r="AJ470" s="49"/>
      <c r="AK470" s="49"/>
      <c r="AL470" s="49"/>
      <c r="AM470" s="49"/>
    </row>
    <row r="471" spans="1:39" ht="12.75" customHeight="1" x14ac:dyDescent="0.3">
      <c r="A471" s="49"/>
      <c r="B471" s="49"/>
      <c r="C471" s="49"/>
      <c r="D471" s="49"/>
      <c r="E471" s="49"/>
      <c r="F471" s="49"/>
      <c r="G471" s="49"/>
      <c r="H471" s="49"/>
      <c r="I471" s="49"/>
      <c r="J471" s="49"/>
      <c r="K471" s="49"/>
      <c r="L471" s="49"/>
      <c r="M471" s="49"/>
      <c r="N471" s="49"/>
      <c r="O471" s="49"/>
      <c r="P471" s="49"/>
      <c r="Q471" s="49"/>
      <c r="R471" s="90"/>
      <c r="S471" s="49"/>
      <c r="T471" s="49"/>
      <c r="U471" s="49"/>
      <c r="V471" s="49"/>
      <c r="W471" s="49"/>
      <c r="X471" s="49"/>
      <c r="Y471" s="49"/>
      <c r="Z471" s="49"/>
      <c r="AA471" s="49"/>
      <c r="AB471" s="49"/>
      <c r="AC471" s="49"/>
      <c r="AD471" s="49"/>
      <c r="AE471" s="49"/>
      <c r="AF471" s="49"/>
      <c r="AG471" s="49"/>
      <c r="AH471" s="49"/>
      <c r="AI471" s="49"/>
      <c r="AJ471" s="49"/>
      <c r="AK471" s="49"/>
      <c r="AL471" s="49"/>
      <c r="AM471" s="49"/>
    </row>
    <row r="472" spans="1:39" ht="12.75" customHeight="1" x14ac:dyDescent="0.3">
      <c r="A472" s="49"/>
      <c r="B472" s="49"/>
      <c r="C472" s="49"/>
      <c r="D472" s="49"/>
      <c r="E472" s="49"/>
      <c r="F472" s="49"/>
      <c r="G472" s="49"/>
      <c r="H472" s="49"/>
      <c r="I472" s="49"/>
      <c r="J472" s="49"/>
      <c r="K472" s="49"/>
      <c r="L472" s="49"/>
      <c r="M472" s="49"/>
      <c r="N472" s="49"/>
      <c r="O472" s="49"/>
      <c r="P472" s="49"/>
      <c r="Q472" s="49"/>
      <c r="R472" s="90"/>
      <c r="S472" s="49"/>
      <c r="T472" s="49"/>
      <c r="U472" s="49"/>
      <c r="V472" s="49"/>
      <c r="W472" s="49"/>
      <c r="X472" s="49"/>
      <c r="Y472" s="49"/>
      <c r="Z472" s="49"/>
      <c r="AA472" s="49"/>
      <c r="AB472" s="49"/>
      <c r="AC472" s="49"/>
      <c r="AD472" s="49"/>
      <c r="AE472" s="49"/>
      <c r="AF472" s="49"/>
      <c r="AG472" s="49"/>
      <c r="AH472" s="49"/>
      <c r="AI472" s="49"/>
      <c r="AJ472" s="49"/>
      <c r="AK472" s="49"/>
      <c r="AL472" s="49"/>
      <c r="AM472" s="49"/>
    </row>
    <row r="473" spans="1:39" ht="12.75" customHeight="1" x14ac:dyDescent="0.3">
      <c r="A473" s="49"/>
      <c r="B473" s="49"/>
      <c r="C473" s="49"/>
      <c r="D473" s="49"/>
      <c r="E473" s="49"/>
      <c r="F473" s="49"/>
      <c r="G473" s="49"/>
      <c r="H473" s="49"/>
      <c r="I473" s="49"/>
      <c r="J473" s="49"/>
      <c r="K473" s="49"/>
      <c r="L473" s="49"/>
      <c r="M473" s="49"/>
      <c r="N473" s="49"/>
      <c r="O473" s="49"/>
      <c r="P473" s="49"/>
      <c r="Q473" s="49"/>
      <c r="R473" s="90"/>
      <c r="S473" s="49"/>
      <c r="T473" s="49"/>
      <c r="U473" s="49"/>
      <c r="V473" s="49"/>
      <c r="W473" s="49"/>
      <c r="X473" s="49"/>
      <c r="Y473" s="49"/>
      <c r="Z473" s="49"/>
      <c r="AA473" s="49"/>
      <c r="AB473" s="49"/>
      <c r="AC473" s="49"/>
      <c r="AD473" s="49"/>
      <c r="AE473" s="49"/>
      <c r="AF473" s="49"/>
      <c r="AG473" s="49"/>
      <c r="AH473" s="49"/>
      <c r="AI473" s="49"/>
      <c r="AJ473" s="49"/>
      <c r="AK473" s="49"/>
      <c r="AL473" s="49"/>
      <c r="AM473" s="49"/>
    </row>
    <row r="474" spans="1:39" ht="12.75" customHeight="1" x14ac:dyDescent="0.3">
      <c r="A474" s="49"/>
      <c r="B474" s="49"/>
      <c r="C474" s="49"/>
      <c r="D474" s="49"/>
      <c r="E474" s="49"/>
      <c r="F474" s="49"/>
      <c r="G474" s="49"/>
      <c r="H474" s="49"/>
      <c r="I474" s="49"/>
      <c r="J474" s="49"/>
      <c r="K474" s="49"/>
      <c r="L474" s="49"/>
      <c r="M474" s="49"/>
      <c r="N474" s="49"/>
      <c r="O474" s="49"/>
      <c r="P474" s="49"/>
      <c r="Q474" s="49"/>
      <c r="R474" s="90"/>
      <c r="S474" s="49"/>
      <c r="T474" s="49"/>
      <c r="U474" s="49"/>
      <c r="V474" s="49"/>
      <c r="W474" s="49"/>
      <c r="X474" s="49"/>
      <c r="Y474" s="49"/>
      <c r="Z474" s="49"/>
      <c r="AA474" s="49"/>
      <c r="AB474" s="49"/>
      <c r="AC474" s="49"/>
      <c r="AD474" s="49"/>
      <c r="AE474" s="49"/>
      <c r="AF474" s="49"/>
      <c r="AG474" s="49"/>
      <c r="AH474" s="49"/>
      <c r="AI474" s="49"/>
      <c r="AJ474" s="49"/>
      <c r="AK474" s="49"/>
      <c r="AL474" s="49"/>
      <c r="AM474" s="49"/>
    </row>
    <row r="475" spans="1:39" ht="12.75" customHeight="1" x14ac:dyDescent="0.3">
      <c r="A475" s="49"/>
      <c r="B475" s="49"/>
      <c r="C475" s="49"/>
      <c r="D475" s="49"/>
      <c r="E475" s="49"/>
      <c r="F475" s="49"/>
      <c r="G475" s="49"/>
      <c r="H475" s="49"/>
      <c r="I475" s="49"/>
      <c r="J475" s="49"/>
      <c r="K475" s="49"/>
      <c r="L475" s="49"/>
      <c r="M475" s="49"/>
      <c r="N475" s="49"/>
      <c r="O475" s="49"/>
      <c r="P475" s="49"/>
      <c r="Q475" s="49"/>
      <c r="R475" s="90"/>
      <c r="S475" s="49"/>
      <c r="T475" s="49"/>
      <c r="U475" s="49"/>
      <c r="V475" s="49"/>
      <c r="W475" s="49"/>
      <c r="X475" s="49"/>
      <c r="Y475" s="49"/>
      <c r="Z475" s="49"/>
      <c r="AA475" s="49"/>
      <c r="AB475" s="49"/>
      <c r="AC475" s="49"/>
      <c r="AD475" s="49"/>
      <c r="AE475" s="49"/>
      <c r="AF475" s="49"/>
      <c r="AG475" s="49"/>
      <c r="AH475" s="49"/>
      <c r="AI475" s="49"/>
      <c r="AJ475" s="49"/>
      <c r="AK475" s="49"/>
      <c r="AL475" s="49"/>
      <c r="AM475" s="49"/>
    </row>
    <row r="476" spans="1:39" ht="12.75" customHeight="1" x14ac:dyDescent="0.3">
      <c r="A476" s="49"/>
      <c r="B476" s="49"/>
      <c r="C476" s="49"/>
      <c r="D476" s="49"/>
      <c r="E476" s="49"/>
      <c r="F476" s="49"/>
      <c r="G476" s="49"/>
      <c r="H476" s="49"/>
      <c r="I476" s="49"/>
      <c r="J476" s="49"/>
      <c r="K476" s="49"/>
      <c r="L476" s="49"/>
      <c r="M476" s="49"/>
      <c r="N476" s="49"/>
      <c r="O476" s="49"/>
      <c r="P476" s="49"/>
      <c r="Q476" s="49"/>
      <c r="R476" s="90"/>
      <c r="S476" s="49"/>
      <c r="T476" s="49"/>
      <c r="U476" s="49"/>
      <c r="V476" s="49"/>
      <c r="W476" s="49"/>
      <c r="X476" s="49"/>
      <c r="Y476" s="49"/>
      <c r="Z476" s="49"/>
      <c r="AA476" s="49"/>
      <c r="AB476" s="49"/>
      <c r="AC476" s="49"/>
      <c r="AD476" s="49"/>
      <c r="AE476" s="49"/>
      <c r="AF476" s="49"/>
      <c r="AG476" s="49"/>
      <c r="AH476" s="49"/>
      <c r="AI476" s="49"/>
      <c r="AJ476" s="49"/>
      <c r="AK476" s="49"/>
      <c r="AL476" s="49"/>
      <c r="AM476" s="49"/>
    </row>
    <row r="477" spans="1:39" ht="12.75" customHeight="1" x14ac:dyDescent="0.3">
      <c r="A477" s="49"/>
      <c r="B477" s="49"/>
      <c r="C477" s="49"/>
      <c r="D477" s="49"/>
      <c r="E477" s="49"/>
      <c r="F477" s="49"/>
      <c r="G477" s="49"/>
      <c r="H477" s="49"/>
      <c r="I477" s="49"/>
      <c r="J477" s="49"/>
      <c r="K477" s="49"/>
      <c r="L477" s="49"/>
      <c r="M477" s="49"/>
      <c r="N477" s="49"/>
      <c r="O477" s="49"/>
      <c r="P477" s="49"/>
      <c r="Q477" s="49"/>
      <c r="R477" s="90"/>
      <c r="S477" s="49"/>
      <c r="T477" s="49"/>
      <c r="U477" s="49"/>
      <c r="V477" s="49"/>
      <c r="W477" s="49"/>
      <c r="X477" s="49"/>
      <c r="Y477" s="49"/>
      <c r="Z477" s="49"/>
      <c r="AA477" s="49"/>
      <c r="AB477" s="49"/>
      <c r="AC477" s="49"/>
      <c r="AD477" s="49"/>
      <c r="AE477" s="49"/>
      <c r="AF477" s="49"/>
      <c r="AG477" s="49"/>
      <c r="AH477" s="49"/>
      <c r="AI477" s="49"/>
      <c r="AJ477" s="49"/>
      <c r="AK477" s="49"/>
      <c r="AL477" s="49"/>
      <c r="AM477" s="49"/>
    </row>
    <row r="478" spans="1:39" ht="12.75" customHeight="1" x14ac:dyDescent="0.3">
      <c r="A478" s="49"/>
      <c r="B478" s="49"/>
      <c r="C478" s="49"/>
      <c r="D478" s="49"/>
      <c r="E478" s="49"/>
      <c r="F478" s="49"/>
      <c r="G478" s="49"/>
      <c r="H478" s="49"/>
      <c r="I478" s="49"/>
      <c r="J478" s="49"/>
      <c r="K478" s="49"/>
      <c r="L478" s="49"/>
      <c r="M478" s="49"/>
      <c r="N478" s="49"/>
      <c r="O478" s="49"/>
      <c r="P478" s="49"/>
      <c r="Q478" s="49"/>
      <c r="R478" s="90"/>
      <c r="S478" s="49"/>
      <c r="T478" s="49"/>
      <c r="U478" s="49"/>
      <c r="V478" s="49"/>
      <c r="W478" s="49"/>
      <c r="X478" s="49"/>
      <c r="Y478" s="49"/>
      <c r="Z478" s="49"/>
      <c r="AA478" s="49"/>
      <c r="AB478" s="49"/>
      <c r="AC478" s="49"/>
      <c r="AD478" s="49"/>
      <c r="AE478" s="49"/>
      <c r="AF478" s="49"/>
      <c r="AG478" s="49"/>
      <c r="AH478" s="49"/>
      <c r="AI478" s="49"/>
      <c r="AJ478" s="49"/>
      <c r="AK478" s="49"/>
      <c r="AL478" s="49"/>
      <c r="AM478" s="49"/>
    </row>
    <row r="479" spans="1:39" ht="12.75" customHeight="1" x14ac:dyDescent="0.3">
      <c r="A479" s="49"/>
      <c r="B479" s="49"/>
      <c r="C479" s="49"/>
      <c r="D479" s="49"/>
      <c r="E479" s="49"/>
      <c r="F479" s="49"/>
      <c r="G479" s="49"/>
      <c r="H479" s="49"/>
      <c r="I479" s="49"/>
      <c r="J479" s="49"/>
      <c r="K479" s="49"/>
      <c r="L479" s="49"/>
      <c r="M479" s="49"/>
      <c r="N479" s="49"/>
      <c r="O479" s="49"/>
      <c r="P479" s="49"/>
      <c r="Q479" s="49"/>
      <c r="R479" s="90"/>
      <c r="S479" s="49"/>
      <c r="T479" s="49"/>
      <c r="U479" s="49"/>
      <c r="V479" s="49"/>
      <c r="W479" s="49"/>
      <c r="X479" s="49"/>
      <c r="Y479" s="49"/>
      <c r="Z479" s="49"/>
      <c r="AA479" s="49"/>
      <c r="AB479" s="49"/>
      <c r="AC479" s="49"/>
      <c r="AD479" s="49"/>
      <c r="AE479" s="49"/>
      <c r="AF479" s="49"/>
      <c r="AG479" s="49"/>
      <c r="AH479" s="49"/>
      <c r="AI479" s="49"/>
      <c r="AJ479" s="49"/>
      <c r="AK479" s="49"/>
      <c r="AL479" s="49"/>
      <c r="AM479" s="49"/>
    </row>
    <row r="480" spans="1:39" ht="12.75" customHeight="1" x14ac:dyDescent="0.3">
      <c r="A480" s="49"/>
      <c r="B480" s="49"/>
      <c r="C480" s="49"/>
      <c r="D480" s="49"/>
      <c r="E480" s="49"/>
      <c r="F480" s="49"/>
      <c r="G480" s="49"/>
      <c r="H480" s="49"/>
      <c r="I480" s="49"/>
      <c r="J480" s="49"/>
      <c r="K480" s="49"/>
      <c r="L480" s="49"/>
      <c r="M480" s="49"/>
      <c r="N480" s="49"/>
      <c r="O480" s="49"/>
      <c r="P480" s="49"/>
      <c r="Q480" s="49"/>
      <c r="R480" s="90"/>
      <c r="S480" s="49"/>
      <c r="T480" s="49"/>
      <c r="U480" s="49"/>
      <c r="V480" s="49"/>
      <c r="W480" s="49"/>
      <c r="X480" s="49"/>
      <c r="Y480" s="49"/>
      <c r="Z480" s="49"/>
      <c r="AA480" s="49"/>
      <c r="AB480" s="49"/>
      <c r="AC480" s="49"/>
      <c r="AD480" s="49"/>
      <c r="AE480" s="49"/>
      <c r="AF480" s="49"/>
      <c r="AG480" s="49"/>
      <c r="AH480" s="49"/>
      <c r="AI480" s="49"/>
      <c r="AJ480" s="49"/>
      <c r="AK480" s="49"/>
      <c r="AL480" s="49"/>
      <c r="AM480" s="49"/>
    </row>
    <row r="481" spans="1:39" ht="12.75" customHeight="1" x14ac:dyDescent="0.3">
      <c r="A481" s="49"/>
      <c r="B481" s="49"/>
      <c r="C481" s="49"/>
      <c r="D481" s="49"/>
      <c r="E481" s="49"/>
      <c r="F481" s="49"/>
      <c r="G481" s="49"/>
      <c r="H481" s="49"/>
      <c r="I481" s="49"/>
      <c r="J481" s="49"/>
      <c r="K481" s="49"/>
      <c r="L481" s="49"/>
      <c r="M481" s="49"/>
      <c r="N481" s="49"/>
      <c r="O481" s="49"/>
      <c r="P481" s="49"/>
      <c r="Q481" s="49"/>
      <c r="R481" s="90"/>
      <c r="S481" s="49"/>
      <c r="T481" s="49"/>
      <c r="U481" s="49"/>
      <c r="V481" s="49"/>
      <c r="W481" s="49"/>
      <c r="X481" s="49"/>
      <c r="Y481" s="49"/>
      <c r="Z481" s="49"/>
      <c r="AA481" s="49"/>
      <c r="AB481" s="49"/>
      <c r="AC481" s="49"/>
      <c r="AD481" s="49"/>
      <c r="AE481" s="49"/>
      <c r="AF481" s="49"/>
      <c r="AG481" s="49"/>
      <c r="AH481" s="49"/>
      <c r="AI481" s="49"/>
      <c r="AJ481" s="49"/>
      <c r="AK481" s="49"/>
      <c r="AL481" s="49"/>
      <c r="AM481" s="49"/>
    </row>
    <row r="482" spans="1:39" ht="12.75" customHeight="1" x14ac:dyDescent="0.3">
      <c r="A482" s="49"/>
      <c r="B482" s="49"/>
      <c r="C482" s="49"/>
      <c r="D482" s="49"/>
      <c r="E482" s="49"/>
      <c r="F482" s="49"/>
      <c r="G482" s="49"/>
      <c r="H482" s="49"/>
      <c r="I482" s="49"/>
      <c r="J482" s="49"/>
      <c r="K482" s="49"/>
      <c r="L482" s="49"/>
      <c r="M482" s="49"/>
      <c r="N482" s="49"/>
      <c r="O482" s="49"/>
      <c r="P482" s="49"/>
      <c r="Q482" s="49"/>
      <c r="R482" s="90"/>
      <c r="S482" s="49"/>
      <c r="T482" s="49"/>
      <c r="U482" s="49"/>
      <c r="V482" s="49"/>
      <c r="W482" s="49"/>
      <c r="X482" s="49"/>
      <c r="Y482" s="49"/>
      <c r="Z482" s="49"/>
      <c r="AA482" s="49"/>
      <c r="AB482" s="49"/>
      <c r="AC482" s="49"/>
      <c r="AD482" s="49"/>
      <c r="AE482" s="49"/>
      <c r="AF482" s="49"/>
      <c r="AG482" s="49"/>
      <c r="AH482" s="49"/>
      <c r="AI482" s="49"/>
      <c r="AJ482" s="49"/>
      <c r="AK482" s="49"/>
      <c r="AL482" s="49"/>
      <c r="AM482" s="49"/>
    </row>
    <row r="483" spans="1:39" ht="12.75" customHeight="1" x14ac:dyDescent="0.3">
      <c r="A483" s="49"/>
      <c r="B483" s="49"/>
      <c r="C483" s="49"/>
      <c r="D483" s="49"/>
      <c r="E483" s="49"/>
      <c r="F483" s="49"/>
      <c r="G483" s="49"/>
      <c r="H483" s="49"/>
      <c r="I483" s="49"/>
      <c r="J483" s="49"/>
      <c r="K483" s="49"/>
      <c r="L483" s="49"/>
      <c r="M483" s="49"/>
      <c r="N483" s="49"/>
      <c r="O483" s="49"/>
      <c r="P483" s="49"/>
      <c r="Q483" s="49"/>
      <c r="R483" s="90"/>
      <c r="S483" s="49"/>
      <c r="T483" s="49"/>
      <c r="U483" s="49"/>
      <c r="V483" s="49"/>
      <c r="W483" s="49"/>
      <c r="X483" s="49"/>
      <c r="Y483" s="49"/>
      <c r="Z483" s="49"/>
      <c r="AA483" s="49"/>
      <c r="AB483" s="49"/>
      <c r="AC483" s="49"/>
      <c r="AD483" s="49"/>
      <c r="AE483" s="49"/>
      <c r="AF483" s="49"/>
      <c r="AG483" s="49"/>
      <c r="AH483" s="49"/>
      <c r="AI483" s="49"/>
      <c r="AJ483" s="49"/>
      <c r="AK483" s="49"/>
      <c r="AL483" s="49"/>
      <c r="AM483" s="49"/>
    </row>
    <row r="484" spans="1:39" ht="12.75" customHeight="1" x14ac:dyDescent="0.3">
      <c r="A484" s="49"/>
      <c r="B484" s="49"/>
      <c r="C484" s="49"/>
      <c r="D484" s="49"/>
      <c r="E484" s="49"/>
      <c r="F484" s="49"/>
      <c r="G484" s="49"/>
      <c r="H484" s="49"/>
      <c r="I484" s="49"/>
      <c r="J484" s="49"/>
      <c r="K484" s="49"/>
      <c r="L484" s="49"/>
      <c r="M484" s="49"/>
      <c r="N484" s="49"/>
      <c r="O484" s="49"/>
      <c r="P484" s="49"/>
      <c r="Q484" s="49"/>
      <c r="R484" s="90"/>
      <c r="S484" s="49"/>
      <c r="T484" s="49"/>
      <c r="U484" s="49"/>
      <c r="V484" s="49"/>
      <c r="W484" s="49"/>
      <c r="X484" s="49"/>
      <c r="Y484" s="49"/>
      <c r="Z484" s="49"/>
      <c r="AA484" s="49"/>
      <c r="AB484" s="49"/>
      <c r="AC484" s="49"/>
      <c r="AD484" s="49"/>
      <c r="AE484" s="49"/>
      <c r="AF484" s="49"/>
      <c r="AG484" s="49"/>
      <c r="AH484" s="49"/>
      <c r="AI484" s="49"/>
      <c r="AJ484" s="49"/>
      <c r="AK484" s="49"/>
      <c r="AL484" s="49"/>
      <c r="AM484" s="49"/>
    </row>
    <row r="485" spans="1:39" ht="12.75" customHeight="1" x14ac:dyDescent="0.3">
      <c r="A485" s="49"/>
      <c r="B485" s="49"/>
      <c r="C485" s="49"/>
      <c r="D485" s="49"/>
      <c r="E485" s="49"/>
      <c r="F485" s="49"/>
      <c r="G485" s="49"/>
      <c r="H485" s="49"/>
      <c r="I485" s="49"/>
      <c r="J485" s="49"/>
      <c r="K485" s="49"/>
      <c r="L485" s="49"/>
      <c r="M485" s="49"/>
      <c r="N485" s="49"/>
      <c r="O485" s="49"/>
      <c r="P485" s="49"/>
      <c r="Q485" s="49"/>
      <c r="R485" s="90"/>
      <c r="S485" s="49"/>
      <c r="T485" s="49"/>
      <c r="U485" s="49"/>
      <c r="V485" s="49"/>
      <c r="W485" s="49"/>
      <c r="X485" s="49"/>
      <c r="Y485" s="49"/>
      <c r="Z485" s="49"/>
      <c r="AA485" s="49"/>
      <c r="AB485" s="49"/>
      <c r="AC485" s="49"/>
      <c r="AD485" s="49"/>
      <c r="AE485" s="49"/>
      <c r="AF485" s="49"/>
      <c r="AG485" s="49"/>
      <c r="AH485" s="49"/>
      <c r="AI485" s="49"/>
      <c r="AJ485" s="49"/>
      <c r="AK485" s="49"/>
      <c r="AL485" s="49"/>
      <c r="AM485" s="49"/>
    </row>
    <row r="486" spans="1:39" ht="12.75" customHeight="1" x14ac:dyDescent="0.3">
      <c r="A486" s="49"/>
      <c r="B486" s="49"/>
      <c r="C486" s="49"/>
      <c r="D486" s="49"/>
      <c r="E486" s="49"/>
      <c r="F486" s="49"/>
      <c r="G486" s="49"/>
      <c r="H486" s="49"/>
      <c r="I486" s="49"/>
      <c r="J486" s="49"/>
      <c r="K486" s="49"/>
      <c r="L486" s="49"/>
      <c r="M486" s="49"/>
      <c r="N486" s="49"/>
      <c r="O486" s="49"/>
      <c r="P486" s="49"/>
      <c r="Q486" s="49"/>
      <c r="R486" s="90"/>
      <c r="S486" s="49"/>
      <c r="T486" s="49"/>
      <c r="U486" s="49"/>
      <c r="V486" s="49"/>
      <c r="W486" s="49"/>
      <c r="X486" s="49"/>
      <c r="Y486" s="49"/>
      <c r="Z486" s="49"/>
      <c r="AA486" s="49"/>
      <c r="AB486" s="49"/>
      <c r="AC486" s="49"/>
      <c r="AD486" s="49"/>
      <c r="AE486" s="49"/>
      <c r="AF486" s="49"/>
      <c r="AG486" s="49"/>
      <c r="AH486" s="49"/>
      <c r="AI486" s="49"/>
      <c r="AJ486" s="49"/>
      <c r="AK486" s="49"/>
      <c r="AL486" s="49"/>
      <c r="AM486" s="49"/>
    </row>
    <row r="487" spans="1:39" ht="12.75" customHeight="1" x14ac:dyDescent="0.3">
      <c r="A487" s="49"/>
      <c r="B487" s="49"/>
      <c r="C487" s="49"/>
      <c r="D487" s="49"/>
      <c r="E487" s="49"/>
      <c r="F487" s="49"/>
      <c r="G487" s="49"/>
      <c r="H487" s="49"/>
      <c r="I487" s="49"/>
      <c r="J487" s="49"/>
      <c r="K487" s="49"/>
      <c r="L487" s="49"/>
      <c r="M487" s="49"/>
      <c r="N487" s="49"/>
      <c r="O487" s="49"/>
      <c r="P487" s="49"/>
      <c r="Q487" s="49"/>
      <c r="R487" s="90"/>
      <c r="S487" s="49"/>
      <c r="T487" s="49"/>
      <c r="U487" s="49"/>
      <c r="V487" s="49"/>
      <c r="W487" s="49"/>
      <c r="X487" s="49"/>
      <c r="Y487" s="49"/>
      <c r="Z487" s="49"/>
      <c r="AA487" s="49"/>
      <c r="AB487" s="49"/>
      <c r="AC487" s="49"/>
      <c r="AD487" s="49"/>
      <c r="AE487" s="49"/>
      <c r="AF487" s="49"/>
      <c r="AG487" s="49"/>
      <c r="AH487" s="49"/>
      <c r="AI487" s="49"/>
      <c r="AJ487" s="49"/>
      <c r="AK487" s="49"/>
      <c r="AL487" s="49"/>
      <c r="AM487" s="49"/>
    </row>
    <row r="488" spans="1:39" ht="12.75" customHeight="1" x14ac:dyDescent="0.3">
      <c r="A488" s="49"/>
      <c r="B488" s="49"/>
      <c r="C488" s="49"/>
      <c r="D488" s="49"/>
      <c r="E488" s="49"/>
      <c r="F488" s="49"/>
      <c r="G488" s="49"/>
      <c r="H488" s="49"/>
      <c r="I488" s="49"/>
      <c r="J488" s="49"/>
      <c r="K488" s="49"/>
      <c r="L488" s="49"/>
      <c r="M488" s="49"/>
      <c r="N488" s="49"/>
      <c r="O488" s="49"/>
      <c r="P488" s="49"/>
      <c r="Q488" s="49"/>
      <c r="R488" s="90"/>
      <c r="S488" s="49"/>
      <c r="T488" s="49"/>
      <c r="U488" s="49"/>
      <c r="V488" s="49"/>
      <c r="W488" s="49"/>
      <c r="X488" s="49"/>
      <c r="Y488" s="49"/>
      <c r="Z488" s="49"/>
      <c r="AA488" s="49"/>
      <c r="AB488" s="49"/>
      <c r="AC488" s="49"/>
      <c r="AD488" s="49"/>
      <c r="AE488" s="49"/>
      <c r="AF488" s="49"/>
      <c r="AG488" s="49"/>
      <c r="AH488" s="49"/>
      <c r="AI488" s="49"/>
      <c r="AJ488" s="49"/>
      <c r="AK488" s="49"/>
      <c r="AL488" s="49"/>
      <c r="AM488" s="49"/>
    </row>
    <row r="489" spans="1:39" ht="12.75" customHeight="1" x14ac:dyDescent="0.3">
      <c r="A489" s="49"/>
      <c r="B489" s="49"/>
      <c r="C489" s="49"/>
      <c r="D489" s="49"/>
      <c r="E489" s="49"/>
      <c r="F489" s="49"/>
      <c r="G489" s="49"/>
      <c r="H489" s="49"/>
      <c r="I489" s="49"/>
      <c r="J489" s="49"/>
      <c r="K489" s="49"/>
      <c r="L489" s="49"/>
      <c r="M489" s="49"/>
      <c r="N489" s="49"/>
      <c r="O489" s="49"/>
      <c r="P489" s="49"/>
      <c r="Q489" s="49"/>
      <c r="R489" s="90"/>
      <c r="S489" s="49"/>
      <c r="T489" s="49"/>
      <c r="U489" s="49"/>
      <c r="V489" s="49"/>
      <c r="W489" s="49"/>
      <c r="X489" s="49"/>
      <c r="Y489" s="49"/>
      <c r="Z489" s="49"/>
      <c r="AA489" s="49"/>
      <c r="AB489" s="49"/>
      <c r="AC489" s="49"/>
      <c r="AD489" s="49"/>
      <c r="AE489" s="49"/>
      <c r="AF489" s="49"/>
      <c r="AG489" s="49"/>
      <c r="AH489" s="49"/>
      <c r="AI489" s="49"/>
      <c r="AJ489" s="49"/>
      <c r="AK489" s="49"/>
      <c r="AL489" s="49"/>
      <c r="AM489" s="49"/>
    </row>
    <row r="490" spans="1:39" ht="12.75" customHeight="1" x14ac:dyDescent="0.3">
      <c r="A490" s="49"/>
      <c r="B490" s="49"/>
      <c r="C490" s="49"/>
      <c r="D490" s="49"/>
      <c r="E490" s="49"/>
      <c r="F490" s="49"/>
      <c r="G490" s="49"/>
      <c r="H490" s="49"/>
      <c r="I490" s="49"/>
      <c r="J490" s="49"/>
      <c r="K490" s="49"/>
      <c r="L490" s="49"/>
      <c r="M490" s="49"/>
      <c r="N490" s="49"/>
      <c r="O490" s="49"/>
      <c r="P490" s="49"/>
      <c r="Q490" s="49"/>
      <c r="R490" s="90"/>
      <c r="S490" s="49"/>
      <c r="T490" s="49"/>
      <c r="U490" s="49"/>
      <c r="V490" s="49"/>
      <c r="W490" s="49"/>
      <c r="X490" s="49"/>
      <c r="Y490" s="49"/>
      <c r="Z490" s="49"/>
      <c r="AA490" s="49"/>
      <c r="AB490" s="49"/>
      <c r="AC490" s="49"/>
      <c r="AD490" s="49"/>
      <c r="AE490" s="49"/>
      <c r="AF490" s="49"/>
      <c r="AG490" s="49"/>
      <c r="AH490" s="49"/>
      <c r="AI490" s="49"/>
      <c r="AJ490" s="49"/>
      <c r="AK490" s="49"/>
      <c r="AL490" s="49"/>
      <c r="AM490" s="49"/>
    </row>
    <row r="491" spans="1:39" ht="12.75" customHeight="1" x14ac:dyDescent="0.3">
      <c r="A491" s="49"/>
      <c r="B491" s="49"/>
      <c r="C491" s="49"/>
      <c r="D491" s="49"/>
      <c r="E491" s="49"/>
      <c r="F491" s="49"/>
      <c r="G491" s="49"/>
      <c r="H491" s="49"/>
      <c r="I491" s="49"/>
      <c r="J491" s="49"/>
      <c r="K491" s="49"/>
      <c r="L491" s="49"/>
      <c r="M491" s="49"/>
      <c r="N491" s="49"/>
      <c r="O491" s="49"/>
      <c r="P491" s="49"/>
      <c r="Q491" s="49"/>
      <c r="R491" s="90"/>
      <c r="S491" s="49"/>
      <c r="T491" s="49"/>
      <c r="U491" s="49"/>
      <c r="V491" s="49"/>
      <c r="W491" s="49"/>
      <c r="X491" s="49"/>
      <c r="Y491" s="49"/>
      <c r="Z491" s="49"/>
      <c r="AA491" s="49"/>
      <c r="AB491" s="49"/>
      <c r="AC491" s="49"/>
      <c r="AD491" s="49"/>
      <c r="AE491" s="49"/>
      <c r="AF491" s="49"/>
      <c r="AG491" s="49"/>
      <c r="AH491" s="49"/>
      <c r="AI491" s="49"/>
      <c r="AJ491" s="49"/>
      <c r="AK491" s="49"/>
      <c r="AL491" s="49"/>
      <c r="AM491" s="49"/>
    </row>
    <row r="492" spans="1:39" ht="12.75" customHeight="1" x14ac:dyDescent="0.3">
      <c r="A492" s="49"/>
      <c r="B492" s="49"/>
      <c r="C492" s="49"/>
      <c r="D492" s="49"/>
      <c r="E492" s="49"/>
      <c r="F492" s="49"/>
      <c r="G492" s="49"/>
      <c r="H492" s="49"/>
      <c r="I492" s="49"/>
      <c r="J492" s="49"/>
      <c r="K492" s="49"/>
      <c r="L492" s="49"/>
      <c r="M492" s="49"/>
      <c r="N492" s="49"/>
      <c r="O492" s="49"/>
      <c r="P492" s="49"/>
      <c r="Q492" s="49"/>
      <c r="R492" s="90"/>
      <c r="S492" s="49"/>
      <c r="T492" s="49"/>
      <c r="U492" s="49"/>
      <c r="V492" s="49"/>
      <c r="W492" s="49"/>
      <c r="X492" s="49"/>
      <c r="Y492" s="49"/>
      <c r="Z492" s="49"/>
      <c r="AA492" s="49"/>
      <c r="AB492" s="49"/>
      <c r="AC492" s="49"/>
      <c r="AD492" s="49"/>
      <c r="AE492" s="49"/>
      <c r="AF492" s="49"/>
      <c r="AG492" s="49"/>
      <c r="AH492" s="49"/>
      <c r="AI492" s="49"/>
      <c r="AJ492" s="49"/>
      <c r="AK492" s="49"/>
      <c r="AL492" s="49"/>
      <c r="AM492" s="49"/>
    </row>
    <row r="493" spans="1:39" ht="12.75" customHeight="1" x14ac:dyDescent="0.3">
      <c r="A493" s="49"/>
      <c r="B493" s="49"/>
      <c r="C493" s="49"/>
      <c r="D493" s="49"/>
      <c r="E493" s="49"/>
      <c r="F493" s="49"/>
      <c r="G493" s="49"/>
      <c r="H493" s="49"/>
      <c r="I493" s="49"/>
      <c r="J493" s="49"/>
      <c r="K493" s="49"/>
      <c r="L493" s="49"/>
      <c r="M493" s="49"/>
      <c r="N493" s="49"/>
      <c r="O493" s="49"/>
      <c r="P493" s="49"/>
      <c r="Q493" s="49"/>
      <c r="R493" s="90"/>
      <c r="S493" s="49"/>
      <c r="T493" s="49"/>
      <c r="U493" s="49"/>
      <c r="V493" s="49"/>
      <c r="W493" s="49"/>
      <c r="X493" s="49"/>
      <c r="Y493" s="49"/>
      <c r="Z493" s="49"/>
      <c r="AA493" s="49"/>
      <c r="AB493" s="49"/>
      <c r="AC493" s="49"/>
      <c r="AD493" s="49"/>
      <c r="AE493" s="49"/>
      <c r="AF493" s="49"/>
      <c r="AG493" s="49"/>
      <c r="AH493" s="49"/>
      <c r="AI493" s="49"/>
      <c r="AJ493" s="49"/>
      <c r="AK493" s="49"/>
      <c r="AL493" s="49"/>
      <c r="AM493" s="49"/>
    </row>
    <row r="494" spans="1:39" ht="12.75" customHeight="1" x14ac:dyDescent="0.3">
      <c r="A494" s="49"/>
      <c r="B494" s="49"/>
      <c r="C494" s="49"/>
      <c r="D494" s="49"/>
      <c r="E494" s="49"/>
      <c r="F494" s="49"/>
      <c r="G494" s="49"/>
      <c r="H494" s="49"/>
      <c r="I494" s="49"/>
      <c r="J494" s="49"/>
      <c r="K494" s="49"/>
      <c r="L494" s="49"/>
      <c r="M494" s="49"/>
      <c r="N494" s="49"/>
      <c r="O494" s="49"/>
      <c r="P494" s="49"/>
      <c r="Q494" s="49"/>
      <c r="R494" s="90"/>
      <c r="S494" s="49"/>
      <c r="T494" s="49"/>
      <c r="U494" s="49"/>
      <c r="V494" s="49"/>
      <c r="W494" s="49"/>
      <c r="X494" s="49"/>
      <c r="Y494" s="49"/>
      <c r="Z494" s="49"/>
      <c r="AA494" s="49"/>
      <c r="AB494" s="49"/>
      <c r="AC494" s="49"/>
      <c r="AD494" s="49"/>
      <c r="AE494" s="49"/>
      <c r="AF494" s="49"/>
      <c r="AG494" s="49"/>
      <c r="AH494" s="49"/>
      <c r="AI494" s="49"/>
      <c r="AJ494" s="49"/>
      <c r="AK494" s="49"/>
      <c r="AL494" s="49"/>
      <c r="AM494" s="49"/>
    </row>
    <row r="495" spans="1:39" ht="12.75" customHeight="1" x14ac:dyDescent="0.3">
      <c r="A495" s="49"/>
      <c r="B495" s="49"/>
      <c r="C495" s="49"/>
      <c r="D495" s="49"/>
      <c r="E495" s="49"/>
      <c r="F495" s="49"/>
      <c r="G495" s="49"/>
      <c r="H495" s="49"/>
      <c r="I495" s="49"/>
      <c r="J495" s="49"/>
      <c r="K495" s="49"/>
      <c r="L495" s="49"/>
      <c r="M495" s="49"/>
      <c r="N495" s="49"/>
      <c r="O495" s="49"/>
      <c r="P495" s="49"/>
      <c r="Q495" s="49"/>
      <c r="R495" s="90"/>
      <c r="S495" s="49"/>
      <c r="T495" s="49"/>
      <c r="U495" s="49"/>
      <c r="V495" s="49"/>
      <c r="W495" s="49"/>
      <c r="X495" s="49"/>
      <c r="Y495" s="49"/>
      <c r="Z495" s="49"/>
      <c r="AA495" s="49"/>
      <c r="AB495" s="49"/>
      <c r="AC495" s="49"/>
      <c r="AD495" s="49"/>
      <c r="AE495" s="49"/>
      <c r="AF495" s="49"/>
      <c r="AG495" s="49"/>
      <c r="AH495" s="49"/>
      <c r="AI495" s="49"/>
      <c r="AJ495" s="49"/>
      <c r="AK495" s="49"/>
      <c r="AL495" s="49"/>
      <c r="AM495" s="49"/>
    </row>
    <row r="496" spans="1:39" ht="12.75" customHeight="1" x14ac:dyDescent="0.3">
      <c r="A496" s="49"/>
      <c r="B496" s="49"/>
      <c r="C496" s="49"/>
      <c r="D496" s="49"/>
      <c r="E496" s="49"/>
      <c r="F496" s="49"/>
      <c r="G496" s="49"/>
      <c r="H496" s="49"/>
      <c r="I496" s="49"/>
      <c r="J496" s="49"/>
      <c r="K496" s="49"/>
      <c r="L496" s="49"/>
      <c r="M496" s="49"/>
      <c r="N496" s="49"/>
      <c r="O496" s="49"/>
      <c r="P496" s="49"/>
      <c r="Q496" s="49"/>
      <c r="R496" s="90"/>
      <c r="S496" s="49"/>
      <c r="T496" s="49"/>
      <c r="U496" s="49"/>
      <c r="V496" s="49"/>
      <c r="W496" s="49"/>
      <c r="X496" s="49"/>
      <c r="Y496" s="49"/>
      <c r="Z496" s="49"/>
      <c r="AA496" s="49"/>
      <c r="AB496" s="49"/>
      <c r="AC496" s="49"/>
      <c r="AD496" s="49"/>
      <c r="AE496" s="49"/>
      <c r="AF496" s="49"/>
      <c r="AG496" s="49"/>
      <c r="AH496" s="49"/>
      <c r="AI496" s="49"/>
      <c r="AJ496" s="49"/>
      <c r="AK496" s="49"/>
      <c r="AL496" s="49"/>
      <c r="AM496" s="49"/>
    </row>
    <row r="497" spans="1:39" ht="12.75" customHeight="1" x14ac:dyDescent="0.3">
      <c r="A497" s="49"/>
      <c r="B497" s="49"/>
      <c r="C497" s="49"/>
      <c r="D497" s="49"/>
      <c r="E497" s="49"/>
      <c r="F497" s="49"/>
      <c r="G497" s="49"/>
      <c r="H497" s="49"/>
      <c r="I497" s="49"/>
      <c r="J497" s="49"/>
      <c r="K497" s="49"/>
      <c r="L497" s="49"/>
      <c r="M497" s="49"/>
      <c r="N497" s="49"/>
      <c r="O497" s="49"/>
      <c r="P497" s="49"/>
      <c r="Q497" s="49"/>
      <c r="R497" s="90"/>
      <c r="S497" s="49"/>
      <c r="T497" s="49"/>
      <c r="U497" s="49"/>
      <c r="V497" s="49"/>
      <c r="W497" s="49"/>
      <c r="X497" s="49"/>
      <c r="Y497" s="49"/>
      <c r="Z497" s="49"/>
      <c r="AA497" s="49"/>
      <c r="AB497" s="49"/>
      <c r="AC497" s="49"/>
      <c r="AD497" s="49"/>
      <c r="AE497" s="49"/>
      <c r="AF497" s="49"/>
      <c r="AG497" s="49"/>
      <c r="AH497" s="49"/>
      <c r="AI497" s="49"/>
      <c r="AJ497" s="49"/>
      <c r="AK497" s="49"/>
      <c r="AL497" s="49"/>
      <c r="AM497" s="49"/>
    </row>
    <row r="498" spans="1:39" ht="12.75" customHeight="1" x14ac:dyDescent="0.3">
      <c r="A498" s="49"/>
      <c r="B498" s="49"/>
      <c r="C498" s="49"/>
      <c r="D498" s="49"/>
      <c r="E498" s="49"/>
      <c r="F498" s="49"/>
      <c r="G498" s="49"/>
      <c r="H498" s="49"/>
      <c r="I498" s="49"/>
      <c r="J498" s="49"/>
      <c r="K498" s="49"/>
      <c r="L498" s="49"/>
      <c r="M498" s="49"/>
      <c r="N498" s="49"/>
      <c r="O498" s="49"/>
      <c r="P498" s="49"/>
      <c r="Q498" s="49"/>
      <c r="R498" s="90"/>
      <c r="S498" s="49"/>
      <c r="T498" s="49"/>
      <c r="U498" s="49"/>
      <c r="V498" s="49"/>
      <c r="W498" s="49"/>
      <c r="X498" s="49"/>
      <c r="Y498" s="49"/>
      <c r="Z498" s="49"/>
      <c r="AA498" s="49"/>
      <c r="AB498" s="49"/>
      <c r="AC498" s="49"/>
      <c r="AD498" s="49"/>
      <c r="AE498" s="49"/>
      <c r="AF498" s="49"/>
      <c r="AG498" s="49"/>
      <c r="AH498" s="49"/>
      <c r="AI498" s="49"/>
      <c r="AJ498" s="49"/>
      <c r="AK498" s="49"/>
      <c r="AL498" s="49"/>
      <c r="AM498" s="49"/>
    </row>
    <row r="499" spans="1:39" ht="12.75" customHeight="1" x14ac:dyDescent="0.3">
      <c r="A499" s="49"/>
      <c r="B499" s="49"/>
      <c r="C499" s="49"/>
      <c r="D499" s="49"/>
      <c r="E499" s="49"/>
      <c r="F499" s="49"/>
      <c r="G499" s="49"/>
      <c r="H499" s="49"/>
      <c r="I499" s="49"/>
      <c r="J499" s="49"/>
      <c r="K499" s="49"/>
      <c r="L499" s="49"/>
      <c r="M499" s="49"/>
      <c r="N499" s="49"/>
      <c r="O499" s="49"/>
      <c r="P499" s="49"/>
      <c r="Q499" s="49"/>
      <c r="R499" s="90"/>
      <c r="S499" s="49"/>
      <c r="T499" s="49"/>
      <c r="U499" s="49"/>
      <c r="V499" s="49"/>
      <c r="W499" s="49"/>
      <c r="X499" s="49"/>
      <c r="Y499" s="49"/>
      <c r="Z499" s="49"/>
      <c r="AA499" s="49"/>
      <c r="AB499" s="49"/>
      <c r="AC499" s="49"/>
      <c r="AD499" s="49"/>
      <c r="AE499" s="49"/>
      <c r="AF499" s="49"/>
      <c r="AG499" s="49"/>
      <c r="AH499" s="49"/>
      <c r="AI499" s="49"/>
      <c r="AJ499" s="49"/>
      <c r="AK499" s="49"/>
      <c r="AL499" s="49"/>
      <c r="AM499" s="49"/>
    </row>
    <row r="500" spans="1:39" ht="12.75" customHeight="1" x14ac:dyDescent="0.3">
      <c r="A500" s="49"/>
      <c r="B500" s="49"/>
      <c r="C500" s="49"/>
      <c r="D500" s="49"/>
      <c r="E500" s="49"/>
      <c r="F500" s="49"/>
      <c r="G500" s="49"/>
      <c r="H500" s="49"/>
      <c r="I500" s="49"/>
      <c r="J500" s="49"/>
      <c r="K500" s="49"/>
      <c r="L500" s="49"/>
      <c r="M500" s="49"/>
      <c r="N500" s="49"/>
      <c r="O500" s="49"/>
      <c r="P500" s="49"/>
      <c r="Q500" s="49"/>
      <c r="R500" s="90"/>
      <c r="S500" s="49"/>
      <c r="T500" s="49"/>
      <c r="U500" s="49"/>
      <c r="V500" s="49"/>
      <c r="W500" s="49"/>
      <c r="X500" s="49"/>
      <c r="Y500" s="49"/>
      <c r="Z500" s="49"/>
      <c r="AA500" s="49"/>
      <c r="AB500" s="49"/>
      <c r="AC500" s="49"/>
      <c r="AD500" s="49"/>
      <c r="AE500" s="49"/>
      <c r="AF500" s="49"/>
      <c r="AG500" s="49"/>
      <c r="AH500" s="49"/>
      <c r="AI500" s="49"/>
      <c r="AJ500" s="49"/>
      <c r="AK500" s="49"/>
      <c r="AL500" s="49"/>
      <c r="AM500" s="49"/>
    </row>
    <row r="501" spans="1:39" ht="12.75" customHeight="1" x14ac:dyDescent="0.3">
      <c r="A501" s="49"/>
      <c r="B501" s="49"/>
      <c r="C501" s="49"/>
      <c r="D501" s="49"/>
      <c r="E501" s="49"/>
      <c r="F501" s="49"/>
      <c r="G501" s="49"/>
      <c r="H501" s="49"/>
      <c r="I501" s="49"/>
      <c r="J501" s="49"/>
      <c r="K501" s="49"/>
      <c r="L501" s="49"/>
      <c r="M501" s="49"/>
      <c r="N501" s="49"/>
      <c r="O501" s="49"/>
      <c r="P501" s="49"/>
      <c r="Q501" s="49"/>
      <c r="R501" s="90"/>
      <c r="S501" s="49"/>
      <c r="T501" s="49"/>
      <c r="U501" s="49"/>
      <c r="V501" s="49"/>
      <c r="W501" s="49"/>
      <c r="X501" s="49"/>
      <c r="Y501" s="49"/>
      <c r="Z501" s="49"/>
      <c r="AA501" s="49"/>
      <c r="AB501" s="49"/>
      <c r="AC501" s="49"/>
      <c r="AD501" s="49"/>
      <c r="AE501" s="49"/>
      <c r="AF501" s="49"/>
      <c r="AG501" s="49"/>
      <c r="AH501" s="49"/>
      <c r="AI501" s="49"/>
      <c r="AJ501" s="49"/>
      <c r="AK501" s="49"/>
      <c r="AL501" s="49"/>
      <c r="AM501" s="49"/>
    </row>
    <row r="502" spans="1:39" ht="12.75" customHeight="1" x14ac:dyDescent="0.3">
      <c r="A502" s="49"/>
      <c r="B502" s="49"/>
      <c r="C502" s="49"/>
      <c r="D502" s="49"/>
      <c r="E502" s="49"/>
      <c r="F502" s="49"/>
      <c r="G502" s="49"/>
      <c r="H502" s="49"/>
      <c r="I502" s="49"/>
      <c r="J502" s="49"/>
      <c r="K502" s="49"/>
      <c r="L502" s="49"/>
      <c r="M502" s="49"/>
      <c r="N502" s="49"/>
      <c r="O502" s="49"/>
      <c r="P502" s="49"/>
      <c r="Q502" s="49"/>
      <c r="R502" s="90"/>
      <c r="S502" s="49"/>
      <c r="T502" s="49"/>
      <c r="U502" s="49"/>
      <c r="V502" s="49"/>
      <c r="W502" s="49"/>
      <c r="X502" s="49"/>
      <c r="Y502" s="49"/>
      <c r="Z502" s="49"/>
      <c r="AA502" s="49"/>
      <c r="AB502" s="49"/>
      <c r="AC502" s="49"/>
      <c r="AD502" s="49"/>
      <c r="AE502" s="49"/>
      <c r="AF502" s="49"/>
      <c r="AG502" s="49"/>
      <c r="AH502" s="49"/>
      <c r="AI502" s="49"/>
      <c r="AJ502" s="49"/>
      <c r="AK502" s="49"/>
      <c r="AL502" s="49"/>
      <c r="AM502" s="49"/>
    </row>
    <row r="503" spans="1:39" ht="12.75" customHeight="1" x14ac:dyDescent="0.3">
      <c r="A503" s="49"/>
      <c r="B503" s="49"/>
      <c r="C503" s="49"/>
      <c r="D503" s="49"/>
      <c r="E503" s="49"/>
      <c r="F503" s="49"/>
      <c r="G503" s="49"/>
      <c r="H503" s="49"/>
      <c r="I503" s="49"/>
      <c r="J503" s="49"/>
      <c r="K503" s="49"/>
      <c r="L503" s="49"/>
      <c r="M503" s="49"/>
      <c r="N503" s="49"/>
      <c r="O503" s="49"/>
      <c r="P503" s="49"/>
      <c r="Q503" s="49"/>
      <c r="R503" s="90"/>
      <c r="S503" s="49"/>
      <c r="T503" s="49"/>
      <c r="U503" s="49"/>
      <c r="V503" s="49"/>
      <c r="W503" s="49"/>
      <c r="X503" s="49"/>
      <c r="Y503" s="49"/>
      <c r="Z503" s="49"/>
      <c r="AA503" s="49"/>
      <c r="AB503" s="49"/>
      <c r="AC503" s="49"/>
      <c r="AD503" s="49"/>
      <c r="AE503" s="49"/>
      <c r="AF503" s="49"/>
      <c r="AG503" s="49"/>
      <c r="AH503" s="49"/>
      <c r="AI503" s="49"/>
      <c r="AJ503" s="49"/>
      <c r="AK503" s="49"/>
      <c r="AL503" s="49"/>
      <c r="AM503" s="49"/>
    </row>
    <row r="504" spans="1:39" ht="12.75" customHeight="1" x14ac:dyDescent="0.3">
      <c r="A504" s="49"/>
      <c r="B504" s="49"/>
      <c r="C504" s="49"/>
      <c r="D504" s="49"/>
      <c r="E504" s="49"/>
      <c r="F504" s="49"/>
      <c r="G504" s="49"/>
      <c r="H504" s="49"/>
      <c r="I504" s="49"/>
      <c r="J504" s="49"/>
      <c r="K504" s="49"/>
      <c r="L504" s="49"/>
      <c r="M504" s="49"/>
      <c r="N504" s="49"/>
      <c r="O504" s="49"/>
      <c r="P504" s="49"/>
      <c r="Q504" s="49"/>
      <c r="R504" s="90"/>
      <c r="S504" s="49"/>
      <c r="T504" s="49"/>
      <c r="U504" s="49"/>
      <c r="V504" s="49"/>
      <c r="W504" s="49"/>
      <c r="X504" s="49"/>
      <c r="Y504" s="49"/>
      <c r="Z504" s="49"/>
      <c r="AA504" s="49"/>
      <c r="AB504" s="49"/>
      <c r="AC504" s="49"/>
      <c r="AD504" s="49"/>
      <c r="AE504" s="49"/>
      <c r="AF504" s="49"/>
      <c r="AG504" s="49"/>
      <c r="AH504" s="49"/>
      <c r="AI504" s="49"/>
      <c r="AJ504" s="49"/>
      <c r="AK504" s="49"/>
      <c r="AL504" s="49"/>
      <c r="AM504" s="49"/>
    </row>
    <row r="505" spans="1:39" ht="12.75" customHeight="1" x14ac:dyDescent="0.3">
      <c r="A505" s="49"/>
      <c r="B505" s="49"/>
      <c r="C505" s="49"/>
      <c r="D505" s="49"/>
      <c r="E505" s="49"/>
      <c r="F505" s="49"/>
      <c r="G505" s="49"/>
      <c r="H505" s="49"/>
      <c r="I505" s="49"/>
      <c r="J505" s="49"/>
      <c r="K505" s="49"/>
      <c r="L505" s="49"/>
      <c r="M505" s="49"/>
      <c r="N505" s="49"/>
      <c r="O505" s="49"/>
      <c r="P505" s="49"/>
      <c r="Q505" s="49"/>
      <c r="R505" s="90"/>
      <c r="S505" s="49"/>
      <c r="T505" s="49"/>
      <c r="U505" s="49"/>
      <c r="V505" s="49"/>
      <c r="W505" s="49"/>
      <c r="X505" s="49"/>
      <c r="Y505" s="49"/>
      <c r="Z505" s="49"/>
      <c r="AA505" s="49"/>
      <c r="AB505" s="49"/>
      <c r="AC505" s="49"/>
      <c r="AD505" s="49"/>
      <c r="AE505" s="49"/>
      <c r="AF505" s="49"/>
      <c r="AG505" s="49"/>
      <c r="AH505" s="49"/>
      <c r="AI505" s="49"/>
      <c r="AJ505" s="49"/>
      <c r="AK505" s="49"/>
      <c r="AL505" s="49"/>
      <c r="AM505" s="49"/>
    </row>
    <row r="506" spans="1:39" ht="12.75" customHeight="1" x14ac:dyDescent="0.3">
      <c r="A506" s="49"/>
      <c r="B506" s="49"/>
      <c r="C506" s="49"/>
      <c r="D506" s="49"/>
      <c r="E506" s="49"/>
      <c r="F506" s="49"/>
      <c r="G506" s="49"/>
      <c r="H506" s="49"/>
      <c r="I506" s="49"/>
      <c r="J506" s="49"/>
      <c r="K506" s="49"/>
      <c r="L506" s="49"/>
      <c r="M506" s="49"/>
      <c r="N506" s="49"/>
      <c r="O506" s="49"/>
      <c r="P506" s="49"/>
      <c r="Q506" s="49"/>
      <c r="R506" s="90"/>
      <c r="S506" s="49"/>
      <c r="T506" s="49"/>
      <c r="U506" s="49"/>
      <c r="V506" s="49"/>
      <c r="W506" s="49"/>
      <c r="X506" s="49"/>
      <c r="Y506" s="49"/>
      <c r="Z506" s="49"/>
      <c r="AA506" s="49"/>
      <c r="AB506" s="49"/>
      <c r="AC506" s="49"/>
      <c r="AD506" s="49"/>
      <c r="AE506" s="49"/>
      <c r="AF506" s="49"/>
      <c r="AG506" s="49"/>
      <c r="AH506" s="49"/>
      <c r="AI506" s="49"/>
      <c r="AJ506" s="49"/>
      <c r="AK506" s="49"/>
      <c r="AL506" s="49"/>
      <c r="AM506" s="49"/>
    </row>
    <row r="507" spans="1:39" ht="12.75" customHeight="1" x14ac:dyDescent="0.3">
      <c r="A507" s="49"/>
      <c r="B507" s="49"/>
      <c r="C507" s="49"/>
      <c r="D507" s="49"/>
      <c r="E507" s="49"/>
      <c r="F507" s="49"/>
      <c r="G507" s="49"/>
      <c r="H507" s="49"/>
      <c r="I507" s="49"/>
      <c r="J507" s="49"/>
      <c r="K507" s="49"/>
      <c r="L507" s="49"/>
      <c r="M507" s="49"/>
      <c r="N507" s="49"/>
      <c r="O507" s="49"/>
      <c r="P507" s="49"/>
      <c r="Q507" s="49"/>
      <c r="R507" s="90"/>
      <c r="S507" s="49"/>
      <c r="T507" s="49"/>
      <c r="U507" s="49"/>
      <c r="V507" s="49"/>
      <c r="W507" s="49"/>
      <c r="X507" s="49"/>
      <c r="Y507" s="49"/>
      <c r="Z507" s="49"/>
      <c r="AA507" s="49"/>
      <c r="AB507" s="49"/>
      <c r="AC507" s="49"/>
      <c r="AD507" s="49"/>
      <c r="AE507" s="49"/>
      <c r="AF507" s="49"/>
      <c r="AG507" s="49"/>
      <c r="AH507" s="49"/>
      <c r="AI507" s="49"/>
      <c r="AJ507" s="49"/>
      <c r="AK507" s="49"/>
      <c r="AL507" s="49"/>
      <c r="AM507" s="49"/>
    </row>
    <row r="508" spans="1:39" ht="12.75" customHeight="1" x14ac:dyDescent="0.3">
      <c r="A508" s="49"/>
      <c r="B508" s="49"/>
      <c r="C508" s="49"/>
      <c r="D508" s="49"/>
      <c r="E508" s="49"/>
      <c r="F508" s="49"/>
      <c r="G508" s="49"/>
      <c r="H508" s="49"/>
      <c r="I508" s="49"/>
      <c r="J508" s="49"/>
      <c r="K508" s="49"/>
      <c r="L508" s="49"/>
      <c r="M508" s="49"/>
      <c r="N508" s="49"/>
      <c r="O508" s="49"/>
      <c r="P508" s="49"/>
      <c r="Q508" s="49"/>
      <c r="R508" s="90"/>
      <c r="S508" s="49"/>
      <c r="T508" s="49"/>
      <c r="U508" s="49"/>
      <c r="V508" s="49"/>
      <c r="W508" s="49"/>
      <c r="X508" s="49"/>
      <c r="Y508" s="49"/>
      <c r="Z508" s="49"/>
      <c r="AA508" s="49"/>
      <c r="AB508" s="49"/>
      <c r="AC508" s="49"/>
      <c r="AD508" s="49"/>
      <c r="AE508" s="49"/>
      <c r="AF508" s="49"/>
      <c r="AG508" s="49"/>
      <c r="AH508" s="49"/>
      <c r="AI508" s="49"/>
      <c r="AJ508" s="49"/>
      <c r="AK508" s="49"/>
      <c r="AL508" s="49"/>
      <c r="AM508" s="49"/>
    </row>
    <row r="509" spans="1:39" ht="12.75" customHeight="1" x14ac:dyDescent="0.3">
      <c r="A509" s="49"/>
      <c r="B509" s="49"/>
      <c r="C509" s="49"/>
      <c r="D509" s="49"/>
      <c r="E509" s="49"/>
      <c r="F509" s="49"/>
      <c r="G509" s="49"/>
      <c r="H509" s="49"/>
      <c r="I509" s="49"/>
      <c r="J509" s="49"/>
      <c r="K509" s="49"/>
      <c r="L509" s="49"/>
      <c r="M509" s="49"/>
      <c r="N509" s="49"/>
      <c r="O509" s="49"/>
      <c r="P509" s="49"/>
      <c r="Q509" s="49"/>
      <c r="R509" s="90"/>
      <c r="S509" s="49"/>
      <c r="T509" s="49"/>
      <c r="U509" s="49"/>
      <c r="V509" s="49"/>
      <c r="W509" s="49"/>
      <c r="X509" s="49"/>
      <c r="Y509" s="49"/>
      <c r="Z509" s="49"/>
      <c r="AA509" s="49"/>
      <c r="AB509" s="49"/>
      <c r="AC509" s="49"/>
      <c r="AD509" s="49"/>
      <c r="AE509" s="49"/>
      <c r="AF509" s="49"/>
      <c r="AG509" s="49"/>
      <c r="AH509" s="49"/>
      <c r="AI509" s="49"/>
      <c r="AJ509" s="49"/>
      <c r="AK509" s="49"/>
      <c r="AL509" s="49"/>
      <c r="AM509" s="49"/>
    </row>
    <row r="510" spans="1:39" ht="12.75" customHeight="1" x14ac:dyDescent="0.3">
      <c r="A510" s="49"/>
      <c r="B510" s="49"/>
      <c r="C510" s="49"/>
      <c r="D510" s="49"/>
      <c r="E510" s="49"/>
      <c r="F510" s="49"/>
      <c r="G510" s="49"/>
      <c r="H510" s="49"/>
      <c r="I510" s="49"/>
      <c r="J510" s="49"/>
      <c r="K510" s="49"/>
      <c r="L510" s="49"/>
      <c r="M510" s="49"/>
      <c r="N510" s="49"/>
      <c r="O510" s="49"/>
      <c r="P510" s="49"/>
      <c r="Q510" s="49"/>
      <c r="R510" s="90"/>
      <c r="S510" s="49"/>
      <c r="T510" s="49"/>
      <c r="U510" s="49"/>
      <c r="V510" s="49"/>
      <c r="W510" s="49"/>
      <c r="X510" s="49"/>
      <c r="Y510" s="49"/>
      <c r="Z510" s="49"/>
      <c r="AA510" s="49"/>
      <c r="AB510" s="49"/>
      <c r="AC510" s="49"/>
      <c r="AD510" s="49"/>
      <c r="AE510" s="49"/>
      <c r="AF510" s="49"/>
      <c r="AG510" s="49"/>
      <c r="AH510" s="49"/>
      <c r="AI510" s="49"/>
      <c r="AJ510" s="49"/>
      <c r="AK510" s="49"/>
      <c r="AL510" s="49"/>
      <c r="AM510" s="49"/>
    </row>
    <row r="511" spans="1:39" ht="12.75" customHeight="1" x14ac:dyDescent="0.3">
      <c r="A511" s="49"/>
      <c r="B511" s="49"/>
      <c r="C511" s="49"/>
      <c r="D511" s="49"/>
      <c r="E511" s="49"/>
      <c r="F511" s="49"/>
      <c r="G511" s="49"/>
      <c r="H511" s="49"/>
      <c r="I511" s="49"/>
      <c r="J511" s="49"/>
      <c r="K511" s="49"/>
      <c r="L511" s="49"/>
      <c r="M511" s="49"/>
      <c r="N511" s="49"/>
      <c r="O511" s="49"/>
      <c r="P511" s="49"/>
      <c r="Q511" s="49"/>
      <c r="R511" s="90"/>
      <c r="S511" s="49"/>
      <c r="T511" s="49"/>
      <c r="U511" s="49"/>
      <c r="V511" s="49"/>
      <c r="W511" s="49"/>
      <c r="X511" s="49"/>
      <c r="Y511" s="49"/>
      <c r="Z511" s="49"/>
      <c r="AA511" s="49"/>
      <c r="AB511" s="49"/>
      <c r="AC511" s="49"/>
      <c r="AD511" s="49"/>
      <c r="AE511" s="49"/>
      <c r="AF511" s="49"/>
      <c r="AG511" s="49"/>
      <c r="AH511" s="49"/>
      <c r="AI511" s="49"/>
      <c r="AJ511" s="49"/>
      <c r="AK511" s="49"/>
      <c r="AL511" s="49"/>
      <c r="AM511" s="49"/>
    </row>
    <row r="512" spans="1:39" ht="12.75" customHeight="1" x14ac:dyDescent="0.3">
      <c r="A512" s="49"/>
      <c r="B512" s="49"/>
      <c r="C512" s="49"/>
      <c r="D512" s="49"/>
      <c r="E512" s="49"/>
      <c r="F512" s="49"/>
      <c r="G512" s="49"/>
      <c r="H512" s="49"/>
      <c r="I512" s="49"/>
      <c r="J512" s="49"/>
      <c r="K512" s="49"/>
      <c r="L512" s="49"/>
      <c r="M512" s="49"/>
      <c r="N512" s="49"/>
      <c r="O512" s="49"/>
      <c r="P512" s="49"/>
      <c r="Q512" s="49"/>
      <c r="R512" s="90"/>
      <c r="S512" s="49"/>
      <c r="T512" s="49"/>
      <c r="U512" s="49"/>
      <c r="V512" s="49"/>
      <c r="W512" s="49"/>
      <c r="X512" s="49"/>
      <c r="Y512" s="49"/>
      <c r="Z512" s="49"/>
      <c r="AA512" s="49"/>
      <c r="AB512" s="49"/>
      <c r="AC512" s="49"/>
      <c r="AD512" s="49"/>
      <c r="AE512" s="49"/>
      <c r="AF512" s="49"/>
      <c r="AG512" s="49"/>
      <c r="AH512" s="49"/>
      <c r="AI512" s="49"/>
      <c r="AJ512" s="49"/>
      <c r="AK512" s="49"/>
      <c r="AL512" s="49"/>
      <c r="AM512" s="49"/>
    </row>
    <row r="513" spans="1:39" ht="12.75" customHeight="1" x14ac:dyDescent="0.3">
      <c r="A513" s="49"/>
      <c r="B513" s="49"/>
      <c r="C513" s="49"/>
      <c r="D513" s="49"/>
      <c r="E513" s="49"/>
      <c r="F513" s="49"/>
      <c r="G513" s="49"/>
      <c r="H513" s="49"/>
      <c r="I513" s="49"/>
      <c r="J513" s="49"/>
      <c r="K513" s="49"/>
      <c r="L513" s="49"/>
      <c r="M513" s="49"/>
      <c r="N513" s="49"/>
      <c r="O513" s="49"/>
      <c r="P513" s="49"/>
      <c r="Q513" s="49"/>
      <c r="R513" s="90"/>
      <c r="S513" s="49"/>
      <c r="T513" s="49"/>
      <c r="U513" s="49"/>
      <c r="V513" s="49"/>
      <c r="W513" s="49"/>
      <c r="X513" s="49"/>
      <c r="Y513" s="49"/>
      <c r="Z513" s="49"/>
      <c r="AA513" s="49"/>
      <c r="AB513" s="49"/>
      <c r="AC513" s="49"/>
      <c r="AD513" s="49"/>
      <c r="AE513" s="49"/>
      <c r="AF513" s="49"/>
      <c r="AG513" s="49"/>
      <c r="AH513" s="49"/>
      <c r="AI513" s="49"/>
      <c r="AJ513" s="49"/>
      <c r="AK513" s="49"/>
      <c r="AL513" s="49"/>
      <c r="AM513" s="49"/>
    </row>
    <row r="514" spans="1:39" ht="12.75" customHeight="1" x14ac:dyDescent="0.3">
      <c r="A514" s="49"/>
      <c r="B514" s="49"/>
      <c r="C514" s="49"/>
      <c r="D514" s="49"/>
      <c r="E514" s="49"/>
      <c r="F514" s="49"/>
      <c r="G514" s="49"/>
      <c r="H514" s="49"/>
      <c r="I514" s="49"/>
      <c r="J514" s="49"/>
      <c r="K514" s="49"/>
      <c r="L514" s="49"/>
      <c r="M514" s="49"/>
      <c r="N514" s="49"/>
      <c r="O514" s="49"/>
      <c r="P514" s="49"/>
      <c r="Q514" s="49"/>
      <c r="R514" s="90"/>
      <c r="S514" s="49"/>
      <c r="T514" s="49"/>
      <c r="U514" s="49"/>
      <c r="V514" s="49"/>
      <c r="W514" s="49"/>
      <c r="X514" s="49"/>
      <c r="Y514" s="49"/>
      <c r="Z514" s="49"/>
      <c r="AA514" s="49"/>
      <c r="AB514" s="49"/>
      <c r="AC514" s="49"/>
      <c r="AD514" s="49"/>
      <c r="AE514" s="49"/>
      <c r="AF514" s="49"/>
      <c r="AG514" s="49"/>
      <c r="AH514" s="49"/>
      <c r="AI514" s="49"/>
      <c r="AJ514" s="49"/>
      <c r="AK514" s="49"/>
      <c r="AL514" s="49"/>
      <c r="AM514" s="49"/>
    </row>
    <row r="515" spans="1:39" ht="12.75" customHeight="1" x14ac:dyDescent="0.3">
      <c r="A515" s="49"/>
      <c r="B515" s="49"/>
      <c r="C515" s="49"/>
      <c r="D515" s="49"/>
      <c r="E515" s="49"/>
      <c r="F515" s="49"/>
      <c r="G515" s="49"/>
      <c r="H515" s="49"/>
      <c r="I515" s="49"/>
      <c r="J515" s="49"/>
      <c r="K515" s="49"/>
      <c r="L515" s="49"/>
      <c r="M515" s="49"/>
      <c r="N515" s="49"/>
      <c r="O515" s="49"/>
      <c r="P515" s="49"/>
      <c r="Q515" s="49"/>
      <c r="R515" s="90"/>
      <c r="S515" s="49"/>
      <c r="T515" s="49"/>
      <c r="U515" s="49"/>
      <c r="V515" s="49"/>
      <c r="W515" s="49"/>
      <c r="X515" s="49"/>
      <c r="Y515" s="49"/>
      <c r="Z515" s="49"/>
      <c r="AA515" s="49"/>
      <c r="AB515" s="49"/>
      <c r="AC515" s="49"/>
      <c r="AD515" s="49"/>
      <c r="AE515" s="49"/>
      <c r="AF515" s="49"/>
      <c r="AG515" s="49"/>
      <c r="AH515" s="49"/>
      <c r="AI515" s="49"/>
      <c r="AJ515" s="49"/>
      <c r="AK515" s="49"/>
      <c r="AL515" s="49"/>
      <c r="AM515" s="49"/>
    </row>
    <row r="516" spans="1:39" ht="12.75" customHeight="1" x14ac:dyDescent="0.3">
      <c r="A516" s="49"/>
      <c r="B516" s="49"/>
      <c r="C516" s="49"/>
      <c r="D516" s="49"/>
      <c r="E516" s="49"/>
      <c r="F516" s="49"/>
      <c r="G516" s="49"/>
      <c r="H516" s="49"/>
      <c r="I516" s="49"/>
      <c r="J516" s="49"/>
      <c r="K516" s="49"/>
      <c r="L516" s="49"/>
      <c r="M516" s="49"/>
      <c r="N516" s="49"/>
      <c r="O516" s="49"/>
      <c r="P516" s="49"/>
      <c r="Q516" s="49"/>
      <c r="R516" s="90"/>
      <c r="S516" s="49"/>
      <c r="T516" s="49"/>
      <c r="U516" s="49"/>
      <c r="V516" s="49"/>
      <c r="W516" s="49"/>
      <c r="X516" s="49"/>
      <c r="Y516" s="49"/>
      <c r="Z516" s="49"/>
      <c r="AA516" s="49"/>
      <c r="AB516" s="49"/>
      <c r="AC516" s="49"/>
      <c r="AD516" s="49"/>
      <c r="AE516" s="49"/>
      <c r="AF516" s="49"/>
      <c r="AG516" s="49"/>
      <c r="AH516" s="49"/>
      <c r="AI516" s="49"/>
      <c r="AJ516" s="49"/>
      <c r="AK516" s="49"/>
      <c r="AL516" s="49"/>
      <c r="AM516" s="49"/>
    </row>
    <row r="517" spans="1:39" ht="12.75" customHeight="1" x14ac:dyDescent="0.3">
      <c r="A517" s="49"/>
      <c r="B517" s="49"/>
      <c r="C517" s="49"/>
      <c r="D517" s="49"/>
      <c r="E517" s="49"/>
      <c r="F517" s="49"/>
      <c r="G517" s="49"/>
      <c r="H517" s="49"/>
      <c r="I517" s="49"/>
      <c r="J517" s="49"/>
      <c r="K517" s="49"/>
      <c r="L517" s="49"/>
      <c r="M517" s="49"/>
      <c r="N517" s="49"/>
      <c r="O517" s="49"/>
      <c r="P517" s="49"/>
      <c r="Q517" s="49"/>
      <c r="R517" s="90"/>
      <c r="S517" s="49"/>
      <c r="T517" s="49"/>
      <c r="U517" s="49"/>
      <c r="V517" s="49"/>
      <c r="W517" s="49"/>
      <c r="X517" s="49"/>
      <c r="Y517" s="49"/>
      <c r="Z517" s="49"/>
      <c r="AA517" s="49"/>
      <c r="AB517" s="49"/>
      <c r="AC517" s="49"/>
      <c r="AD517" s="49"/>
      <c r="AE517" s="49"/>
      <c r="AF517" s="49"/>
      <c r="AG517" s="49"/>
      <c r="AH517" s="49"/>
      <c r="AI517" s="49"/>
      <c r="AJ517" s="49"/>
      <c r="AK517" s="49"/>
      <c r="AL517" s="49"/>
      <c r="AM517" s="49"/>
    </row>
    <row r="518" spans="1:39" ht="12.75" customHeight="1" x14ac:dyDescent="0.3">
      <c r="A518" s="49"/>
      <c r="B518" s="49"/>
      <c r="C518" s="49"/>
      <c r="D518" s="49"/>
      <c r="E518" s="49"/>
      <c r="F518" s="49"/>
      <c r="G518" s="49"/>
      <c r="H518" s="49"/>
      <c r="I518" s="49"/>
      <c r="J518" s="49"/>
      <c r="K518" s="49"/>
      <c r="L518" s="49"/>
      <c r="M518" s="49"/>
      <c r="N518" s="49"/>
      <c r="O518" s="49"/>
      <c r="P518" s="49"/>
      <c r="Q518" s="49"/>
      <c r="R518" s="90"/>
      <c r="S518" s="49"/>
      <c r="T518" s="49"/>
      <c r="U518" s="49"/>
      <c r="V518" s="49"/>
      <c r="W518" s="49"/>
      <c r="X518" s="49"/>
      <c r="Y518" s="49"/>
      <c r="Z518" s="49"/>
      <c r="AA518" s="49"/>
      <c r="AB518" s="49"/>
      <c r="AC518" s="49"/>
      <c r="AD518" s="49"/>
      <c r="AE518" s="49"/>
      <c r="AF518" s="49"/>
      <c r="AG518" s="49"/>
      <c r="AH518" s="49"/>
      <c r="AI518" s="49"/>
      <c r="AJ518" s="49"/>
      <c r="AK518" s="49"/>
      <c r="AL518" s="49"/>
      <c r="AM518" s="49"/>
    </row>
    <row r="519" spans="1:39" ht="12.75" customHeight="1" x14ac:dyDescent="0.3">
      <c r="A519" s="49"/>
      <c r="B519" s="49"/>
      <c r="C519" s="49"/>
      <c r="D519" s="49"/>
      <c r="E519" s="49"/>
      <c r="F519" s="49"/>
      <c r="G519" s="49"/>
      <c r="H519" s="49"/>
      <c r="I519" s="49"/>
      <c r="J519" s="49"/>
      <c r="K519" s="49"/>
      <c r="L519" s="49"/>
      <c r="M519" s="49"/>
      <c r="N519" s="49"/>
      <c r="O519" s="49"/>
      <c r="P519" s="49"/>
      <c r="Q519" s="49"/>
      <c r="R519" s="90"/>
      <c r="S519" s="49"/>
      <c r="T519" s="49"/>
      <c r="U519" s="49"/>
      <c r="V519" s="49"/>
      <c r="W519" s="49"/>
      <c r="X519" s="49"/>
      <c r="Y519" s="49"/>
      <c r="Z519" s="49"/>
      <c r="AA519" s="49"/>
      <c r="AB519" s="49"/>
      <c r="AC519" s="49"/>
      <c r="AD519" s="49"/>
      <c r="AE519" s="49"/>
      <c r="AF519" s="49"/>
      <c r="AG519" s="49"/>
      <c r="AH519" s="49"/>
      <c r="AI519" s="49"/>
      <c r="AJ519" s="49"/>
      <c r="AK519" s="49"/>
      <c r="AL519" s="49"/>
      <c r="AM519" s="49"/>
    </row>
    <row r="520" spans="1:39" ht="12.75" customHeight="1" x14ac:dyDescent="0.3">
      <c r="A520" s="49"/>
      <c r="B520" s="49"/>
      <c r="C520" s="49"/>
      <c r="D520" s="49"/>
      <c r="E520" s="49"/>
      <c r="F520" s="49"/>
      <c r="G520" s="49"/>
      <c r="H520" s="49"/>
      <c r="I520" s="49"/>
      <c r="J520" s="49"/>
      <c r="K520" s="49"/>
      <c r="L520" s="49"/>
      <c r="M520" s="49"/>
      <c r="N520" s="49"/>
      <c r="O520" s="49"/>
      <c r="P520" s="49"/>
      <c r="Q520" s="49"/>
      <c r="R520" s="90"/>
      <c r="S520" s="49"/>
      <c r="T520" s="49"/>
      <c r="U520" s="49"/>
      <c r="V520" s="49"/>
      <c r="W520" s="49"/>
      <c r="X520" s="49"/>
      <c r="Y520" s="49"/>
      <c r="Z520" s="49"/>
      <c r="AA520" s="49"/>
      <c r="AB520" s="49"/>
      <c r="AC520" s="49"/>
      <c r="AD520" s="49"/>
      <c r="AE520" s="49"/>
      <c r="AF520" s="49"/>
      <c r="AG520" s="49"/>
      <c r="AH520" s="49"/>
      <c r="AI520" s="49"/>
      <c r="AJ520" s="49"/>
      <c r="AK520" s="49"/>
      <c r="AL520" s="49"/>
      <c r="AM520" s="49"/>
    </row>
    <row r="521" spans="1:39" ht="12.75" customHeight="1" x14ac:dyDescent="0.3">
      <c r="A521" s="49"/>
      <c r="B521" s="49"/>
      <c r="C521" s="49"/>
      <c r="D521" s="49"/>
      <c r="E521" s="49"/>
      <c r="F521" s="49"/>
      <c r="G521" s="49"/>
      <c r="H521" s="49"/>
      <c r="I521" s="49"/>
      <c r="J521" s="49"/>
      <c r="K521" s="49"/>
      <c r="L521" s="49"/>
      <c r="M521" s="49"/>
      <c r="N521" s="49"/>
      <c r="O521" s="49"/>
      <c r="P521" s="49"/>
      <c r="Q521" s="49"/>
      <c r="R521" s="90"/>
      <c r="S521" s="49"/>
      <c r="T521" s="49"/>
      <c r="U521" s="49"/>
      <c r="V521" s="49"/>
      <c r="W521" s="49"/>
      <c r="X521" s="49"/>
      <c r="Y521" s="49"/>
      <c r="Z521" s="49"/>
      <c r="AA521" s="49"/>
      <c r="AB521" s="49"/>
      <c r="AC521" s="49"/>
      <c r="AD521" s="49"/>
      <c r="AE521" s="49"/>
      <c r="AF521" s="49"/>
      <c r="AG521" s="49"/>
      <c r="AH521" s="49"/>
      <c r="AI521" s="49"/>
      <c r="AJ521" s="49"/>
      <c r="AK521" s="49"/>
      <c r="AL521" s="49"/>
      <c r="AM521" s="49"/>
    </row>
    <row r="522" spans="1:39" ht="12.75" customHeight="1" x14ac:dyDescent="0.3">
      <c r="A522" s="49"/>
      <c r="B522" s="49"/>
      <c r="C522" s="49"/>
      <c r="D522" s="49"/>
      <c r="E522" s="49"/>
      <c r="F522" s="49"/>
      <c r="G522" s="49"/>
      <c r="H522" s="49"/>
      <c r="I522" s="49"/>
      <c r="J522" s="49"/>
      <c r="K522" s="49"/>
      <c r="L522" s="49"/>
      <c r="M522" s="49"/>
      <c r="N522" s="49"/>
      <c r="O522" s="49"/>
      <c r="P522" s="49"/>
      <c r="Q522" s="49"/>
      <c r="R522" s="90"/>
      <c r="S522" s="49"/>
      <c r="T522" s="49"/>
      <c r="U522" s="49"/>
      <c r="V522" s="49"/>
      <c r="W522" s="49"/>
      <c r="X522" s="49"/>
      <c r="Y522" s="49"/>
      <c r="Z522" s="49"/>
      <c r="AA522" s="49"/>
      <c r="AB522" s="49"/>
      <c r="AC522" s="49"/>
      <c r="AD522" s="49"/>
      <c r="AE522" s="49"/>
      <c r="AF522" s="49"/>
      <c r="AG522" s="49"/>
      <c r="AH522" s="49"/>
      <c r="AI522" s="49"/>
      <c r="AJ522" s="49"/>
      <c r="AK522" s="49"/>
      <c r="AL522" s="49"/>
      <c r="AM522" s="49"/>
    </row>
    <row r="523" spans="1:39" ht="12.75" customHeight="1" x14ac:dyDescent="0.3">
      <c r="A523" s="49"/>
      <c r="B523" s="49"/>
      <c r="C523" s="49"/>
      <c r="D523" s="49"/>
      <c r="E523" s="49"/>
      <c r="F523" s="49"/>
      <c r="G523" s="49"/>
      <c r="H523" s="49"/>
      <c r="I523" s="49"/>
      <c r="J523" s="49"/>
      <c r="K523" s="49"/>
      <c r="L523" s="49"/>
      <c r="M523" s="49"/>
      <c r="N523" s="49"/>
      <c r="O523" s="49"/>
      <c r="P523" s="49"/>
      <c r="Q523" s="49"/>
      <c r="R523" s="90"/>
      <c r="S523" s="49"/>
      <c r="T523" s="49"/>
      <c r="U523" s="49"/>
      <c r="V523" s="49"/>
      <c r="W523" s="49"/>
      <c r="X523" s="49"/>
      <c r="Y523" s="49"/>
      <c r="Z523" s="49"/>
      <c r="AA523" s="49"/>
      <c r="AB523" s="49"/>
      <c r="AC523" s="49"/>
      <c r="AD523" s="49"/>
      <c r="AE523" s="49"/>
      <c r="AF523" s="49"/>
      <c r="AG523" s="49"/>
      <c r="AH523" s="49"/>
      <c r="AI523" s="49"/>
      <c r="AJ523" s="49"/>
      <c r="AK523" s="49"/>
      <c r="AL523" s="49"/>
      <c r="AM523" s="49"/>
    </row>
    <row r="524" spans="1:39" ht="12.75" customHeight="1" x14ac:dyDescent="0.3">
      <c r="A524" s="49"/>
      <c r="B524" s="49"/>
      <c r="C524" s="49"/>
      <c r="D524" s="49"/>
      <c r="E524" s="49"/>
      <c r="F524" s="49"/>
      <c r="G524" s="49"/>
      <c r="H524" s="49"/>
      <c r="I524" s="49"/>
      <c r="J524" s="49"/>
      <c r="K524" s="49"/>
      <c r="L524" s="49"/>
      <c r="M524" s="49"/>
      <c r="N524" s="49"/>
      <c r="O524" s="49"/>
      <c r="P524" s="49"/>
      <c r="Q524" s="49"/>
      <c r="R524" s="90"/>
      <c r="S524" s="49"/>
      <c r="T524" s="49"/>
      <c r="U524" s="49"/>
      <c r="V524" s="49"/>
      <c r="W524" s="49"/>
      <c r="X524" s="49"/>
      <c r="Y524" s="49"/>
      <c r="Z524" s="49"/>
      <c r="AA524" s="49"/>
      <c r="AB524" s="49"/>
      <c r="AC524" s="49"/>
      <c r="AD524" s="49"/>
      <c r="AE524" s="49"/>
      <c r="AF524" s="49"/>
      <c r="AG524" s="49"/>
      <c r="AH524" s="49"/>
      <c r="AI524" s="49"/>
      <c r="AJ524" s="49"/>
      <c r="AK524" s="49"/>
      <c r="AL524" s="49"/>
      <c r="AM524" s="49"/>
    </row>
    <row r="525" spans="1:39" ht="12.75" customHeight="1" x14ac:dyDescent="0.3">
      <c r="A525" s="49"/>
      <c r="B525" s="49"/>
      <c r="C525" s="49"/>
      <c r="D525" s="49"/>
      <c r="E525" s="49"/>
      <c r="F525" s="49"/>
      <c r="G525" s="49"/>
      <c r="H525" s="49"/>
      <c r="I525" s="49"/>
      <c r="J525" s="49"/>
      <c r="K525" s="49"/>
      <c r="L525" s="49"/>
      <c r="M525" s="49"/>
      <c r="N525" s="49"/>
      <c r="O525" s="49"/>
      <c r="P525" s="49"/>
      <c r="Q525" s="49"/>
      <c r="R525" s="90"/>
      <c r="S525" s="49"/>
      <c r="T525" s="49"/>
      <c r="U525" s="49"/>
      <c r="V525" s="49"/>
      <c r="W525" s="49"/>
      <c r="X525" s="49"/>
      <c r="Y525" s="49"/>
      <c r="Z525" s="49"/>
      <c r="AA525" s="49"/>
      <c r="AB525" s="49"/>
      <c r="AC525" s="49"/>
      <c r="AD525" s="49"/>
      <c r="AE525" s="49"/>
      <c r="AF525" s="49"/>
      <c r="AG525" s="49"/>
      <c r="AH525" s="49"/>
      <c r="AI525" s="49"/>
      <c r="AJ525" s="49"/>
      <c r="AK525" s="49"/>
      <c r="AL525" s="49"/>
      <c r="AM525" s="49"/>
    </row>
    <row r="526" spans="1:39" ht="12.75" customHeight="1" x14ac:dyDescent="0.3">
      <c r="A526" s="49"/>
      <c r="B526" s="49"/>
      <c r="C526" s="49"/>
      <c r="D526" s="49"/>
      <c r="E526" s="49"/>
      <c r="F526" s="49"/>
      <c r="G526" s="49"/>
      <c r="H526" s="49"/>
      <c r="I526" s="49"/>
      <c r="J526" s="49"/>
      <c r="K526" s="49"/>
      <c r="L526" s="49"/>
      <c r="M526" s="49"/>
      <c r="N526" s="49"/>
      <c r="O526" s="49"/>
      <c r="P526" s="49"/>
      <c r="Q526" s="49"/>
      <c r="R526" s="90"/>
      <c r="S526" s="49"/>
      <c r="T526" s="49"/>
      <c r="U526" s="49"/>
      <c r="V526" s="49"/>
      <c r="W526" s="49"/>
      <c r="X526" s="49"/>
      <c r="Y526" s="49"/>
      <c r="Z526" s="49"/>
      <c r="AA526" s="49"/>
      <c r="AB526" s="49"/>
      <c r="AC526" s="49"/>
      <c r="AD526" s="49"/>
      <c r="AE526" s="49"/>
      <c r="AF526" s="49"/>
      <c r="AG526" s="49"/>
      <c r="AH526" s="49"/>
      <c r="AI526" s="49"/>
      <c r="AJ526" s="49"/>
      <c r="AK526" s="49"/>
      <c r="AL526" s="49"/>
      <c r="AM526" s="49"/>
    </row>
    <row r="527" spans="1:39" ht="12.75" customHeight="1" x14ac:dyDescent="0.3">
      <c r="A527" s="49"/>
      <c r="B527" s="49"/>
      <c r="C527" s="49"/>
      <c r="D527" s="49"/>
      <c r="E527" s="49"/>
      <c r="F527" s="49"/>
      <c r="G527" s="49"/>
      <c r="H527" s="49"/>
      <c r="I527" s="49"/>
      <c r="J527" s="49"/>
      <c r="K527" s="49"/>
      <c r="L527" s="49"/>
      <c r="M527" s="49"/>
      <c r="N527" s="49"/>
      <c r="O527" s="49"/>
      <c r="P527" s="49"/>
      <c r="Q527" s="49"/>
      <c r="R527" s="90"/>
      <c r="S527" s="49"/>
      <c r="T527" s="49"/>
      <c r="U527" s="49"/>
      <c r="V527" s="49"/>
      <c r="W527" s="49"/>
      <c r="X527" s="49"/>
      <c r="Y527" s="49"/>
      <c r="Z527" s="49"/>
      <c r="AA527" s="49"/>
      <c r="AB527" s="49"/>
      <c r="AC527" s="49"/>
      <c r="AD527" s="49"/>
      <c r="AE527" s="49"/>
      <c r="AF527" s="49"/>
      <c r="AG527" s="49"/>
      <c r="AH527" s="49"/>
      <c r="AI527" s="49"/>
      <c r="AJ527" s="49"/>
      <c r="AK527" s="49"/>
      <c r="AL527" s="49"/>
      <c r="AM527" s="49"/>
    </row>
    <row r="528" spans="1:39" ht="12.75" customHeight="1" x14ac:dyDescent="0.3">
      <c r="A528" s="49"/>
      <c r="B528" s="49"/>
      <c r="C528" s="49"/>
      <c r="D528" s="49"/>
      <c r="E528" s="49"/>
      <c r="F528" s="49"/>
      <c r="G528" s="49"/>
      <c r="H528" s="49"/>
      <c r="I528" s="49"/>
      <c r="J528" s="49"/>
      <c r="K528" s="49"/>
      <c r="L528" s="49"/>
      <c r="M528" s="49"/>
      <c r="N528" s="49"/>
      <c r="O528" s="49"/>
      <c r="P528" s="49"/>
      <c r="Q528" s="49"/>
      <c r="R528" s="90"/>
      <c r="S528" s="49"/>
      <c r="T528" s="49"/>
      <c r="U528" s="49"/>
      <c r="V528" s="49"/>
      <c r="W528" s="49"/>
      <c r="X528" s="49"/>
      <c r="Y528" s="49"/>
      <c r="Z528" s="49"/>
      <c r="AA528" s="49"/>
      <c r="AB528" s="49"/>
      <c r="AC528" s="49"/>
      <c r="AD528" s="49"/>
      <c r="AE528" s="49"/>
      <c r="AF528" s="49"/>
      <c r="AG528" s="49"/>
      <c r="AH528" s="49"/>
      <c r="AI528" s="49"/>
      <c r="AJ528" s="49"/>
      <c r="AK528" s="49"/>
      <c r="AL528" s="49"/>
      <c r="AM528" s="49"/>
    </row>
    <row r="529" spans="1:39" ht="12.75" customHeight="1" x14ac:dyDescent="0.3">
      <c r="A529" s="49"/>
      <c r="B529" s="49"/>
      <c r="C529" s="49"/>
      <c r="D529" s="49"/>
      <c r="E529" s="49"/>
      <c r="F529" s="49"/>
      <c r="G529" s="49"/>
      <c r="H529" s="49"/>
      <c r="I529" s="49"/>
      <c r="J529" s="49"/>
      <c r="K529" s="49"/>
      <c r="L529" s="49"/>
      <c r="M529" s="49"/>
      <c r="N529" s="49"/>
      <c r="O529" s="49"/>
      <c r="P529" s="49"/>
      <c r="Q529" s="49"/>
      <c r="R529" s="90"/>
      <c r="S529" s="49"/>
      <c r="T529" s="49"/>
      <c r="U529" s="49"/>
      <c r="V529" s="49"/>
      <c r="W529" s="49"/>
      <c r="X529" s="49"/>
      <c r="Y529" s="49"/>
      <c r="Z529" s="49"/>
      <c r="AA529" s="49"/>
      <c r="AB529" s="49"/>
      <c r="AC529" s="49"/>
      <c r="AD529" s="49"/>
      <c r="AE529" s="49"/>
      <c r="AF529" s="49"/>
      <c r="AG529" s="49"/>
      <c r="AH529" s="49"/>
      <c r="AI529" s="49"/>
      <c r="AJ529" s="49"/>
      <c r="AK529" s="49"/>
      <c r="AL529" s="49"/>
      <c r="AM529" s="49"/>
    </row>
    <row r="530" spans="1:39" ht="12.75" customHeight="1" x14ac:dyDescent="0.3">
      <c r="A530" s="49"/>
      <c r="B530" s="49"/>
      <c r="C530" s="49"/>
      <c r="D530" s="49"/>
      <c r="E530" s="49"/>
      <c r="F530" s="49"/>
      <c r="G530" s="49"/>
      <c r="H530" s="49"/>
      <c r="I530" s="49"/>
      <c r="J530" s="49"/>
      <c r="K530" s="49"/>
      <c r="L530" s="49"/>
      <c r="M530" s="49"/>
      <c r="N530" s="49"/>
      <c r="O530" s="49"/>
      <c r="P530" s="49"/>
      <c r="Q530" s="49"/>
      <c r="R530" s="90"/>
      <c r="S530" s="49"/>
      <c r="T530" s="49"/>
      <c r="U530" s="49"/>
      <c r="V530" s="49"/>
      <c r="W530" s="49"/>
      <c r="X530" s="49"/>
      <c r="Y530" s="49"/>
      <c r="Z530" s="49"/>
      <c r="AA530" s="49"/>
      <c r="AB530" s="49"/>
      <c r="AC530" s="49"/>
      <c r="AD530" s="49"/>
      <c r="AE530" s="49"/>
      <c r="AF530" s="49"/>
      <c r="AG530" s="49"/>
      <c r="AH530" s="49"/>
      <c r="AI530" s="49"/>
      <c r="AJ530" s="49"/>
      <c r="AK530" s="49"/>
      <c r="AL530" s="49"/>
      <c r="AM530" s="49"/>
    </row>
    <row r="531" spans="1:39" ht="12.75" customHeight="1" x14ac:dyDescent="0.3">
      <c r="A531" s="49"/>
      <c r="B531" s="49"/>
      <c r="C531" s="49"/>
      <c r="D531" s="49"/>
      <c r="E531" s="49"/>
      <c r="F531" s="49"/>
      <c r="G531" s="49"/>
      <c r="H531" s="49"/>
      <c r="I531" s="49"/>
      <c r="J531" s="49"/>
      <c r="K531" s="49"/>
      <c r="L531" s="49"/>
      <c r="M531" s="49"/>
      <c r="N531" s="49"/>
      <c r="O531" s="49"/>
      <c r="P531" s="49"/>
      <c r="Q531" s="49"/>
      <c r="R531" s="90"/>
      <c r="S531" s="49"/>
      <c r="T531" s="49"/>
      <c r="U531" s="49"/>
      <c r="V531" s="49"/>
      <c r="W531" s="49"/>
      <c r="X531" s="49"/>
      <c r="Y531" s="49"/>
      <c r="Z531" s="49"/>
      <c r="AA531" s="49"/>
      <c r="AB531" s="49"/>
      <c r="AC531" s="49"/>
      <c r="AD531" s="49"/>
      <c r="AE531" s="49"/>
      <c r="AF531" s="49"/>
      <c r="AG531" s="49"/>
      <c r="AH531" s="49"/>
      <c r="AI531" s="49"/>
      <c r="AJ531" s="49"/>
      <c r="AK531" s="49"/>
      <c r="AL531" s="49"/>
      <c r="AM531" s="49"/>
    </row>
    <row r="532" spans="1:39" ht="12.75" customHeight="1" x14ac:dyDescent="0.3">
      <c r="A532" s="49"/>
      <c r="B532" s="49"/>
      <c r="C532" s="49"/>
      <c r="D532" s="49"/>
      <c r="E532" s="49"/>
      <c r="F532" s="49"/>
      <c r="G532" s="49"/>
      <c r="H532" s="49"/>
      <c r="I532" s="49"/>
      <c r="J532" s="49"/>
      <c r="K532" s="49"/>
      <c r="L532" s="49"/>
      <c r="M532" s="49"/>
      <c r="N532" s="49"/>
      <c r="O532" s="49"/>
      <c r="P532" s="49"/>
      <c r="Q532" s="49"/>
      <c r="R532" s="90"/>
      <c r="S532" s="49"/>
      <c r="T532" s="49"/>
      <c r="U532" s="49"/>
      <c r="V532" s="49"/>
      <c r="W532" s="49"/>
      <c r="X532" s="49"/>
      <c r="Y532" s="49"/>
      <c r="Z532" s="49"/>
      <c r="AA532" s="49"/>
      <c r="AB532" s="49"/>
      <c r="AC532" s="49"/>
      <c r="AD532" s="49"/>
      <c r="AE532" s="49"/>
      <c r="AF532" s="49"/>
      <c r="AG532" s="49"/>
      <c r="AH532" s="49"/>
      <c r="AI532" s="49"/>
      <c r="AJ532" s="49"/>
      <c r="AK532" s="49"/>
      <c r="AL532" s="49"/>
      <c r="AM532" s="49"/>
    </row>
    <row r="533" spans="1:39" ht="12.75" customHeight="1" x14ac:dyDescent="0.3">
      <c r="A533" s="49"/>
      <c r="B533" s="49"/>
      <c r="C533" s="49"/>
      <c r="D533" s="49"/>
      <c r="E533" s="49"/>
      <c r="F533" s="49"/>
      <c r="G533" s="49"/>
      <c r="H533" s="49"/>
      <c r="I533" s="49"/>
      <c r="J533" s="49"/>
      <c r="K533" s="49"/>
      <c r="L533" s="49"/>
      <c r="M533" s="49"/>
      <c r="N533" s="49"/>
      <c r="O533" s="49"/>
      <c r="P533" s="49"/>
      <c r="Q533" s="49"/>
      <c r="R533" s="90"/>
      <c r="S533" s="49"/>
      <c r="T533" s="49"/>
      <c r="U533" s="49"/>
      <c r="V533" s="49"/>
      <c r="W533" s="49"/>
      <c r="X533" s="49"/>
      <c r="Y533" s="49"/>
      <c r="Z533" s="49"/>
      <c r="AA533" s="49"/>
      <c r="AB533" s="49"/>
      <c r="AC533" s="49"/>
      <c r="AD533" s="49"/>
      <c r="AE533" s="49"/>
      <c r="AF533" s="49"/>
      <c r="AG533" s="49"/>
      <c r="AH533" s="49"/>
      <c r="AI533" s="49"/>
      <c r="AJ533" s="49"/>
      <c r="AK533" s="49"/>
      <c r="AL533" s="49"/>
      <c r="AM533" s="49"/>
    </row>
    <row r="534" spans="1:39" ht="12.75" customHeight="1" x14ac:dyDescent="0.3">
      <c r="A534" s="49"/>
      <c r="B534" s="49"/>
      <c r="C534" s="49"/>
      <c r="D534" s="49"/>
      <c r="E534" s="49"/>
      <c r="F534" s="49"/>
      <c r="G534" s="49"/>
      <c r="H534" s="49"/>
      <c r="I534" s="49"/>
      <c r="J534" s="49"/>
      <c r="K534" s="49"/>
      <c r="L534" s="49"/>
      <c r="M534" s="49"/>
      <c r="N534" s="49"/>
      <c r="O534" s="49"/>
      <c r="P534" s="49"/>
      <c r="Q534" s="49"/>
      <c r="R534" s="90"/>
      <c r="S534" s="49"/>
      <c r="T534" s="49"/>
      <c r="U534" s="49"/>
      <c r="V534" s="49"/>
      <c r="W534" s="49"/>
      <c r="X534" s="49"/>
      <c r="Y534" s="49"/>
      <c r="Z534" s="49"/>
      <c r="AA534" s="49"/>
      <c r="AB534" s="49"/>
      <c r="AC534" s="49"/>
      <c r="AD534" s="49"/>
      <c r="AE534" s="49"/>
      <c r="AF534" s="49"/>
      <c r="AG534" s="49"/>
      <c r="AH534" s="49"/>
      <c r="AI534" s="49"/>
      <c r="AJ534" s="49"/>
      <c r="AK534" s="49"/>
      <c r="AL534" s="49"/>
      <c r="AM534" s="49"/>
    </row>
    <row r="535" spans="1:39" ht="12.75" customHeight="1" x14ac:dyDescent="0.3">
      <c r="A535" s="49"/>
      <c r="B535" s="49"/>
      <c r="C535" s="49"/>
      <c r="D535" s="49"/>
      <c r="E535" s="49"/>
      <c r="F535" s="49"/>
      <c r="G535" s="49"/>
      <c r="H535" s="49"/>
      <c r="I535" s="49"/>
      <c r="J535" s="49"/>
      <c r="K535" s="49"/>
      <c r="L535" s="49"/>
      <c r="M535" s="49"/>
      <c r="N535" s="49"/>
      <c r="O535" s="49"/>
      <c r="P535" s="49"/>
      <c r="Q535" s="49"/>
      <c r="R535" s="90"/>
      <c r="S535" s="49"/>
      <c r="T535" s="49"/>
      <c r="U535" s="49"/>
      <c r="V535" s="49"/>
      <c r="W535" s="49"/>
      <c r="X535" s="49"/>
      <c r="Y535" s="49"/>
      <c r="Z535" s="49"/>
      <c r="AA535" s="49"/>
      <c r="AB535" s="49"/>
      <c r="AC535" s="49"/>
      <c r="AD535" s="49"/>
      <c r="AE535" s="49"/>
      <c r="AF535" s="49"/>
      <c r="AG535" s="49"/>
      <c r="AH535" s="49"/>
      <c r="AI535" s="49"/>
      <c r="AJ535" s="49"/>
      <c r="AK535" s="49"/>
      <c r="AL535" s="49"/>
      <c r="AM535" s="49"/>
    </row>
    <row r="536" spans="1:39" ht="12.75" customHeight="1" x14ac:dyDescent="0.3">
      <c r="A536" s="49"/>
      <c r="B536" s="49"/>
      <c r="C536" s="49"/>
      <c r="D536" s="49"/>
      <c r="E536" s="49"/>
      <c r="F536" s="49"/>
      <c r="G536" s="49"/>
      <c r="H536" s="49"/>
      <c r="I536" s="49"/>
      <c r="J536" s="49"/>
      <c r="K536" s="49"/>
      <c r="L536" s="49"/>
      <c r="M536" s="49"/>
      <c r="N536" s="49"/>
      <c r="O536" s="49"/>
      <c r="P536" s="49"/>
      <c r="Q536" s="49"/>
      <c r="R536" s="90"/>
      <c r="S536" s="49"/>
      <c r="T536" s="49"/>
      <c r="U536" s="49"/>
      <c r="V536" s="49"/>
      <c r="W536" s="49"/>
      <c r="X536" s="49"/>
      <c r="Y536" s="49"/>
      <c r="Z536" s="49"/>
      <c r="AA536" s="49"/>
      <c r="AB536" s="49"/>
      <c r="AC536" s="49"/>
      <c r="AD536" s="49"/>
      <c r="AE536" s="49"/>
      <c r="AF536" s="49"/>
      <c r="AG536" s="49"/>
      <c r="AH536" s="49"/>
      <c r="AI536" s="49"/>
      <c r="AJ536" s="49"/>
      <c r="AK536" s="49"/>
      <c r="AL536" s="49"/>
      <c r="AM536" s="49"/>
    </row>
    <row r="537" spans="1:39" ht="12.75" customHeight="1" x14ac:dyDescent="0.3">
      <c r="A537" s="49"/>
      <c r="B537" s="49"/>
      <c r="C537" s="49"/>
      <c r="D537" s="49"/>
      <c r="E537" s="49"/>
      <c r="F537" s="49"/>
      <c r="G537" s="49"/>
      <c r="H537" s="49"/>
      <c r="I537" s="49"/>
      <c r="J537" s="49"/>
      <c r="K537" s="49"/>
      <c r="L537" s="49"/>
      <c r="M537" s="49"/>
      <c r="N537" s="49"/>
      <c r="O537" s="49"/>
      <c r="P537" s="49"/>
      <c r="Q537" s="49"/>
      <c r="R537" s="90"/>
      <c r="S537" s="49"/>
      <c r="T537" s="49"/>
      <c r="U537" s="49"/>
      <c r="V537" s="49"/>
      <c r="W537" s="49"/>
      <c r="X537" s="49"/>
      <c r="Y537" s="49"/>
      <c r="Z537" s="49"/>
      <c r="AA537" s="49"/>
      <c r="AB537" s="49"/>
      <c r="AC537" s="49"/>
      <c r="AD537" s="49"/>
      <c r="AE537" s="49"/>
      <c r="AF537" s="49"/>
      <c r="AG537" s="49"/>
      <c r="AH537" s="49"/>
      <c r="AI537" s="49"/>
      <c r="AJ537" s="49"/>
      <c r="AK537" s="49"/>
      <c r="AL537" s="49"/>
      <c r="AM537" s="49"/>
    </row>
    <row r="538" spans="1:39" ht="12.75" customHeight="1" x14ac:dyDescent="0.3">
      <c r="A538" s="49"/>
      <c r="B538" s="49"/>
      <c r="C538" s="49"/>
      <c r="D538" s="49"/>
      <c r="E538" s="49"/>
      <c r="F538" s="49"/>
      <c r="G538" s="49"/>
      <c r="H538" s="49"/>
      <c r="I538" s="49"/>
      <c r="J538" s="49"/>
      <c r="K538" s="49"/>
      <c r="L538" s="49"/>
      <c r="M538" s="49"/>
      <c r="N538" s="49"/>
      <c r="O538" s="49"/>
      <c r="P538" s="49"/>
      <c r="Q538" s="49"/>
      <c r="R538" s="90"/>
      <c r="S538" s="49"/>
      <c r="T538" s="49"/>
      <c r="U538" s="49"/>
      <c r="V538" s="49"/>
      <c r="W538" s="49"/>
      <c r="X538" s="49"/>
      <c r="Y538" s="49"/>
      <c r="Z538" s="49"/>
      <c r="AA538" s="49"/>
      <c r="AB538" s="49"/>
      <c r="AC538" s="49"/>
      <c r="AD538" s="49"/>
      <c r="AE538" s="49"/>
      <c r="AF538" s="49"/>
      <c r="AG538" s="49"/>
      <c r="AH538" s="49"/>
      <c r="AI538" s="49"/>
      <c r="AJ538" s="49"/>
      <c r="AK538" s="49"/>
      <c r="AL538" s="49"/>
      <c r="AM538" s="49"/>
    </row>
    <row r="539" spans="1:39" ht="12.75" customHeight="1" x14ac:dyDescent="0.3">
      <c r="A539" s="49"/>
      <c r="B539" s="49"/>
      <c r="C539" s="49"/>
      <c r="D539" s="49"/>
      <c r="E539" s="49"/>
      <c r="F539" s="49"/>
      <c r="G539" s="49"/>
      <c r="H539" s="49"/>
      <c r="I539" s="49"/>
      <c r="J539" s="49"/>
      <c r="K539" s="49"/>
      <c r="L539" s="49"/>
      <c r="M539" s="49"/>
      <c r="N539" s="49"/>
      <c r="O539" s="49"/>
      <c r="P539" s="49"/>
      <c r="Q539" s="49"/>
      <c r="R539" s="90"/>
      <c r="S539" s="49"/>
      <c r="T539" s="49"/>
      <c r="U539" s="49"/>
      <c r="V539" s="49"/>
      <c r="W539" s="49"/>
      <c r="X539" s="49"/>
      <c r="Y539" s="49"/>
      <c r="Z539" s="49"/>
      <c r="AA539" s="49"/>
      <c r="AB539" s="49"/>
      <c r="AC539" s="49"/>
      <c r="AD539" s="49"/>
      <c r="AE539" s="49"/>
      <c r="AF539" s="49"/>
      <c r="AG539" s="49"/>
      <c r="AH539" s="49"/>
      <c r="AI539" s="49"/>
      <c r="AJ539" s="49"/>
      <c r="AK539" s="49"/>
      <c r="AL539" s="49"/>
      <c r="AM539" s="49"/>
    </row>
    <row r="540" spans="1:39" ht="12.75" customHeight="1" x14ac:dyDescent="0.3">
      <c r="A540" s="49"/>
      <c r="B540" s="49"/>
      <c r="C540" s="49"/>
      <c r="D540" s="49"/>
      <c r="E540" s="49"/>
      <c r="F540" s="49"/>
      <c r="G540" s="49"/>
      <c r="H540" s="49"/>
      <c r="I540" s="49"/>
      <c r="J540" s="49"/>
      <c r="K540" s="49"/>
      <c r="L540" s="49"/>
      <c r="M540" s="49"/>
      <c r="N540" s="49"/>
      <c r="O540" s="49"/>
      <c r="P540" s="49"/>
      <c r="Q540" s="49"/>
      <c r="R540" s="90"/>
      <c r="S540" s="49"/>
      <c r="T540" s="49"/>
      <c r="U540" s="49"/>
      <c r="V540" s="49"/>
      <c r="W540" s="49"/>
      <c r="X540" s="49"/>
      <c r="Y540" s="49"/>
      <c r="Z540" s="49"/>
      <c r="AA540" s="49"/>
      <c r="AB540" s="49"/>
      <c r="AC540" s="49"/>
      <c r="AD540" s="49"/>
      <c r="AE540" s="49"/>
      <c r="AF540" s="49"/>
      <c r="AG540" s="49"/>
      <c r="AH540" s="49"/>
      <c r="AI540" s="49"/>
      <c r="AJ540" s="49"/>
      <c r="AK540" s="49"/>
      <c r="AL540" s="49"/>
      <c r="AM540" s="49"/>
    </row>
    <row r="541" spans="1:39" ht="12.75" customHeight="1" x14ac:dyDescent="0.3">
      <c r="A541" s="49"/>
      <c r="B541" s="49"/>
      <c r="C541" s="49"/>
      <c r="D541" s="49"/>
      <c r="E541" s="49"/>
      <c r="F541" s="49"/>
      <c r="G541" s="49"/>
      <c r="H541" s="49"/>
      <c r="I541" s="49"/>
      <c r="J541" s="49"/>
      <c r="K541" s="49"/>
      <c r="L541" s="49"/>
      <c r="M541" s="49"/>
      <c r="N541" s="49"/>
      <c r="O541" s="49"/>
      <c r="P541" s="49"/>
      <c r="Q541" s="49"/>
      <c r="R541" s="90"/>
      <c r="S541" s="49"/>
      <c r="T541" s="49"/>
      <c r="U541" s="49"/>
      <c r="V541" s="49"/>
      <c r="W541" s="49"/>
      <c r="X541" s="49"/>
      <c r="Y541" s="49"/>
      <c r="Z541" s="49"/>
      <c r="AA541" s="49"/>
      <c r="AB541" s="49"/>
      <c r="AC541" s="49"/>
      <c r="AD541" s="49"/>
      <c r="AE541" s="49"/>
      <c r="AF541" s="49"/>
      <c r="AG541" s="49"/>
      <c r="AH541" s="49"/>
      <c r="AI541" s="49"/>
      <c r="AJ541" s="49"/>
      <c r="AK541" s="49"/>
      <c r="AL541" s="49"/>
      <c r="AM541" s="49"/>
    </row>
    <row r="542" spans="1:39" ht="12.75" customHeight="1" x14ac:dyDescent="0.3">
      <c r="A542" s="49"/>
      <c r="B542" s="49"/>
      <c r="C542" s="49"/>
      <c r="D542" s="49"/>
      <c r="E542" s="49"/>
      <c r="F542" s="49"/>
      <c r="G542" s="49"/>
      <c r="H542" s="49"/>
      <c r="I542" s="49"/>
      <c r="J542" s="49"/>
      <c r="K542" s="49"/>
      <c r="L542" s="49"/>
      <c r="M542" s="49"/>
      <c r="N542" s="49"/>
      <c r="O542" s="49"/>
      <c r="P542" s="49"/>
      <c r="Q542" s="49"/>
      <c r="R542" s="90"/>
      <c r="S542" s="49"/>
      <c r="T542" s="49"/>
      <c r="U542" s="49"/>
      <c r="V542" s="49"/>
      <c r="W542" s="49"/>
      <c r="X542" s="49"/>
      <c r="Y542" s="49"/>
      <c r="Z542" s="49"/>
      <c r="AA542" s="49"/>
      <c r="AB542" s="49"/>
      <c r="AC542" s="49"/>
      <c r="AD542" s="49"/>
      <c r="AE542" s="49"/>
      <c r="AF542" s="49"/>
      <c r="AG542" s="49"/>
      <c r="AH542" s="49"/>
      <c r="AI542" s="49"/>
      <c r="AJ542" s="49"/>
      <c r="AK542" s="49"/>
      <c r="AL542" s="49"/>
      <c r="AM542" s="49"/>
    </row>
    <row r="543" spans="1:39" ht="12.75" customHeight="1" x14ac:dyDescent="0.3">
      <c r="A543" s="49"/>
      <c r="B543" s="49"/>
      <c r="C543" s="49"/>
      <c r="D543" s="49"/>
      <c r="E543" s="49"/>
      <c r="F543" s="49"/>
      <c r="G543" s="49"/>
      <c r="H543" s="49"/>
      <c r="I543" s="49"/>
      <c r="J543" s="49"/>
      <c r="K543" s="49"/>
      <c r="L543" s="49"/>
      <c r="M543" s="49"/>
      <c r="N543" s="49"/>
      <c r="O543" s="49"/>
      <c r="P543" s="49"/>
      <c r="Q543" s="49"/>
      <c r="R543" s="90"/>
      <c r="S543" s="49"/>
      <c r="T543" s="49"/>
      <c r="U543" s="49"/>
      <c r="V543" s="49"/>
      <c r="W543" s="49"/>
      <c r="X543" s="49"/>
      <c r="Y543" s="49"/>
      <c r="Z543" s="49"/>
      <c r="AA543" s="49"/>
      <c r="AB543" s="49"/>
      <c r="AC543" s="49"/>
      <c r="AD543" s="49"/>
      <c r="AE543" s="49"/>
      <c r="AF543" s="49"/>
      <c r="AG543" s="49"/>
      <c r="AH543" s="49"/>
      <c r="AI543" s="49"/>
      <c r="AJ543" s="49"/>
      <c r="AK543" s="49"/>
      <c r="AL543" s="49"/>
      <c r="AM543" s="49"/>
    </row>
    <row r="544" spans="1:39" ht="12.75" customHeight="1" x14ac:dyDescent="0.3">
      <c r="A544" s="49"/>
      <c r="B544" s="49"/>
      <c r="C544" s="49"/>
      <c r="D544" s="49"/>
      <c r="E544" s="49"/>
      <c r="F544" s="49"/>
      <c r="G544" s="49"/>
      <c r="H544" s="49"/>
      <c r="I544" s="49"/>
      <c r="J544" s="49"/>
      <c r="K544" s="49"/>
      <c r="L544" s="49"/>
      <c r="M544" s="49"/>
      <c r="N544" s="49"/>
      <c r="O544" s="49"/>
      <c r="P544" s="49"/>
      <c r="Q544" s="49"/>
      <c r="R544" s="90"/>
      <c r="S544" s="49"/>
      <c r="T544" s="49"/>
      <c r="U544" s="49"/>
      <c r="V544" s="49"/>
      <c r="W544" s="49"/>
      <c r="X544" s="49"/>
      <c r="Y544" s="49"/>
      <c r="Z544" s="49"/>
      <c r="AA544" s="49"/>
      <c r="AB544" s="49"/>
      <c r="AC544" s="49"/>
      <c r="AD544" s="49"/>
      <c r="AE544" s="49"/>
      <c r="AF544" s="49"/>
      <c r="AG544" s="49"/>
      <c r="AH544" s="49"/>
      <c r="AI544" s="49"/>
      <c r="AJ544" s="49"/>
      <c r="AK544" s="49"/>
      <c r="AL544" s="49"/>
      <c r="AM544" s="49"/>
    </row>
    <row r="545" spans="1:39" ht="12.75" customHeight="1" x14ac:dyDescent="0.3">
      <c r="A545" s="49"/>
      <c r="B545" s="49"/>
      <c r="C545" s="49"/>
      <c r="D545" s="49"/>
      <c r="E545" s="49"/>
      <c r="F545" s="49"/>
      <c r="G545" s="49"/>
      <c r="H545" s="49"/>
      <c r="I545" s="49"/>
      <c r="J545" s="49"/>
      <c r="K545" s="49"/>
      <c r="L545" s="49"/>
      <c r="M545" s="49"/>
      <c r="N545" s="49"/>
      <c r="O545" s="49"/>
      <c r="P545" s="49"/>
      <c r="Q545" s="49"/>
      <c r="R545" s="90"/>
      <c r="S545" s="49"/>
      <c r="T545" s="49"/>
      <c r="U545" s="49"/>
      <c r="V545" s="49"/>
      <c r="W545" s="49"/>
      <c r="X545" s="49"/>
      <c r="Y545" s="49"/>
      <c r="Z545" s="49"/>
      <c r="AA545" s="49"/>
      <c r="AB545" s="49"/>
      <c r="AC545" s="49"/>
      <c r="AD545" s="49"/>
      <c r="AE545" s="49"/>
      <c r="AF545" s="49"/>
      <c r="AG545" s="49"/>
      <c r="AH545" s="49"/>
      <c r="AI545" s="49"/>
      <c r="AJ545" s="49"/>
      <c r="AK545" s="49"/>
      <c r="AL545" s="49"/>
      <c r="AM545" s="49"/>
    </row>
    <row r="546" spans="1:39" ht="12.75" customHeight="1" x14ac:dyDescent="0.3">
      <c r="A546" s="49"/>
      <c r="B546" s="49"/>
      <c r="C546" s="49"/>
      <c r="D546" s="49"/>
      <c r="E546" s="49"/>
      <c r="F546" s="49"/>
      <c r="G546" s="49"/>
      <c r="H546" s="49"/>
      <c r="I546" s="49"/>
      <c r="J546" s="49"/>
      <c r="K546" s="49"/>
      <c r="L546" s="49"/>
      <c r="M546" s="49"/>
      <c r="N546" s="49"/>
      <c r="O546" s="49"/>
      <c r="P546" s="49"/>
      <c r="Q546" s="49"/>
      <c r="R546" s="90"/>
      <c r="S546" s="49"/>
      <c r="T546" s="49"/>
      <c r="U546" s="49"/>
      <c r="V546" s="49"/>
      <c r="W546" s="49"/>
      <c r="X546" s="49"/>
      <c r="Y546" s="49"/>
      <c r="Z546" s="49"/>
      <c r="AA546" s="49"/>
      <c r="AB546" s="49"/>
      <c r="AC546" s="49"/>
      <c r="AD546" s="49"/>
      <c r="AE546" s="49"/>
      <c r="AF546" s="49"/>
      <c r="AG546" s="49"/>
      <c r="AH546" s="49"/>
      <c r="AI546" s="49"/>
      <c r="AJ546" s="49"/>
      <c r="AK546" s="49"/>
      <c r="AL546" s="49"/>
      <c r="AM546" s="49"/>
    </row>
    <row r="547" spans="1:39" ht="12.75" customHeight="1" x14ac:dyDescent="0.3">
      <c r="A547" s="49"/>
      <c r="B547" s="49"/>
      <c r="C547" s="49"/>
      <c r="D547" s="49"/>
      <c r="E547" s="49"/>
      <c r="F547" s="49"/>
      <c r="G547" s="49"/>
      <c r="H547" s="49"/>
      <c r="I547" s="49"/>
      <c r="J547" s="49"/>
      <c r="K547" s="49"/>
      <c r="L547" s="49"/>
      <c r="M547" s="49"/>
      <c r="N547" s="49"/>
      <c r="O547" s="49"/>
      <c r="P547" s="49"/>
      <c r="Q547" s="49"/>
      <c r="R547" s="90"/>
      <c r="S547" s="49"/>
      <c r="T547" s="49"/>
      <c r="U547" s="49"/>
      <c r="V547" s="49"/>
      <c r="W547" s="49"/>
      <c r="X547" s="49"/>
      <c r="Y547" s="49"/>
      <c r="Z547" s="49"/>
      <c r="AA547" s="49"/>
      <c r="AB547" s="49"/>
      <c r="AC547" s="49"/>
      <c r="AD547" s="49"/>
      <c r="AE547" s="49"/>
      <c r="AF547" s="49"/>
      <c r="AG547" s="49"/>
      <c r="AH547" s="49"/>
      <c r="AI547" s="49"/>
      <c r="AJ547" s="49"/>
      <c r="AK547" s="49"/>
      <c r="AL547" s="49"/>
      <c r="AM547" s="49"/>
    </row>
    <row r="548" spans="1:39" ht="12.75" customHeight="1" x14ac:dyDescent="0.3">
      <c r="A548" s="49"/>
      <c r="B548" s="49"/>
      <c r="C548" s="49"/>
      <c r="D548" s="49"/>
      <c r="E548" s="49"/>
      <c r="F548" s="49"/>
      <c r="G548" s="49"/>
      <c r="H548" s="49"/>
      <c r="I548" s="49"/>
      <c r="J548" s="49"/>
      <c r="K548" s="49"/>
      <c r="L548" s="49"/>
      <c r="M548" s="49"/>
      <c r="N548" s="49"/>
      <c r="O548" s="49"/>
      <c r="P548" s="49"/>
      <c r="Q548" s="49"/>
      <c r="R548" s="90"/>
      <c r="S548" s="49"/>
      <c r="T548" s="49"/>
      <c r="U548" s="49"/>
      <c r="V548" s="49"/>
      <c r="W548" s="49"/>
      <c r="X548" s="49"/>
      <c r="Y548" s="49"/>
      <c r="Z548" s="49"/>
      <c r="AA548" s="49"/>
      <c r="AB548" s="49"/>
      <c r="AC548" s="49"/>
      <c r="AD548" s="49"/>
      <c r="AE548" s="49"/>
      <c r="AF548" s="49"/>
      <c r="AG548" s="49"/>
      <c r="AH548" s="49"/>
      <c r="AI548" s="49"/>
      <c r="AJ548" s="49"/>
      <c r="AK548" s="49"/>
      <c r="AL548" s="49"/>
      <c r="AM548" s="49"/>
    </row>
    <row r="549" spans="1:39" ht="12.75" customHeight="1" x14ac:dyDescent="0.3">
      <c r="A549" s="49"/>
      <c r="B549" s="49"/>
      <c r="C549" s="49"/>
      <c r="D549" s="49"/>
      <c r="E549" s="49"/>
      <c r="F549" s="49"/>
      <c r="G549" s="49"/>
      <c r="H549" s="49"/>
      <c r="I549" s="49"/>
      <c r="J549" s="49"/>
      <c r="K549" s="49"/>
      <c r="L549" s="49"/>
      <c r="M549" s="49"/>
      <c r="N549" s="49"/>
      <c r="O549" s="49"/>
      <c r="P549" s="49"/>
      <c r="Q549" s="49"/>
      <c r="R549" s="90"/>
      <c r="S549" s="49"/>
      <c r="T549" s="49"/>
      <c r="U549" s="49"/>
      <c r="V549" s="49"/>
      <c r="W549" s="49"/>
      <c r="X549" s="49"/>
      <c r="Y549" s="49"/>
      <c r="Z549" s="49"/>
      <c r="AA549" s="49"/>
      <c r="AB549" s="49"/>
      <c r="AC549" s="49"/>
      <c r="AD549" s="49"/>
      <c r="AE549" s="49"/>
      <c r="AF549" s="49"/>
      <c r="AG549" s="49"/>
      <c r="AH549" s="49"/>
      <c r="AI549" s="49"/>
      <c r="AJ549" s="49"/>
      <c r="AK549" s="49"/>
      <c r="AL549" s="49"/>
      <c r="AM549" s="49"/>
    </row>
    <row r="550" spans="1:39" ht="12.75" customHeight="1" x14ac:dyDescent="0.3">
      <c r="A550" s="49"/>
      <c r="B550" s="49"/>
      <c r="C550" s="49"/>
      <c r="D550" s="49"/>
      <c r="E550" s="49"/>
      <c r="F550" s="49"/>
      <c r="G550" s="49"/>
      <c r="H550" s="49"/>
      <c r="I550" s="49"/>
      <c r="J550" s="49"/>
      <c r="K550" s="49"/>
      <c r="L550" s="49"/>
      <c r="M550" s="49"/>
      <c r="N550" s="49"/>
      <c r="O550" s="49"/>
      <c r="P550" s="49"/>
      <c r="Q550" s="49"/>
      <c r="R550" s="90"/>
      <c r="S550" s="49"/>
      <c r="T550" s="49"/>
      <c r="U550" s="49"/>
      <c r="V550" s="49"/>
      <c r="W550" s="49"/>
      <c r="X550" s="49"/>
      <c r="Y550" s="49"/>
      <c r="Z550" s="49"/>
      <c r="AA550" s="49"/>
      <c r="AB550" s="49"/>
      <c r="AC550" s="49"/>
      <c r="AD550" s="49"/>
      <c r="AE550" s="49"/>
      <c r="AF550" s="49"/>
      <c r="AG550" s="49"/>
      <c r="AH550" s="49"/>
      <c r="AI550" s="49"/>
      <c r="AJ550" s="49"/>
      <c r="AK550" s="49"/>
      <c r="AL550" s="49"/>
      <c r="AM550" s="49"/>
    </row>
    <row r="551" spans="1:39" ht="12.75" customHeight="1" x14ac:dyDescent="0.3">
      <c r="A551" s="49"/>
      <c r="B551" s="49"/>
      <c r="C551" s="49"/>
      <c r="D551" s="49"/>
      <c r="E551" s="49"/>
      <c r="F551" s="49"/>
      <c r="G551" s="49"/>
      <c r="H551" s="49"/>
      <c r="I551" s="49"/>
      <c r="J551" s="49"/>
      <c r="K551" s="49"/>
      <c r="L551" s="49"/>
      <c r="M551" s="49"/>
      <c r="N551" s="49"/>
      <c r="O551" s="49"/>
      <c r="P551" s="49"/>
      <c r="Q551" s="49"/>
      <c r="R551" s="90"/>
      <c r="S551" s="49"/>
      <c r="T551" s="49"/>
      <c r="U551" s="49"/>
      <c r="V551" s="49"/>
      <c r="W551" s="49"/>
      <c r="X551" s="49"/>
      <c r="Y551" s="49"/>
      <c r="Z551" s="49"/>
      <c r="AA551" s="49"/>
      <c r="AB551" s="49"/>
      <c r="AC551" s="49"/>
      <c r="AD551" s="49"/>
      <c r="AE551" s="49"/>
      <c r="AF551" s="49"/>
      <c r="AG551" s="49"/>
      <c r="AH551" s="49"/>
      <c r="AI551" s="49"/>
      <c r="AJ551" s="49"/>
      <c r="AK551" s="49"/>
      <c r="AL551" s="49"/>
      <c r="AM551" s="49"/>
    </row>
    <row r="552" spans="1:39" ht="12.75" customHeight="1" x14ac:dyDescent="0.3">
      <c r="A552" s="49"/>
      <c r="B552" s="49"/>
      <c r="C552" s="49"/>
      <c r="D552" s="49"/>
      <c r="E552" s="49"/>
      <c r="F552" s="49"/>
      <c r="G552" s="49"/>
      <c r="H552" s="49"/>
      <c r="I552" s="49"/>
      <c r="J552" s="49"/>
      <c r="K552" s="49"/>
      <c r="L552" s="49"/>
      <c r="M552" s="49"/>
      <c r="N552" s="49"/>
      <c r="O552" s="49"/>
      <c r="P552" s="49"/>
      <c r="Q552" s="49"/>
      <c r="R552" s="90"/>
      <c r="S552" s="49"/>
      <c r="T552" s="49"/>
      <c r="U552" s="49"/>
      <c r="V552" s="49"/>
      <c r="W552" s="49"/>
      <c r="X552" s="49"/>
      <c r="Y552" s="49"/>
      <c r="Z552" s="49"/>
      <c r="AA552" s="49"/>
      <c r="AB552" s="49"/>
      <c r="AC552" s="49"/>
      <c r="AD552" s="49"/>
      <c r="AE552" s="49"/>
      <c r="AF552" s="49"/>
      <c r="AG552" s="49"/>
      <c r="AH552" s="49"/>
      <c r="AI552" s="49"/>
      <c r="AJ552" s="49"/>
      <c r="AK552" s="49"/>
      <c r="AL552" s="49"/>
      <c r="AM552" s="49"/>
    </row>
    <row r="553" spans="1:39" ht="12.75" customHeight="1" x14ac:dyDescent="0.3">
      <c r="A553" s="49"/>
      <c r="B553" s="49"/>
      <c r="C553" s="49"/>
      <c r="D553" s="49"/>
      <c r="E553" s="49"/>
      <c r="F553" s="49"/>
      <c r="G553" s="49"/>
      <c r="H553" s="49"/>
      <c r="I553" s="49"/>
      <c r="J553" s="49"/>
      <c r="K553" s="49"/>
      <c r="L553" s="49"/>
      <c r="M553" s="49"/>
      <c r="N553" s="49"/>
      <c r="O553" s="49"/>
      <c r="P553" s="49"/>
      <c r="Q553" s="49"/>
      <c r="R553" s="90"/>
      <c r="S553" s="49"/>
      <c r="T553" s="49"/>
      <c r="U553" s="49"/>
      <c r="V553" s="49"/>
      <c r="W553" s="49"/>
      <c r="X553" s="49"/>
      <c r="Y553" s="49"/>
      <c r="Z553" s="49"/>
      <c r="AA553" s="49"/>
      <c r="AB553" s="49"/>
      <c r="AC553" s="49"/>
      <c r="AD553" s="49"/>
      <c r="AE553" s="49"/>
      <c r="AF553" s="49"/>
      <c r="AG553" s="49"/>
      <c r="AH553" s="49"/>
      <c r="AI553" s="49"/>
      <c r="AJ553" s="49"/>
      <c r="AK553" s="49"/>
      <c r="AL553" s="49"/>
      <c r="AM553" s="49"/>
    </row>
    <row r="554" spans="1:39" ht="12.75" customHeight="1" x14ac:dyDescent="0.3">
      <c r="A554" s="49"/>
      <c r="B554" s="49"/>
      <c r="C554" s="49"/>
      <c r="D554" s="49"/>
      <c r="E554" s="49"/>
      <c r="F554" s="49"/>
      <c r="G554" s="49"/>
      <c r="H554" s="49"/>
      <c r="I554" s="49"/>
      <c r="J554" s="49"/>
      <c r="K554" s="49"/>
      <c r="L554" s="49"/>
      <c r="M554" s="49"/>
      <c r="N554" s="49"/>
      <c r="O554" s="49"/>
      <c r="P554" s="49"/>
      <c r="Q554" s="49"/>
      <c r="R554" s="90"/>
      <c r="S554" s="49"/>
      <c r="T554" s="49"/>
      <c r="U554" s="49"/>
      <c r="V554" s="49"/>
      <c r="W554" s="49"/>
      <c r="X554" s="49"/>
      <c r="Y554" s="49"/>
      <c r="Z554" s="49"/>
      <c r="AA554" s="49"/>
      <c r="AB554" s="49"/>
      <c r="AC554" s="49"/>
      <c r="AD554" s="49"/>
      <c r="AE554" s="49"/>
      <c r="AF554" s="49"/>
      <c r="AG554" s="49"/>
      <c r="AH554" s="49"/>
      <c r="AI554" s="49"/>
      <c r="AJ554" s="49"/>
      <c r="AK554" s="49"/>
      <c r="AL554" s="49"/>
      <c r="AM554" s="49"/>
    </row>
    <row r="555" spans="1:39" ht="12.75" customHeight="1" x14ac:dyDescent="0.3">
      <c r="A555" s="49"/>
      <c r="B555" s="49"/>
      <c r="C555" s="49"/>
      <c r="D555" s="49"/>
      <c r="E555" s="49"/>
      <c r="F555" s="49"/>
      <c r="G555" s="49"/>
      <c r="H555" s="49"/>
      <c r="I555" s="49"/>
      <c r="J555" s="49"/>
      <c r="K555" s="49"/>
      <c r="L555" s="49"/>
      <c r="M555" s="49"/>
      <c r="N555" s="49"/>
      <c r="O555" s="49"/>
      <c r="P555" s="49"/>
      <c r="Q555" s="49"/>
      <c r="R555" s="90"/>
      <c r="S555" s="49"/>
      <c r="T555" s="49"/>
      <c r="U555" s="49"/>
      <c r="V555" s="49"/>
      <c r="W555" s="49"/>
      <c r="X555" s="49"/>
      <c r="Y555" s="49"/>
      <c r="Z555" s="49"/>
      <c r="AA555" s="49"/>
      <c r="AB555" s="49"/>
      <c r="AC555" s="49"/>
      <c r="AD555" s="49"/>
      <c r="AE555" s="49"/>
      <c r="AF555" s="49"/>
      <c r="AG555" s="49"/>
      <c r="AH555" s="49"/>
      <c r="AI555" s="49"/>
      <c r="AJ555" s="49"/>
      <c r="AK555" s="49"/>
      <c r="AL555" s="49"/>
      <c r="AM555" s="49"/>
    </row>
    <row r="556" spans="1:39" ht="12.75" customHeight="1" x14ac:dyDescent="0.3">
      <c r="A556" s="49"/>
      <c r="B556" s="49"/>
      <c r="C556" s="49"/>
      <c r="D556" s="49"/>
      <c r="E556" s="49"/>
      <c r="F556" s="49"/>
      <c r="G556" s="49"/>
      <c r="H556" s="49"/>
      <c r="I556" s="49"/>
      <c r="J556" s="49"/>
      <c r="K556" s="49"/>
      <c r="L556" s="49"/>
      <c r="M556" s="49"/>
      <c r="N556" s="49"/>
      <c r="O556" s="49"/>
      <c r="P556" s="49"/>
      <c r="Q556" s="49"/>
      <c r="R556" s="90"/>
      <c r="S556" s="49"/>
      <c r="T556" s="49"/>
      <c r="U556" s="49"/>
      <c r="V556" s="49"/>
      <c r="W556" s="49"/>
      <c r="X556" s="49"/>
      <c r="Y556" s="49"/>
      <c r="Z556" s="49"/>
      <c r="AA556" s="49"/>
      <c r="AB556" s="49"/>
      <c r="AC556" s="49"/>
      <c r="AD556" s="49"/>
      <c r="AE556" s="49"/>
      <c r="AF556" s="49"/>
      <c r="AG556" s="49"/>
      <c r="AH556" s="49"/>
      <c r="AI556" s="49"/>
      <c r="AJ556" s="49"/>
      <c r="AK556" s="49"/>
      <c r="AL556" s="49"/>
      <c r="AM556" s="49"/>
    </row>
    <row r="557" spans="1:39" ht="12.75" customHeight="1" x14ac:dyDescent="0.3">
      <c r="A557" s="49"/>
      <c r="B557" s="49"/>
      <c r="C557" s="49"/>
      <c r="D557" s="49"/>
      <c r="E557" s="49"/>
      <c r="F557" s="49"/>
      <c r="G557" s="49"/>
      <c r="H557" s="49"/>
      <c r="I557" s="49"/>
      <c r="J557" s="49"/>
      <c r="K557" s="49"/>
      <c r="L557" s="49"/>
      <c r="M557" s="49"/>
      <c r="N557" s="49"/>
      <c r="O557" s="49"/>
      <c r="P557" s="49"/>
      <c r="Q557" s="49"/>
      <c r="R557" s="90"/>
      <c r="S557" s="49"/>
      <c r="T557" s="49"/>
      <c r="U557" s="49"/>
      <c r="V557" s="49"/>
      <c r="W557" s="49"/>
      <c r="X557" s="49"/>
      <c r="Y557" s="49"/>
      <c r="Z557" s="49"/>
      <c r="AA557" s="49"/>
      <c r="AB557" s="49"/>
      <c r="AC557" s="49"/>
      <c r="AD557" s="49"/>
      <c r="AE557" s="49"/>
      <c r="AF557" s="49"/>
      <c r="AG557" s="49"/>
      <c r="AH557" s="49"/>
      <c r="AI557" s="49"/>
      <c r="AJ557" s="49"/>
      <c r="AK557" s="49"/>
      <c r="AL557" s="49"/>
      <c r="AM557" s="49"/>
    </row>
    <row r="558" spans="1:39" ht="12.75" customHeight="1" x14ac:dyDescent="0.3">
      <c r="A558" s="49"/>
      <c r="B558" s="49"/>
      <c r="C558" s="49"/>
      <c r="D558" s="49"/>
      <c r="E558" s="49"/>
      <c r="F558" s="49"/>
      <c r="G558" s="49"/>
      <c r="H558" s="49"/>
      <c r="I558" s="49"/>
      <c r="J558" s="49"/>
      <c r="K558" s="49"/>
      <c r="L558" s="49"/>
      <c r="M558" s="49"/>
      <c r="N558" s="49"/>
      <c r="O558" s="49"/>
      <c r="P558" s="49"/>
      <c r="Q558" s="49"/>
      <c r="R558" s="90"/>
      <c r="S558" s="49"/>
      <c r="T558" s="49"/>
      <c r="U558" s="49"/>
      <c r="V558" s="49"/>
      <c r="W558" s="49"/>
      <c r="X558" s="49"/>
      <c r="Y558" s="49"/>
      <c r="Z558" s="49"/>
      <c r="AA558" s="49"/>
      <c r="AB558" s="49"/>
      <c r="AC558" s="49"/>
      <c r="AD558" s="49"/>
      <c r="AE558" s="49"/>
      <c r="AF558" s="49"/>
      <c r="AG558" s="49"/>
      <c r="AH558" s="49"/>
      <c r="AI558" s="49"/>
      <c r="AJ558" s="49"/>
      <c r="AK558" s="49"/>
      <c r="AL558" s="49"/>
      <c r="AM558" s="49"/>
    </row>
    <row r="559" spans="1:39" ht="12.75" customHeight="1" x14ac:dyDescent="0.3">
      <c r="A559" s="49"/>
      <c r="B559" s="49"/>
      <c r="C559" s="49"/>
      <c r="D559" s="49"/>
      <c r="E559" s="49"/>
      <c r="F559" s="49"/>
      <c r="G559" s="49"/>
      <c r="H559" s="49"/>
      <c r="I559" s="49"/>
      <c r="J559" s="49"/>
      <c r="K559" s="49"/>
      <c r="L559" s="49"/>
      <c r="M559" s="49"/>
      <c r="N559" s="49"/>
      <c r="O559" s="49"/>
      <c r="P559" s="49"/>
      <c r="Q559" s="49"/>
      <c r="R559" s="90"/>
      <c r="S559" s="49"/>
      <c r="T559" s="49"/>
      <c r="U559" s="49"/>
      <c r="V559" s="49"/>
      <c r="W559" s="49"/>
      <c r="X559" s="49"/>
      <c r="Y559" s="49"/>
      <c r="Z559" s="49"/>
      <c r="AA559" s="49"/>
      <c r="AB559" s="49"/>
      <c r="AC559" s="49"/>
      <c r="AD559" s="49"/>
      <c r="AE559" s="49"/>
      <c r="AF559" s="49"/>
      <c r="AG559" s="49"/>
      <c r="AH559" s="49"/>
      <c r="AI559" s="49"/>
      <c r="AJ559" s="49"/>
      <c r="AK559" s="49"/>
      <c r="AL559" s="49"/>
      <c r="AM559" s="49"/>
    </row>
    <row r="560" spans="1:39" ht="12.75" customHeight="1" x14ac:dyDescent="0.3">
      <c r="A560" s="49"/>
      <c r="B560" s="49"/>
      <c r="C560" s="49"/>
      <c r="D560" s="49"/>
      <c r="E560" s="49"/>
      <c r="F560" s="49"/>
      <c r="G560" s="49"/>
      <c r="H560" s="49"/>
      <c r="I560" s="49"/>
      <c r="J560" s="49"/>
      <c r="K560" s="49"/>
      <c r="L560" s="49"/>
      <c r="M560" s="49"/>
      <c r="N560" s="49"/>
      <c r="O560" s="49"/>
      <c r="P560" s="49"/>
      <c r="Q560" s="49"/>
      <c r="R560" s="90"/>
      <c r="S560" s="49"/>
      <c r="T560" s="49"/>
      <c r="U560" s="49"/>
      <c r="V560" s="49"/>
      <c r="W560" s="49"/>
      <c r="X560" s="49"/>
      <c r="Y560" s="49"/>
      <c r="Z560" s="49"/>
      <c r="AA560" s="49"/>
      <c r="AB560" s="49"/>
      <c r="AC560" s="49"/>
      <c r="AD560" s="49"/>
      <c r="AE560" s="49"/>
      <c r="AF560" s="49"/>
      <c r="AG560" s="49"/>
      <c r="AH560" s="49"/>
      <c r="AI560" s="49"/>
      <c r="AJ560" s="49"/>
      <c r="AK560" s="49"/>
      <c r="AL560" s="49"/>
      <c r="AM560" s="49"/>
    </row>
    <row r="561" spans="1:39" ht="12.75" customHeight="1" x14ac:dyDescent="0.3">
      <c r="A561" s="49"/>
      <c r="B561" s="49"/>
      <c r="C561" s="49"/>
      <c r="D561" s="49"/>
      <c r="E561" s="49"/>
      <c r="F561" s="49"/>
      <c r="G561" s="49"/>
      <c r="H561" s="49"/>
      <c r="I561" s="49"/>
      <c r="J561" s="49"/>
      <c r="K561" s="49"/>
      <c r="L561" s="49"/>
      <c r="M561" s="49"/>
      <c r="N561" s="49"/>
      <c r="O561" s="49"/>
      <c r="P561" s="49"/>
      <c r="Q561" s="49"/>
      <c r="R561" s="90"/>
      <c r="S561" s="49"/>
      <c r="T561" s="49"/>
      <c r="U561" s="49"/>
      <c r="V561" s="49"/>
      <c r="W561" s="49"/>
      <c r="X561" s="49"/>
      <c r="Y561" s="49"/>
      <c r="Z561" s="49"/>
      <c r="AA561" s="49"/>
      <c r="AB561" s="49"/>
      <c r="AC561" s="49"/>
      <c r="AD561" s="49"/>
      <c r="AE561" s="49"/>
      <c r="AF561" s="49"/>
      <c r="AG561" s="49"/>
      <c r="AH561" s="49"/>
      <c r="AI561" s="49"/>
      <c r="AJ561" s="49"/>
      <c r="AK561" s="49"/>
      <c r="AL561" s="49"/>
      <c r="AM561" s="49"/>
    </row>
    <row r="562" spans="1:39" ht="12.75" customHeight="1" x14ac:dyDescent="0.3">
      <c r="A562" s="49"/>
      <c r="B562" s="49"/>
      <c r="C562" s="49"/>
      <c r="D562" s="49"/>
      <c r="E562" s="49"/>
      <c r="F562" s="49"/>
      <c r="G562" s="49"/>
      <c r="H562" s="49"/>
      <c r="I562" s="49"/>
      <c r="J562" s="49"/>
      <c r="K562" s="49"/>
      <c r="L562" s="49"/>
      <c r="M562" s="49"/>
      <c r="N562" s="49"/>
      <c r="O562" s="49"/>
      <c r="P562" s="49"/>
      <c r="Q562" s="49"/>
      <c r="R562" s="90"/>
      <c r="S562" s="49"/>
      <c r="T562" s="49"/>
      <c r="U562" s="49"/>
      <c r="V562" s="49"/>
      <c r="W562" s="49"/>
      <c r="X562" s="49"/>
      <c r="Y562" s="49"/>
      <c r="Z562" s="49"/>
      <c r="AA562" s="49"/>
      <c r="AB562" s="49"/>
      <c r="AC562" s="49"/>
      <c r="AD562" s="49"/>
      <c r="AE562" s="49"/>
      <c r="AF562" s="49"/>
      <c r="AG562" s="49"/>
      <c r="AH562" s="49"/>
      <c r="AI562" s="49"/>
      <c r="AJ562" s="49"/>
      <c r="AK562" s="49"/>
      <c r="AL562" s="49"/>
      <c r="AM562" s="49"/>
    </row>
    <row r="563" spans="1:39" ht="12.75" customHeight="1" x14ac:dyDescent="0.3">
      <c r="A563" s="49"/>
      <c r="B563" s="49"/>
      <c r="C563" s="49"/>
      <c r="D563" s="49"/>
      <c r="E563" s="49"/>
      <c r="F563" s="49"/>
      <c r="G563" s="49"/>
      <c r="H563" s="49"/>
      <c r="I563" s="49"/>
      <c r="J563" s="49"/>
      <c r="K563" s="49"/>
      <c r="L563" s="49"/>
      <c r="M563" s="49"/>
      <c r="N563" s="49"/>
      <c r="O563" s="49"/>
      <c r="P563" s="49"/>
      <c r="Q563" s="49"/>
      <c r="R563" s="90"/>
      <c r="S563" s="49"/>
      <c r="T563" s="49"/>
      <c r="U563" s="49"/>
      <c r="V563" s="49"/>
      <c r="W563" s="49"/>
      <c r="X563" s="49"/>
      <c r="Y563" s="49"/>
      <c r="Z563" s="49"/>
      <c r="AA563" s="49"/>
      <c r="AB563" s="49"/>
      <c r="AC563" s="49"/>
      <c r="AD563" s="49"/>
      <c r="AE563" s="49"/>
      <c r="AF563" s="49"/>
      <c r="AG563" s="49"/>
      <c r="AH563" s="49"/>
      <c r="AI563" s="49"/>
      <c r="AJ563" s="49"/>
      <c r="AK563" s="49"/>
      <c r="AL563" s="49"/>
      <c r="AM563" s="49"/>
    </row>
    <row r="564" spans="1:39" ht="12.75" customHeight="1" x14ac:dyDescent="0.3">
      <c r="A564" s="49"/>
      <c r="B564" s="49"/>
      <c r="C564" s="49"/>
      <c r="D564" s="49"/>
      <c r="E564" s="49"/>
      <c r="F564" s="49"/>
      <c r="G564" s="49"/>
      <c r="H564" s="49"/>
      <c r="I564" s="49"/>
      <c r="J564" s="49"/>
      <c r="K564" s="49"/>
      <c r="L564" s="49"/>
      <c r="M564" s="49"/>
      <c r="N564" s="49"/>
      <c r="O564" s="49"/>
      <c r="P564" s="49"/>
      <c r="Q564" s="49"/>
      <c r="R564" s="90"/>
      <c r="S564" s="49"/>
      <c r="T564" s="49"/>
      <c r="U564" s="49"/>
      <c r="V564" s="49"/>
      <c r="W564" s="49"/>
      <c r="X564" s="49"/>
      <c r="Y564" s="49"/>
      <c r="Z564" s="49"/>
      <c r="AA564" s="49"/>
      <c r="AB564" s="49"/>
      <c r="AC564" s="49"/>
      <c r="AD564" s="49"/>
      <c r="AE564" s="49"/>
      <c r="AF564" s="49"/>
      <c r="AG564" s="49"/>
      <c r="AH564" s="49"/>
      <c r="AI564" s="49"/>
      <c r="AJ564" s="49"/>
      <c r="AK564" s="49"/>
      <c r="AL564" s="49"/>
      <c r="AM564" s="49"/>
    </row>
    <row r="565" spans="1:39" ht="12.75" customHeight="1" x14ac:dyDescent="0.3">
      <c r="A565" s="49"/>
      <c r="B565" s="49"/>
      <c r="C565" s="49"/>
      <c r="D565" s="49"/>
      <c r="E565" s="49"/>
      <c r="F565" s="49"/>
      <c r="G565" s="49"/>
      <c r="H565" s="49"/>
      <c r="I565" s="49"/>
      <c r="J565" s="49"/>
      <c r="K565" s="49"/>
      <c r="L565" s="49"/>
      <c r="M565" s="49"/>
      <c r="N565" s="49"/>
      <c r="O565" s="49"/>
      <c r="P565" s="49"/>
      <c r="Q565" s="49"/>
      <c r="R565" s="90"/>
      <c r="S565" s="49"/>
      <c r="T565" s="49"/>
      <c r="U565" s="49"/>
      <c r="V565" s="49"/>
      <c r="W565" s="49"/>
      <c r="X565" s="49"/>
      <c r="Y565" s="49"/>
      <c r="Z565" s="49"/>
      <c r="AA565" s="49"/>
      <c r="AB565" s="49"/>
      <c r="AC565" s="49"/>
      <c r="AD565" s="49"/>
      <c r="AE565" s="49"/>
      <c r="AF565" s="49"/>
      <c r="AG565" s="49"/>
      <c r="AH565" s="49"/>
      <c r="AI565" s="49"/>
      <c r="AJ565" s="49"/>
      <c r="AK565" s="49"/>
      <c r="AL565" s="49"/>
      <c r="AM565" s="49"/>
    </row>
    <row r="566" spans="1:39" ht="12.75" customHeight="1" x14ac:dyDescent="0.3">
      <c r="A566" s="49"/>
      <c r="B566" s="49"/>
      <c r="C566" s="49"/>
      <c r="D566" s="49"/>
      <c r="E566" s="49"/>
      <c r="F566" s="49"/>
      <c r="G566" s="49"/>
      <c r="H566" s="49"/>
      <c r="I566" s="49"/>
      <c r="J566" s="49"/>
      <c r="K566" s="49"/>
      <c r="L566" s="49"/>
      <c r="M566" s="49"/>
      <c r="N566" s="49"/>
      <c r="O566" s="49"/>
      <c r="P566" s="49"/>
      <c r="Q566" s="49"/>
      <c r="R566" s="90"/>
      <c r="S566" s="49"/>
      <c r="T566" s="49"/>
      <c r="U566" s="49"/>
      <c r="V566" s="49"/>
      <c r="W566" s="49"/>
      <c r="X566" s="49"/>
      <c r="Y566" s="49"/>
      <c r="Z566" s="49"/>
      <c r="AA566" s="49"/>
      <c r="AB566" s="49"/>
      <c r="AC566" s="49"/>
      <c r="AD566" s="49"/>
      <c r="AE566" s="49"/>
      <c r="AF566" s="49"/>
      <c r="AG566" s="49"/>
      <c r="AH566" s="49"/>
      <c r="AI566" s="49"/>
      <c r="AJ566" s="49"/>
      <c r="AK566" s="49"/>
      <c r="AL566" s="49"/>
      <c r="AM566" s="49"/>
    </row>
    <row r="567" spans="1:39" ht="12.75" customHeight="1" x14ac:dyDescent="0.3">
      <c r="A567" s="49"/>
      <c r="B567" s="49"/>
      <c r="C567" s="49"/>
      <c r="D567" s="49"/>
      <c r="E567" s="49"/>
      <c r="F567" s="49"/>
      <c r="G567" s="49"/>
      <c r="H567" s="49"/>
      <c r="I567" s="49"/>
      <c r="J567" s="49"/>
      <c r="K567" s="49"/>
      <c r="L567" s="49"/>
      <c r="M567" s="49"/>
      <c r="N567" s="49"/>
      <c r="O567" s="49"/>
      <c r="P567" s="49"/>
      <c r="Q567" s="49"/>
      <c r="R567" s="90"/>
      <c r="S567" s="49"/>
      <c r="T567" s="49"/>
      <c r="U567" s="49"/>
      <c r="V567" s="49"/>
      <c r="W567" s="49"/>
      <c r="X567" s="49"/>
      <c r="Y567" s="49"/>
      <c r="Z567" s="49"/>
      <c r="AA567" s="49"/>
      <c r="AB567" s="49"/>
      <c r="AC567" s="49"/>
      <c r="AD567" s="49"/>
      <c r="AE567" s="49"/>
      <c r="AF567" s="49"/>
      <c r="AG567" s="49"/>
      <c r="AH567" s="49"/>
      <c r="AI567" s="49"/>
      <c r="AJ567" s="49"/>
      <c r="AK567" s="49"/>
      <c r="AL567" s="49"/>
      <c r="AM567" s="49"/>
    </row>
    <row r="568" spans="1:39" ht="12.75" customHeight="1" x14ac:dyDescent="0.3">
      <c r="A568" s="49"/>
      <c r="B568" s="49"/>
      <c r="C568" s="49"/>
      <c r="D568" s="49"/>
      <c r="E568" s="49"/>
      <c r="F568" s="49"/>
      <c r="G568" s="49"/>
      <c r="H568" s="49"/>
      <c r="I568" s="49"/>
      <c r="J568" s="49"/>
      <c r="K568" s="49"/>
      <c r="L568" s="49"/>
      <c r="M568" s="49"/>
      <c r="N568" s="49"/>
      <c r="O568" s="49"/>
      <c r="P568" s="49"/>
      <c r="Q568" s="49"/>
      <c r="R568" s="90"/>
      <c r="S568" s="49"/>
      <c r="T568" s="49"/>
      <c r="U568" s="49"/>
      <c r="V568" s="49"/>
      <c r="W568" s="49"/>
      <c r="X568" s="49"/>
      <c r="Y568" s="49"/>
      <c r="Z568" s="49"/>
      <c r="AA568" s="49"/>
      <c r="AB568" s="49"/>
      <c r="AC568" s="49"/>
      <c r="AD568" s="49"/>
      <c r="AE568" s="49"/>
      <c r="AF568" s="49"/>
      <c r="AG568" s="49"/>
      <c r="AH568" s="49"/>
      <c r="AI568" s="49"/>
      <c r="AJ568" s="49"/>
      <c r="AK568" s="49"/>
      <c r="AL568" s="49"/>
      <c r="AM568" s="49"/>
    </row>
    <row r="569" spans="1:39" ht="12.75" customHeight="1" x14ac:dyDescent="0.3">
      <c r="A569" s="49"/>
      <c r="B569" s="49"/>
      <c r="C569" s="49"/>
      <c r="D569" s="49"/>
      <c r="E569" s="49"/>
      <c r="F569" s="49"/>
      <c r="G569" s="49"/>
      <c r="H569" s="49"/>
      <c r="I569" s="49"/>
      <c r="J569" s="49"/>
      <c r="K569" s="49"/>
      <c r="L569" s="49"/>
      <c r="M569" s="49"/>
      <c r="N569" s="49"/>
      <c r="O569" s="49"/>
      <c r="P569" s="49"/>
      <c r="Q569" s="49"/>
      <c r="R569" s="90"/>
      <c r="S569" s="49"/>
      <c r="T569" s="49"/>
      <c r="U569" s="49"/>
      <c r="V569" s="49"/>
      <c r="W569" s="49"/>
      <c r="X569" s="49"/>
      <c r="Y569" s="49"/>
      <c r="Z569" s="49"/>
      <c r="AA569" s="49"/>
      <c r="AB569" s="49"/>
      <c r="AC569" s="49"/>
      <c r="AD569" s="49"/>
      <c r="AE569" s="49"/>
      <c r="AF569" s="49"/>
      <c r="AG569" s="49"/>
      <c r="AH569" s="49"/>
      <c r="AI569" s="49"/>
      <c r="AJ569" s="49"/>
      <c r="AK569" s="49"/>
      <c r="AL569" s="49"/>
      <c r="AM569" s="49"/>
    </row>
    <row r="570" spans="1:39" ht="12.75" customHeight="1" x14ac:dyDescent="0.3">
      <c r="A570" s="49"/>
      <c r="B570" s="49"/>
      <c r="C570" s="49"/>
      <c r="D570" s="49"/>
      <c r="E570" s="49"/>
      <c r="F570" s="49"/>
      <c r="G570" s="49"/>
      <c r="H570" s="49"/>
      <c r="I570" s="49"/>
      <c r="J570" s="49"/>
      <c r="K570" s="49"/>
      <c r="L570" s="49"/>
      <c r="M570" s="49"/>
      <c r="N570" s="49"/>
      <c r="O570" s="49"/>
      <c r="P570" s="49"/>
      <c r="Q570" s="49"/>
      <c r="R570" s="90"/>
      <c r="S570" s="49"/>
      <c r="T570" s="49"/>
      <c r="U570" s="49"/>
      <c r="V570" s="49"/>
      <c r="W570" s="49"/>
      <c r="X570" s="49"/>
      <c r="Y570" s="49"/>
      <c r="Z570" s="49"/>
      <c r="AA570" s="49"/>
      <c r="AB570" s="49"/>
      <c r="AC570" s="49"/>
      <c r="AD570" s="49"/>
      <c r="AE570" s="49"/>
      <c r="AF570" s="49"/>
      <c r="AG570" s="49"/>
      <c r="AH570" s="49"/>
      <c r="AI570" s="49"/>
      <c r="AJ570" s="49"/>
      <c r="AK570" s="49"/>
      <c r="AL570" s="49"/>
      <c r="AM570" s="49"/>
    </row>
    <row r="571" spans="1:39" ht="12.75" customHeight="1" x14ac:dyDescent="0.3">
      <c r="A571" s="49"/>
      <c r="B571" s="49"/>
      <c r="C571" s="49"/>
      <c r="D571" s="49"/>
      <c r="E571" s="49"/>
      <c r="F571" s="49"/>
      <c r="G571" s="49"/>
      <c r="H571" s="49"/>
      <c r="I571" s="49"/>
      <c r="J571" s="49"/>
      <c r="K571" s="49"/>
      <c r="L571" s="49"/>
      <c r="M571" s="49"/>
      <c r="N571" s="49"/>
      <c r="O571" s="49"/>
      <c r="P571" s="49"/>
      <c r="Q571" s="49"/>
      <c r="R571" s="90"/>
      <c r="S571" s="49"/>
      <c r="T571" s="49"/>
      <c r="U571" s="49"/>
      <c r="V571" s="49"/>
      <c r="W571" s="49"/>
      <c r="X571" s="49"/>
      <c r="Y571" s="49"/>
      <c r="Z571" s="49"/>
      <c r="AA571" s="49"/>
      <c r="AB571" s="49"/>
      <c r="AC571" s="49"/>
      <c r="AD571" s="49"/>
      <c r="AE571" s="49"/>
      <c r="AF571" s="49"/>
      <c r="AG571" s="49"/>
      <c r="AH571" s="49"/>
      <c r="AI571" s="49"/>
      <c r="AJ571" s="49"/>
      <c r="AK571" s="49"/>
      <c r="AL571" s="49"/>
      <c r="AM571" s="49"/>
    </row>
    <row r="572" spans="1:39" ht="12.75" customHeight="1" x14ac:dyDescent="0.3">
      <c r="A572" s="49"/>
      <c r="B572" s="49"/>
      <c r="C572" s="49"/>
      <c r="D572" s="49"/>
      <c r="E572" s="49"/>
      <c r="F572" s="49"/>
      <c r="G572" s="49"/>
      <c r="H572" s="49"/>
      <c r="I572" s="49"/>
      <c r="J572" s="49"/>
      <c r="K572" s="49"/>
      <c r="L572" s="49"/>
      <c r="M572" s="49"/>
      <c r="N572" s="49"/>
      <c r="O572" s="49"/>
      <c r="P572" s="49"/>
      <c r="Q572" s="49"/>
      <c r="R572" s="90"/>
      <c r="S572" s="49"/>
      <c r="T572" s="49"/>
      <c r="U572" s="49"/>
      <c r="V572" s="49"/>
      <c r="W572" s="49"/>
      <c r="X572" s="49"/>
      <c r="Y572" s="49"/>
      <c r="Z572" s="49"/>
      <c r="AA572" s="49"/>
      <c r="AB572" s="49"/>
      <c r="AC572" s="49"/>
      <c r="AD572" s="49"/>
      <c r="AE572" s="49"/>
      <c r="AF572" s="49"/>
      <c r="AG572" s="49"/>
      <c r="AH572" s="49"/>
      <c r="AI572" s="49"/>
      <c r="AJ572" s="49"/>
      <c r="AK572" s="49"/>
      <c r="AL572" s="49"/>
      <c r="AM572" s="49"/>
    </row>
    <row r="573" spans="1:39" ht="12.75" customHeight="1" x14ac:dyDescent="0.3">
      <c r="A573" s="49"/>
      <c r="B573" s="49"/>
      <c r="C573" s="49"/>
      <c r="D573" s="49"/>
      <c r="E573" s="49"/>
      <c r="F573" s="49"/>
      <c r="G573" s="49"/>
      <c r="H573" s="49"/>
      <c r="I573" s="49"/>
      <c r="J573" s="49"/>
      <c r="K573" s="49"/>
      <c r="L573" s="49"/>
      <c r="M573" s="49"/>
      <c r="N573" s="49"/>
      <c r="O573" s="49"/>
      <c r="P573" s="49"/>
      <c r="Q573" s="49"/>
      <c r="R573" s="90"/>
      <c r="S573" s="49"/>
      <c r="T573" s="49"/>
      <c r="U573" s="49"/>
      <c r="V573" s="49"/>
      <c r="W573" s="49"/>
      <c r="X573" s="49"/>
      <c r="Y573" s="49"/>
      <c r="Z573" s="49"/>
      <c r="AA573" s="49"/>
      <c r="AB573" s="49"/>
      <c r="AC573" s="49"/>
      <c r="AD573" s="49"/>
      <c r="AE573" s="49"/>
      <c r="AF573" s="49"/>
      <c r="AG573" s="49"/>
      <c r="AH573" s="49"/>
      <c r="AI573" s="49"/>
      <c r="AJ573" s="49"/>
      <c r="AK573" s="49"/>
      <c r="AL573" s="49"/>
      <c r="AM573" s="49"/>
    </row>
    <row r="574" spans="1:39" ht="12.75" customHeight="1" x14ac:dyDescent="0.3">
      <c r="A574" s="49"/>
      <c r="B574" s="49"/>
      <c r="C574" s="49"/>
      <c r="D574" s="49"/>
      <c r="E574" s="49"/>
      <c r="F574" s="49"/>
      <c r="G574" s="49"/>
      <c r="H574" s="49"/>
      <c r="I574" s="49"/>
      <c r="J574" s="49"/>
      <c r="K574" s="49"/>
      <c r="L574" s="49"/>
      <c r="M574" s="49"/>
      <c r="N574" s="49"/>
      <c r="O574" s="49"/>
      <c r="P574" s="49"/>
      <c r="Q574" s="49"/>
      <c r="R574" s="90"/>
      <c r="S574" s="49"/>
      <c r="T574" s="49"/>
      <c r="U574" s="49"/>
      <c r="V574" s="49"/>
      <c r="W574" s="49"/>
      <c r="X574" s="49"/>
      <c r="Y574" s="49"/>
      <c r="Z574" s="49"/>
      <c r="AA574" s="49"/>
      <c r="AB574" s="49"/>
      <c r="AC574" s="49"/>
      <c r="AD574" s="49"/>
      <c r="AE574" s="49"/>
      <c r="AF574" s="49"/>
      <c r="AG574" s="49"/>
      <c r="AH574" s="49"/>
      <c r="AI574" s="49"/>
      <c r="AJ574" s="49"/>
      <c r="AK574" s="49"/>
      <c r="AL574" s="49"/>
      <c r="AM574" s="49"/>
    </row>
    <row r="575" spans="1:39" ht="12.75" customHeight="1" x14ac:dyDescent="0.3">
      <c r="A575" s="49"/>
      <c r="B575" s="49"/>
      <c r="C575" s="49"/>
      <c r="D575" s="49"/>
      <c r="E575" s="49"/>
      <c r="F575" s="49"/>
      <c r="G575" s="49"/>
      <c r="H575" s="49"/>
      <c r="I575" s="49"/>
      <c r="J575" s="49"/>
      <c r="K575" s="49"/>
      <c r="L575" s="49"/>
      <c r="M575" s="49"/>
      <c r="N575" s="49"/>
      <c r="O575" s="49"/>
      <c r="P575" s="49"/>
      <c r="Q575" s="49"/>
      <c r="R575" s="90"/>
      <c r="S575" s="49"/>
      <c r="T575" s="49"/>
      <c r="U575" s="49"/>
      <c r="V575" s="49"/>
      <c r="W575" s="49"/>
      <c r="X575" s="49"/>
      <c r="Y575" s="49"/>
      <c r="Z575" s="49"/>
      <c r="AA575" s="49"/>
      <c r="AB575" s="49"/>
      <c r="AC575" s="49"/>
      <c r="AD575" s="49"/>
      <c r="AE575" s="49"/>
      <c r="AF575" s="49"/>
      <c r="AG575" s="49"/>
      <c r="AH575" s="49"/>
      <c r="AI575" s="49"/>
      <c r="AJ575" s="49"/>
      <c r="AK575" s="49"/>
      <c r="AL575" s="49"/>
      <c r="AM575" s="49"/>
    </row>
    <row r="576" spans="1:39" ht="12.75" customHeight="1" x14ac:dyDescent="0.3">
      <c r="A576" s="49"/>
      <c r="B576" s="49"/>
      <c r="C576" s="49"/>
      <c r="D576" s="49"/>
      <c r="E576" s="49"/>
      <c r="F576" s="49"/>
      <c r="G576" s="49"/>
      <c r="H576" s="49"/>
      <c r="I576" s="49"/>
      <c r="J576" s="49"/>
      <c r="K576" s="49"/>
      <c r="L576" s="49"/>
      <c r="M576" s="49"/>
      <c r="N576" s="49"/>
      <c r="O576" s="49"/>
      <c r="P576" s="49"/>
      <c r="Q576" s="49"/>
      <c r="R576" s="90"/>
      <c r="S576" s="49"/>
      <c r="T576" s="49"/>
      <c r="U576" s="49"/>
      <c r="V576" s="49"/>
      <c r="W576" s="49"/>
      <c r="X576" s="49"/>
      <c r="Y576" s="49"/>
      <c r="Z576" s="49"/>
      <c r="AA576" s="49"/>
      <c r="AB576" s="49"/>
      <c r="AC576" s="49"/>
      <c r="AD576" s="49"/>
      <c r="AE576" s="49"/>
      <c r="AF576" s="49"/>
      <c r="AG576" s="49"/>
      <c r="AH576" s="49"/>
      <c r="AI576" s="49"/>
      <c r="AJ576" s="49"/>
      <c r="AK576" s="49"/>
      <c r="AL576" s="49"/>
      <c r="AM576" s="49"/>
    </row>
    <row r="577" spans="1:39" ht="12.75" customHeight="1" x14ac:dyDescent="0.3">
      <c r="A577" s="49"/>
      <c r="B577" s="49"/>
      <c r="C577" s="49"/>
      <c r="D577" s="49"/>
      <c r="E577" s="49"/>
      <c r="F577" s="49"/>
      <c r="G577" s="49"/>
      <c r="H577" s="49"/>
      <c r="I577" s="49"/>
      <c r="J577" s="49"/>
      <c r="K577" s="49"/>
      <c r="L577" s="49"/>
      <c r="M577" s="49"/>
      <c r="N577" s="49"/>
      <c r="O577" s="49"/>
      <c r="P577" s="49"/>
      <c r="Q577" s="49"/>
      <c r="R577" s="90"/>
      <c r="S577" s="49"/>
      <c r="T577" s="49"/>
      <c r="U577" s="49"/>
      <c r="V577" s="49"/>
      <c r="W577" s="49"/>
      <c r="X577" s="49"/>
      <c r="Y577" s="49"/>
      <c r="Z577" s="49"/>
      <c r="AA577" s="49"/>
      <c r="AB577" s="49"/>
      <c r="AC577" s="49"/>
      <c r="AD577" s="49"/>
      <c r="AE577" s="49"/>
      <c r="AF577" s="49"/>
      <c r="AG577" s="49"/>
      <c r="AH577" s="49"/>
      <c r="AI577" s="49"/>
      <c r="AJ577" s="49"/>
      <c r="AK577" s="49"/>
      <c r="AL577" s="49"/>
      <c r="AM577" s="49"/>
    </row>
    <row r="578" spans="1:39" ht="12.75" customHeight="1" x14ac:dyDescent="0.3">
      <c r="A578" s="49"/>
      <c r="B578" s="49"/>
      <c r="C578" s="49"/>
      <c r="D578" s="49"/>
      <c r="E578" s="49"/>
      <c r="F578" s="49"/>
      <c r="G578" s="49"/>
      <c r="H578" s="49"/>
      <c r="I578" s="49"/>
      <c r="J578" s="49"/>
      <c r="K578" s="49"/>
      <c r="L578" s="49"/>
      <c r="M578" s="49"/>
      <c r="N578" s="49"/>
      <c r="O578" s="49"/>
      <c r="P578" s="49"/>
      <c r="Q578" s="49"/>
      <c r="R578" s="90"/>
      <c r="S578" s="49"/>
      <c r="T578" s="49"/>
      <c r="U578" s="49"/>
      <c r="V578" s="49"/>
      <c r="W578" s="49"/>
      <c r="X578" s="49"/>
      <c r="Y578" s="49"/>
      <c r="Z578" s="49"/>
      <c r="AA578" s="49"/>
      <c r="AB578" s="49"/>
      <c r="AC578" s="49"/>
      <c r="AD578" s="49"/>
      <c r="AE578" s="49"/>
      <c r="AF578" s="49"/>
      <c r="AG578" s="49"/>
      <c r="AH578" s="49"/>
      <c r="AI578" s="49"/>
      <c r="AJ578" s="49"/>
      <c r="AK578" s="49"/>
      <c r="AL578" s="49"/>
      <c r="AM578" s="49"/>
    </row>
    <row r="579" spans="1:39" ht="12.75" customHeight="1" x14ac:dyDescent="0.3">
      <c r="A579" s="49"/>
      <c r="B579" s="49"/>
      <c r="C579" s="49"/>
      <c r="D579" s="49"/>
      <c r="E579" s="49"/>
      <c r="F579" s="49"/>
      <c r="G579" s="49"/>
      <c r="H579" s="49"/>
      <c r="I579" s="49"/>
      <c r="J579" s="49"/>
      <c r="K579" s="49"/>
      <c r="L579" s="49"/>
      <c r="M579" s="49"/>
      <c r="N579" s="49"/>
      <c r="O579" s="49"/>
      <c r="P579" s="49"/>
      <c r="Q579" s="49"/>
      <c r="R579" s="90"/>
      <c r="S579" s="49"/>
      <c r="T579" s="49"/>
      <c r="U579" s="49"/>
      <c r="V579" s="49"/>
      <c r="W579" s="49"/>
      <c r="X579" s="49"/>
      <c r="Y579" s="49"/>
      <c r="Z579" s="49"/>
      <c r="AA579" s="49"/>
      <c r="AB579" s="49"/>
      <c r="AC579" s="49"/>
      <c r="AD579" s="49"/>
      <c r="AE579" s="49"/>
      <c r="AF579" s="49"/>
      <c r="AG579" s="49"/>
      <c r="AH579" s="49"/>
      <c r="AI579" s="49"/>
      <c r="AJ579" s="49"/>
      <c r="AK579" s="49"/>
      <c r="AL579" s="49"/>
      <c r="AM579" s="49"/>
    </row>
    <row r="580" spans="1:39" ht="12.75" customHeight="1" x14ac:dyDescent="0.3">
      <c r="A580" s="49"/>
      <c r="B580" s="49"/>
      <c r="C580" s="49"/>
      <c r="D580" s="49"/>
      <c r="E580" s="49"/>
      <c r="F580" s="49"/>
      <c r="G580" s="49"/>
      <c r="H580" s="49"/>
      <c r="I580" s="49"/>
      <c r="J580" s="49"/>
      <c r="K580" s="49"/>
      <c r="L580" s="49"/>
      <c r="M580" s="49"/>
      <c r="N580" s="49"/>
      <c r="O580" s="49"/>
      <c r="P580" s="49"/>
      <c r="Q580" s="49"/>
      <c r="R580" s="90"/>
      <c r="S580" s="49"/>
      <c r="T580" s="49"/>
      <c r="U580" s="49"/>
      <c r="V580" s="49"/>
      <c r="W580" s="49"/>
      <c r="X580" s="49"/>
      <c r="Y580" s="49"/>
      <c r="Z580" s="49"/>
      <c r="AA580" s="49"/>
      <c r="AB580" s="49"/>
      <c r="AC580" s="49"/>
      <c r="AD580" s="49"/>
      <c r="AE580" s="49"/>
      <c r="AF580" s="49"/>
      <c r="AG580" s="49"/>
      <c r="AH580" s="49"/>
      <c r="AI580" s="49"/>
      <c r="AJ580" s="49"/>
      <c r="AK580" s="49"/>
      <c r="AL580" s="49"/>
      <c r="AM580" s="49"/>
    </row>
    <row r="581" spans="1:39" ht="12.75" customHeight="1" x14ac:dyDescent="0.3">
      <c r="A581" s="49"/>
      <c r="B581" s="49"/>
      <c r="C581" s="49"/>
      <c r="D581" s="49"/>
      <c r="E581" s="49"/>
      <c r="F581" s="49"/>
      <c r="G581" s="49"/>
      <c r="H581" s="49"/>
      <c r="I581" s="49"/>
      <c r="J581" s="49"/>
      <c r="K581" s="49"/>
      <c r="L581" s="49"/>
      <c r="M581" s="49"/>
      <c r="N581" s="49"/>
      <c r="O581" s="49"/>
      <c r="P581" s="49"/>
      <c r="Q581" s="49"/>
      <c r="R581" s="90"/>
      <c r="S581" s="49"/>
      <c r="T581" s="49"/>
      <c r="U581" s="49"/>
      <c r="V581" s="49"/>
      <c r="W581" s="49"/>
      <c r="X581" s="49"/>
      <c r="Y581" s="49"/>
      <c r="Z581" s="49"/>
      <c r="AA581" s="49"/>
      <c r="AB581" s="49"/>
      <c r="AC581" s="49"/>
      <c r="AD581" s="49"/>
      <c r="AE581" s="49"/>
      <c r="AF581" s="49"/>
      <c r="AG581" s="49"/>
      <c r="AH581" s="49"/>
      <c r="AI581" s="49"/>
      <c r="AJ581" s="49"/>
      <c r="AK581" s="49"/>
      <c r="AL581" s="49"/>
      <c r="AM581" s="49"/>
    </row>
    <row r="582" spans="1:39" ht="12.75" customHeight="1" x14ac:dyDescent="0.3">
      <c r="A582" s="49"/>
      <c r="B582" s="49"/>
      <c r="C582" s="49"/>
      <c r="D582" s="49"/>
      <c r="E582" s="49"/>
      <c r="F582" s="49"/>
      <c r="G582" s="49"/>
      <c r="H582" s="49"/>
      <c r="I582" s="49"/>
      <c r="J582" s="49"/>
      <c r="K582" s="49"/>
      <c r="L582" s="49"/>
      <c r="M582" s="49"/>
      <c r="N582" s="49"/>
      <c r="O582" s="49"/>
      <c r="P582" s="49"/>
      <c r="Q582" s="49"/>
      <c r="R582" s="90"/>
      <c r="S582" s="49"/>
      <c r="T582" s="49"/>
      <c r="U582" s="49"/>
      <c r="V582" s="49"/>
      <c r="W582" s="49"/>
      <c r="X582" s="49"/>
      <c r="Y582" s="49"/>
      <c r="Z582" s="49"/>
      <c r="AA582" s="49"/>
      <c r="AB582" s="49"/>
      <c r="AC582" s="49"/>
      <c r="AD582" s="49"/>
      <c r="AE582" s="49"/>
      <c r="AF582" s="49"/>
      <c r="AG582" s="49"/>
      <c r="AH582" s="49"/>
      <c r="AI582" s="49"/>
      <c r="AJ582" s="49"/>
      <c r="AK582" s="49"/>
      <c r="AL582" s="49"/>
      <c r="AM582" s="49"/>
    </row>
    <row r="583" spans="1:39" ht="12.75" customHeight="1" x14ac:dyDescent="0.3">
      <c r="A583" s="49"/>
      <c r="B583" s="49"/>
      <c r="C583" s="49"/>
      <c r="D583" s="49"/>
      <c r="E583" s="49"/>
      <c r="F583" s="49"/>
      <c r="G583" s="49"/>
      <c r="H583" s="49"/>
      <c r="I583" s="49"/>
      <c r="J583" s="49"/>
      <c r="K583" s="49"/>
      <c r="L583" s="49"/>
      <c r="M583" s="49"/>
      <c r="N583" s="49"/>
      <c r="O583" s="49"/>
      <c r="P583" s="49"/>
      <c r="Q583" s="49"/>
      <c r="R583" s="90"/>
      <c r="S583" s="49"/>
      <c r="T583" s="49"/>
      <c r="U583" s="49"/>
      <c r="V583" s="49"/>
      <c r="W583" s="49"/>
      <c r="X583" s="49"/>
      <c r="Y583" s="49"/>
      <c r="Z583" s="49"/>
      <c r="AA583" s="49"/>
      <c r="AB583" s="49"/>
      <c r="AC583" s="49"/>
      <c r="AD583" s="49"/>
      <c r="AE583" s="49"/>
      <c r="AF583" s="49"/>
      <c r="AG583" s="49"/>
      <c r="AH583" s="49"/>
      <c r="AI583" s="49"/>
      <c r="AJ583" s="49"/>
      <c r="AK583" s="49"/>
      <c r="AL583" s="49"/>
      <c r="AM583" s="49"/>
    </row>
    <row r="584" spans="1:39" ht="12.75" customHeight="1" x14ac:dyDescent="0.3">
      <c r="A584" s="49"/>
      <c r="B584" s="49"/>
      <c r="C584" s="49"/>
      <c r="D584" s="49"/>
      <c r="E584" s="49"/>
      <c r="F584" s="49"/>
      <c r="G584" s="49"/>
      <c r="H584" s="49"/>
      <c r="I584" s="49"/>
      <c r="J584" s="49"/>
      <c r="K584" s="49"/>
      <c r="L584" s="49"/>
      <c r="M584" s="49"/>
      <c r="N584" s="49"/>
      <c r="O584" s="49"/>
      <c r="P584" s="49"/>
      <c r="Q584" s="49"/>
      <c r="R584" s="90"/>
      <c r="S584" s="49"/>
      <c r="T584" s="49"/>
      <c r="U584" s="49"/>
      <c r="V584" s="49"/>
      <c r="W584" s="49"/>
      <c r="X584" s="49"/>
      <c r="Y584" s="49"/>
      <c r="Z584" s="49"/>
      <c r="AA584" s="49"/>
      <c r="AB584" s="49"/>
      <c r="AC584" s="49"/>
      <c r="AD584" s="49"/>
      <c r="AE584" s="49"/>
      <c r="AF584" s="49"/>
      <c r="AG584" s="49"/>
      <c r="AH584" s="49"/>
      <c r="AI584" s="49"/>
      <c r="AJ584" s="49"/>
      <c r="AK584" s="49"/>
      <c r="AL584" s="49"/>
      <c r="AM584" s="49"/>
    </row>
    <row r="585" spans="1:39" ht="12.75" customHeight="1" x14ac:dyDescent="0.3">
      <c r="A585" s="49"/>
      <c r="B585" s="49"/>
      <c r="C585" s="49"/>
      <c r="D585" s="49"/>
      <c r="E585" s="49"/>
      <c r="F585" s="49"/>
      <c r="G585" s="49"/>
      <c r="H585" s="49"/>
      <c r="I585" s="49"/>
      <c r="J585" s="49"/>
      <c r="K585" s="49"/>
      <c r="L585" s="49"/>
      <c r="M585" s="49"/>
      <c r="N585" s="49"/>
      <c r="O585" s="49"/>
      <c r="P585" s="49"/>
      <c r="Q585" s="49"/>
      <c r="R585" s="90"/>
      <c r="S585" s="49"/>
      <c r="T585" s="49"/>
      <c r="U585" s="49"/>
      <c r="V585" s="49"/>
      <c r="W585" s="49"/>
      <c r="X585" s="49"/>
      <c r="Y585" s="49"/>
      <c r="Z585" s="49"/>
      <c r="AA585" s="49"/>
      <c r="AB585" s="49"/>
      <c r="AC585" s="49"/>
      <c r="AD585" s="49"/>
      <c r="AE585" s="49"/>
      <c r="AF585" s="49"/>
      <c r="AG585" s="49"/>
      <c r="AH585" s="49"/>
      <c r="AI585" s="49"/>
      <c r="AJ585" s="49"/>
      <c r="AK585" s="49"/>
      <c r="AL585" s="49"/>
      <c r="AM585" s="49"/>
    </row>
    <row r="586" spans="1:39" ht="12.75" customHeight="1" x14ac:dyDescent="0.3">
      <c r="A586" s="49"/>
      <c r="B586" s="49"/>
      <c r="C586" s="49"/>
      <c r="D586" s="49"/>
      <c r="E586" s="49"/>
      <c r="F586" s="49"/>
      <c r="G586" s="49"/>
      <c r="H586" s="49"/>
      <c r="I586" s="49"/>
      <c r="J586" s="49"/>
      <c r="K586" s="49"/>
      <c r="L586" s="49"/>
      <c r="M586" s="49"/>
      <c r="N586" s="49"/>
      <c r="O586" s="49"/>
      <c r="P586" s="49"/>
      <c r="Q586" s="49"/>
      <c r="R586" s="90"/>
      <c r="S586" s="49"/>
      <c r="T586" s="49"/>
      <c r="U586" s="49"/>
      <c r="V586" s="49"/>
      <c r="W586" s="49"/>
      <c r="X586" s="49"/>
      <c r="Y586" s="49"/>
      <c r="Z586" s="49"/>
      <c r="AA586" s="49"/>
      <c r="AB586" s="49"/>
      <c r="AC586" s="49"/>
      <c r="AD586" s="49"/>
      <c r="AE586" s="49"/>
      <c r="AF586" s="49"/>
      <c r="AG586" s="49"/>
      <c r="AH586" s="49"/>
      <c r="AI586" s="49"/>
      <c r="AJ586" s="49"/>
      <c r="AK586" s="49"/>
      <c r="AL586" s="49"/>
      <c r="AM586" s="49"/>
    </row>
    <row r="587" spans="1:39" ht="12.75" customHeight="1" x14ac:dyDescent="0.3">
      <c r="A587" s="49"/>
      <c r="B587" s="49"/>
      <c r="C587" s="49"/>
      <c r="D587" s="49"/>
      <c r="E587" s="49"/>
      <c r="F587" s="49"/>
      <c r="G587" s="49"/>
      <c r="H587" s="49"/>
      <c r="I587" s="49"/>
      <c r="J587" s="49"/>
      <c r="K587" s="49"/>
      <c r="L587" s="49"/>
      <c r="M587" s="49"/>
      <c r="N587" s="49"/>
      <c r="O587" s="49"/>
      <c r="P587" s="49"/>
      <c r="Q587" s="49"/>
      <c r="R587" s="90"/>
      <c r="S587" s="49"/>
      <c r="T587" s="49"/>
      <c r="U587" s="49"/>
      <c r="V587" s="49"/>
      <c r="W587" s="49"/>
      <c r="X587" s="49"/>
      <c r="Y587" s="49"/>
      <c r="Z587" s="49"/>
      <c r="AA587" s="49"/>
      <c r="AB587" s="49"/>
      <c r="AC587" s="49"/>
      <c r="AD587" s="49"/>
      <c r="AE587" s="49"/>
      <c r="AF587" s="49"/>
      <c r="AG587" s="49"/>
      <c r="AH587" s="49"/>
      <c r="AI587" s="49"/>
      <c r="AJ587" s="49"/>
      <c r="AK587" s="49"/>
      <c r="AL587" s="49"/>
      <c r="AM587" s="49"/>
    </row>
    <row r="588" spans="1:39" ht="12.75" customHeight="1" x14ac:dyDescent="0.3">
      <c r="A588" s="49"/>
      <c r="B588" s="49"/>
      <c r="C588" s="49"/>
      <c r="D588" s="49"/>
      <c r="E588" s="49"/>
      <c r="F588" s="49"/>
      <c r="G588" s="49"/>
      <c r="H588" s="49"/>
      <c r="I588" s="49"/>
      <c r="J588" s="49"/>
      <c r="K588" s="49"/>
      <c r="L588" s="49"/>
      <c r="M588" s="49"/>
      <c r="N588" s="49"/>
      <c r="O588" s="49"/>
      <c r="P588" s="49"/>
      <c r="Q588" s="49"/>
      <c r="R588" s="90"/>
      <c r="S588" s="49"/>
      <c r="T588" s="49"/>
      <c r="U588" s="49"/>
      <c r="V588" s="49"/>
      <c r="W588" s="49"/>
      <c r="X588" s="49"/>
      <c r="Y588" s="49"/>
      <c r="Z588" s="49"/>
      <c r="AA588" s="49"/>
      <c r="AB588" s="49"/>
      <c r="AC588" s="49"/>
      <c r="AD588" s="49"/>
      <c r="AE588" s="49"/>
      <c r="AF588" s="49"/>
      <c r="AG588" s="49"/>
      <c r="AH588" s="49"/>
      <c r="AI588" s="49"/>
      <c r="AJ588" s="49"/>
      <c r="AK588" s="49"/>
      <c r="AL588" s="49"/>
      <c r="AM588" s="49"/>
    </row>
    <row r="589" spans="1:39" ht="12.75" customHeight="1" x14ac:dyDescent="0.3">
      <c r="A589" s="49"/>
      <c r="B589" s="49"/>
      <c r="C589" s="49"/>
      <c r="D589" s="49"/>
      <c r="E589" s="49"/>
      <c r="F589" s="49"/>
      <c r="G589" s="49"/>
      <c r="H589" s="49"/>
      <c r="I589" s="49"/>
      <c r="J589" s="49"/>
      <c r="K589" s="49"/>
      <c r="L589" s="49"/>
      <c r="M589" s="49"/>
      <c r="N589" s="49"/>
      <c r="O589" s="49"/>
      <c r="P589" s="49"/>
      <c r="Q589" s="49"/>
      <c r="R589" s="90"/>
      <c r="S589" s="49"/>
      <c r="T589" s="49"/>
      <c r="U589" s="49"/>
      <c r="V589" s="49"/>
      <c r="W589" s="49"/>
      <c r="X589" s="49"/>
      <c r="Y589" s="49"/>
      <c r="Z589" s="49"/>
      <c r="AA589" s="49"/>
      <c r="AB589" s="49"/>
      <c r="AC589" s="49"/>
      <c r="AD589" s="49"/>
      <c r="AE589" s="49"/>
      <c r="AF589" s="49"/>
      <c r="AG589" s="49"/>
      <c r="AH589" s="49"/>
      <c r="AI589" s="49"/>
      <c r="AJ589" s="49"/>
      <c r="AK589" s="49"/>
      <c r="AL589" s="49"/>
      <c r="AM589" s="49"/>
    </row>
    <row r="590" spans="1:39" ht="12.75" customHeight="1" x14ac:dyDescent="0.3">
      <c r="A590" s="49"/>
      <c r="B590" s="49"/>
      <c r="C590" s="49"/>
      <c r="D590" s="49"/>
      <c r="E590" s="49"/>
      <c r="F590" s="49"/>
      <c r="G590" s="49"/>
      <c r="H590" s="49"/>
      <c r="I590" s="49"/>
      <c r="J590" s="49"/>
      <c r="K590" s="49"/>
      <c r="L590" s="49"/>
      <c r="M590" s="49"/>
      <c r="N590" s="49"/>
      <c r="O590" s="49"/>
      <c r="P590" s="49"/>
      <c r="Q590" s="49"/>
      <c r="R590" s="90"/>
      <c r="S590" s="49"/>
      <c r="T590" s="49"/>
      <c r="U590" s="49"/>
      <c r="V590" s="49"/>
      <c r="W590" s="49"/>
      <c r="X590" s="49"/>
      <c r="Y590" s="49"/>
      <c r="Z590" s="49"/>
      <c r="AA590" s="49"/>
      <c r="AB590" s="49"/>
      <c r="AC590" s="49"/>
      <c r="AD590" s="49"/>
      <c r="AE590" s="49"/>
      <c r="AF590" s="49"/>
      <c r="AG590" s="49"/>
      <c r="AH590" s="49"/>
      <c r="AI590" s="49"/>
      <c r="AJ590" s="49"/>
      <c r="AK590" s="49"/>
      <c r="AL590" s="49"/>
      <c r="AM590" s="49"/>
    </row>
    <row r="591" spans="1:39" ht="12.75" customHeight="1" x14ac:dyDescent="0.3">
      <c r="A591" s="49"/>
      <c r="B591" s="49"/>
      <c r="C591" s="49"/>
      <c r="D591" s="49"/>
      <c r="E591" s="49"/>
      <c r="F591" s="49"/>
      <c r="G591" s="49"/>
      <c r="H591" s="49"/>
      <c r="I591" s="49"/>
      <c r="J591" s="49"/>
      <c r="K591" s="49"/>
      <c r="L591" s="49"/>
      <c r="M591" s="49"/>
      <c r="N591" s="49"/>
      <c r="O591" s="49"/>
      <c r="P591" s="49"/>
      <c r="Q591" s="49"/>
      <c r="R591" s="90"/>
      <c r="S591" s="49"/>
      <c r="T591" s="49"/>
      <c r="U591" s="49"/>
      <c r="V591" s="49"/>
      <c r="W591" s="49"/>
      <c r="X591" s="49"/>
      <c r="Y591" s="49"/>
      <c r="Z591" s="49"/>
      <c r="AA591" s="49"/>
      <c r="AB591" s="49"/>
      <c r="AC591" s="49"/>
      <c r="AD591" s="49"/>
      <c r="AE591" s="49"/>
      <c r="AF591" s="49"/>
      <c r="AG591" s="49"/>
      <c r="AH591" s="49"/>
      <c r="AI591" s="49"/>
      <c r="AJ591" s="49"/>
      <c r="AK591" s="49"/>
      <c r="AL591" s="49"/>
      <c r="AM591" s="49"/>
    </row>
    <row r="592" spans="1:39" ht="12.75" customHeight="1" x14ac:dyDescent="0.3">
      <c r="A592" s="49"/>
      <c r="B592" s="49"/>
      <c r="C592" s="49"/>
      <c r="D592" s="49"/>
      <c r="E592" s="49"/>
      <c r="F592" s="49"/>
      <c r="G592" s="49"/>
      <c r="H592" s="49"/>
      <c r="I592" s="49"/>
      <c r="J592" s="49"/>
      <c r="K592" s="49"/>
      <c r="L592" s="49"/>
      <c r="M592" s="49"/>
      <c r="N592" s="49"/>
      <c r="O592" s="49"/>
      <c r="P592" s="49"/>
      <c r="Q592" s="49"/>
      <c r="R592" s="90"/>
      <c r="S592" s="49"/>
      <c r="T592" s="49"/>
      <c r="U592" s="49"/>
      <c r="V592" s="49"/>
      <c r="W592" s="49"/>
      <c r="X592" s="49"/>
      <c r="Y592" s="49"/>
      <c r="Z592" s="49"/>
      <c r="AA592" s="49"/>
      <c r="AB592" s="49"/>
      <c r="AC592" s="49"/>
      <c r="AD592" s="49"/>
      <c r="AE592" s="49"/>
      <c r="AF592" s="49"/>
      <c r="AG592" s="49"/>
      <c r="AH592" s="49"/>
      <c r="AI592" s="49"/>
      <c r="AJ592" s="49"/>
      <c r="AK592" s="49"/>
      <c r="AL592" s="49"/>
      <c r="AM592" s="49"/>
    </row>
    <row r="593" spans="1:39" ht="12.75" customHeight="1" x14ac:dyDescent="0.3">
      <c r="A593" s="49"/>
      <c r="B593" s="49"/>
      <c r="C593" s="49"/>
      <c r="D593" s="49"/>
      <c r="E593" s="49"/>
      <c r="F593" s="49"/>
      <c r="G593" s="49"/>
      <c r="H593" s="49"/>
      <c r="I593" s="49"/>
      <c r="J593" s="49"/>
      <c r="K593" s="49"/>
      <c r="L593" s="49"/>
      <c r="M593" s="49"/>
      <c r="N593" s="49"/>
      <c r="O593" s="49"/>
      <c r="P593" s="49"/>
      <c r="Q593" s="49"/>
      <c r="R593" s="90"/>
      <c r="S593" s="49"/>
      <c r="T593" s="49"/>
      <c r="U593" s="49"/>
      <c r="V593" s="49"/>
      <c r="W593" s="49"/>
      <c r="X593" s="49"/>
      <c r="Y593" s="49"/>
      <c r="Z593" s="49"/>
      <c r="AA593" s="49"/>
      <c r="AB593" s="49"/>
      <c r="AC593" s="49"/>
      <c r="AD593" s="49"/>
      <c r="AE593" s="49"/>
      <c r="AF593" s="49"/>
      <c r="AG593" s="49"/>
      <c r="AH593" s="49"/>
      <c r="AI593" s="49"/>
      <c r="AJ593" s="49"/>
      <c r="AK593" s="49"/>
      <c r="AL593" s="49"/>
      <c r="AM593" s="49"/>
    </row>
    <row r="594" spans="1:39" ht="12.75" customHeight="1" x14ac:dyDescent="0.3">
      <c r="A594" s="49"/>
      <c r="B594" s="49"/>
      <c r="C594" s="49"/>
      <c r="D594" s="49"/>
      <c r="E594" s="49"/>
      <c r="F594" s="49"/>
      <c r="G594" s="49"/>
      <c r="H594" s="49"/>
      <c r="I594" s="49"/>
      <c r="J594" s="49"/>
      <c r="K594" s="49"/>
      <c r="L594" s="49"/>
      <c r="M594" s="49"/>
      <c r="N594" s="49"/>
      <c r="O594" s="49"/>
      <c r="P594" s="49"/>
      <c r="Q594" s="49"/>
      <c r="R594" s="90"/>
      <c r="S594" s="49"/>
      <c r="T594" s="49"/>
      <c r="U594" s="49"/>
      <c r="V594" s="49"/>
      <c r="W594" s="49"/>
      <c r="X594" s="49"/>
      <c r="Y594" s="49"/>
      <c r="Z594" s="49"/>
      <c r="AA594" s="49"/>
      <c r="AB594" s="49"/>
      <c r="AC594" s="49"/>
      <c r="AD594" s="49"/>
      <c r="AE594" s="49"/>
      <c r="AF594" s="49"/>
      <c r="AG594" s="49"/>
      <c r="AH594" s="49"/>
      <c r="AI594" s="49"/>
      <c r="AJ594" s="49"/>
      <c r="AK594" s="49"/>
      <c r="AL594" s="49"/>
      <c r="AM594" s="49"/>
    </row>
    <row r="595" spans="1:39" ht="12.75" customHeight="1" x14ac:dyDescent="0.3">
      <c r="A595" s="49"/>
      <c r="B595" s="49"/>
      <c r="C595" s="49"/>
      <c r="D595" s="49"/>
      <c r="E595" s="49"/>
      <c r="F595" s="49"/>
      <c r="G595" s="49"/>
      <c r="H595" s="49"/>
      <c r="I595" s="49"/>
      <c r="J595" s="49"/>
      <c r="K595" s="49"/>
      <c r="L595" s="49"/>
      <c r="M595" s="49"/>
      <c r="N595" s="49"/>
      <c r="O595" s="49"/>
      <c r="P595" s="49"/>
      <c r="Q595" s="49"/>
      <c r="R595" s="90"/>
      <c r="S595" s="49"/>
      <c r="T595" s="49"/>
      <c r="U595" s="49"/>
      <c r="V595" s="49"/>
      <c r="W595" s="49"/>
      <c r="X595" s="49"/>
      <c r="Y595" s="49"/>
      <c r="Z595" s="49"/>
      <c r="AA595" s="49"/>
      <c r="AB595" s="49"/>
      <c r="AC595" s="49"/>
      <c r="AD595" s="49"/>
      <c r="AE595" s="49"/>
      <c r="AF595" s="49"/>
      <c r="AG595" s="49"/>
      <c r="AH595" s="49"/>
      <c r="AI595" s="49"/>
      <c r="AJ595" s="49"/>
      <c r="AK595" s="49"/>
      <c r="AL595" s="49"/>
      <c r="AM595" s="49"/>
    </row>
    <row r="596" spans="1:39" ht="12.75" customHeight="1" x14ac:dyDescent="0.3">
      <c r="A596" s="49"/>
      <c r="B596" s="49"/>
      <c r="C596" s="49"/>
      <c r="D596" s="49"/>
      <c r="E596" s="49"/>
      <c r="F596" s="49"/>
      <c r="G596" s="49"/>
      <c r="H596" s="49"/>
      <c r="I596" s="49"/>
      <c r="J596" s="49"/>
      <c r="K596" s="49"/>
      <c r="L596" s="49"/>
      <c r="M596" s="49"/>
      <c r="N596" s="49"/>
      <c r="O596" s="49"/>
      <c r="P596" s="49"/>
      <c r="Q596" s="49"/>
      <c r="R596" s="90"/>
      <c r="S596" s="49"/>
      <c r="T596" s="49"/>
      <c r="U596" s="49"/>
      <c r="V596" s="49"/>
      <c r="W596" s="49"/>
      <c r="X596" s="49"/>
      <c r="Y596" s="49"/>
      <c r="Z596" s="49"/>
      <c r="AA596" s="49"/>
      <c r="AB596" s="49"/>
      <c r="AC596" s="49"/>
      <c r="AD596" s="49"/>
      <c r="AE596" s="49"/>
      <c r="AF596" s="49"/>
      <c r="AG596" s="49"/>
      <c r="AH596" s="49"/>
      <c r="AI596" s="49"/>
      <c r="AJ596" s="49"/>
      <c r="AK596" s="49"/>
      <c r="AL596" s="49"/>
      <c r="AM596" s="49"/>
    </row>
    <row r="597" spans="1:39" ht="12.75" customHeight="1" x14ac:dyDescent="0.3">
      <c r="A597" s="49"/>
      <c r="B597" s="49"/>
      <c r="C597" s="49"/>
      <c r="D597" s="49"/>
      <c r="E597" s="49"/>
      <c r="F597" s="49"/>
      <c r="G597" s="49"/>
      <c r="H597" s="49"/>
      <c r="I597" s="49"/>
      <c r="J597" s="49"/>
      <c r="K597" s="49"/>
      <c r="L597" s="49"/>
      <c r="M597" s="49"/>
      <c r="N597" s="49"/>
      <c r="O597" s="49"/>
      <c r="P597" s="49"/>
      <c r="Q597" s="49"/>
      <c r="R597" s="90"/>
      <c r="S597" s="49"/>
      <c r="T597" s="49"/>
      <c r="U597" s="49"/>
      <c r="V597" s="49"/>
      <c r="W597" s="49"/>
      <c r="X597" s="49"/>
      <c r="Y597" s="49"/>
      <c r="Z597" s="49"/>
      <c r="AA597" s="49"/>
      <c r="AB597" s="49"/>
      <c r="AC597" s="49"/>
      <c r="AD597" s="49"/>
      <c r="AE597" s="49"/>
      <c r="AF597" s="49"/>
      <c r="AG597" s="49"/>
      <c r="AH597" s="49"/>
      <c r="AI597" s="49"/>
      <c r="AJ597" s="49"/>
      <c r="AK597" s="49"/>
      <c r="AL597" s="49"/>
      <c r="AM597" s="49"/>
    </row>
    <row r="598" spans="1:39" ht="12.75" customHeight="1" x14ac:dyDescent="0.3">
      <c r="A598" s="49"/>
      <c r="B598" s="49"/>
      <c r="C598" s="49"/>
      <c r="D598" s="49"/>
      <c r="E598" s="49"/>
      <c r="F598" s="49"/>
      <c r="G598" s="49"/>
      <c r="H598" s="49"/>
      <c r="I598" s="49"/>
      <c r="J598" s="49"/>
      <c r="K598" s="49"/>
      <c r="L598" s="49"/>
      <c r="M598" s="49"/>
      <c r="N598" s="49"/>
      <c r="O598" s="49"/>
      <c r="P598" s="49"/>
      <c r="Q598" s="49"/>
      <c r="R598" s="90"/>
      <c r="S598" s="49"/>
      <c r="T598" s="49"/>
      <c r="U598" s="49"/>
      <c r="V598" s="49"/>
      <c r="W598" s="49"/>
      <c r="X598" s="49"/>
      <c r="Y598" s="49"/>
      <c r="Z598" s="49"/>
      <c r="AA598" s="49"/>
      <c r="AB598" s="49"/>
      <c r="AC598" s="49"/>
      <c r="AD598" s="49"/>
      <c r="AE598" s="49"/>
      <c r="AF598" s="49"/>
      <c r="AG598" s="49"/>
      <c r="AH598" s="49"/>
      <c r="AI598" s="49"/>
      <c r="AJ598" s="49"/>
      <c r="AK598" s="49"/>
      <c r="AL598" s="49"/>
      <c r="AM598" s="49"/>
    </row>
    <row r="599" spans="1:39" ht="12.75" customHeight="1" x14ac:dyDescent="0.3">
      <c r="A599" s="49"/>
      <c r="B599" s="49"/>
      <c r="C599" s="49"/>
      <c r="D599" s="49"/>
      <c r="E599" s="49"/>
      <c r="F599" s="49"/>
      <c r="G599" s="49"/>
      <c r="H599" s="49"/>
      <c r="I599" s="49"/>
      <c r="J599" s="49"/>
      <c r="K599" s="49"/>
      <c r="L599" s="49"/>
      <c r="M599" s="49"/>
      <c r="N599" s="49"/>
      <c r="O599" s="49"/>
      <c r="P599" s="49"/>
      <c r="Q599" s="49"/>
      <c r="R599" s="90"/>
      <c r="S599" s="49"/>
      <c r="T599" s="49"/>
      <c r="U599" s="49"/>
      <c r="V599" s="49"/>
      <c r="W599" s="49"/>
      <c r="X599" s="49"/>
      <c r="Y599" s="49"/>
      <c r="Z599" s="49"/>
      <c r="AA599" s="49"/>
      <c r="AB599" s="49"/>
      <c r="AC599" s="49"/>
      <c r="AD599" s="49"/>
      <c r="AE599" s="49"/>
      <c r="AF599" s="49"/>
      <c r="AG599" s="49"/>
      <c r="AH599" s="49"/>
      <c r="AI599" s="49"/>
      <c r="AJ599" s="49"/>
      <c r="AK599" s="49"/>
      <c r="AL599" s="49"/>
      <c r="AM599" s="49"/>
    </row>
    <row r="600" spans="1:39" ht="12.75" customHeight="1" x14ac:dyDescent="0.3">
      <c r="A600" s="49"/>
      <c r="B600" s="49"/>
      <c r="C600" s="49"/>
      <c r="D600" s="49"/>
      <c r="E600" s="49"/>
      <c r="F600" s="49"/>
      <c r="G600" s="49"/>
      <c r="H600" s="49"/>
      <c r="I600" s="49"/>
      <c r="J600" s="49"/>
      <c r="K600" s="49"/>
      <c r="L600" s="49"/>
      <c r="M600" s="49"/>
      <c r="N600" s="49"/>
      <c r="O600" s="49"/>
      <c r="P600" s="49"/>
      <c r="Q600" s="49"/>
      <c r="R600" s="90"/>
      <c r="S600" s="49"/>
      <c r="T600" s="49"/>
      <c r="U600" s="49"/>
      <c r="V600" s="49"/>
      <c r="W600" s="49"/>
      <c r="X600" s="49"/>
      <c r="Y600" s="49"/>
      <c r="Z600" s="49"/>
      <c r="AA600" s="49"/>
      <c r="AB600" s="49"/>
      <c r="AC600" s="49"/>
      <c r="AD600" s="49"/>
      <c r="AE600" s="49"/>
      <c r="AF600" s="49"/>
      <c r="AG600" s="49"/>
      <c r="AH600" s="49"/>
      <c r="AI600" s="49"/>
      <c r="AJ600" s="49"/>
      <c r="AK600" s="49"/>
      <c r="AL600" s="49"/>
      <c r="AM600" s="49"/>
    </row>
    <row r="601" spans="1:39" ht="12.75" customHeight="1" x14ac:dyDescent="0.3">
      <c r="A601" s="49"/>
      <c r="B601" s="49"/>
      <c r="C601" s="49"/>
      <c r="D601" s="49"/>
      <c r="E601" s="49"/>
      <c r="F601" s="49"/>
      <c r="G601" s="49"/>
      <c r="H601" s="49"/>
      <c r="I601" s="49"/>
      <c r="J601" s="49"/>
      <c r="K601" s="49"/>
      <c r="L601" s="49"/>
      <c r="M601" s="49"/>
      <c r="N601" s="49"/>
      <c r="O601" s="49"/>
      <c r="P601" s="49"/>
      <c r="Q601" s="49"/>
      <c r="R601" s="90"/>
      <c r="S601" s="49"/>
      <c r="T601" s="49"/>
      <c r="U601" s="49"/>
      <c r="V601" s="49"/>
      <c r="W601" s="49"/>
      <c r="X601" s="49"/>
      <c r="Y601" s="49"/>
      <c r="Z601" s="49"/>
      <c r="AA601" s="49"/>
      <c r="AB601" s="49"/>
      <c r="AC601" s="49"/>
      <c r="AD601" s="49"/>
      <c r="AE601" s="49"/>
      <c r="AF601" s="49"/>
      <c r="AG601" s="49"/>
      <c r="AH601" s="49"/>
      <c r="AI601" s="49"/>
      <c r="AJ601" s="49"/>
      <c r="AK601" s="49"/>
      <c r="AL601" s="49"/>
      <c r="AM601" s="49"/>
    </row>
    <row r="602" spans="1:39" ht="12.75" customHeight="1" x14ac:dyDescent="0.3">
      <c r="A602" s="49"/>
      <c r="B602" s="49"/>
      <c r="C602" s="49"/>
      <c r="D602" s="49"/>
      <c r="E602" s="49"/>
      <c r="F602" s="49"/>
      <c r="G602" s="49"/>
      <c r="H602" s="49"/>
      <c r="I602" s="49"/>
      <c r="J602" s="49"/>
      <c r="K602" s="49"/>
      <c r="L602" s="49"/>
      <c r="M602" s="49"/>
      <c r="N602" s="49"/>
      <c r="O602" s="49"/>
      <c r="P602" s="49"/>
      <c r="Q602" s="49"/>
      <c r="R602" s="90"/>
      <c r="S602" s="49"/>
      <c r="T602" s="49"/>
      <c r="U602" s="49"/>
      <c r="V602" s="49"/>
      <c r="W602" s="49"/>
      <c r="X602" s="49"/>
      <c r="Y602" s="49"/>
      <c r="Z602" s="49"/>
      <c r="AA602" s="49"/>
      <c r="AB602" s="49"/>
      <c r="AC602" s="49"/>
      <c r="AD602" s="49"/>
      <c r="AE602" s="49"/>
      <c r="AF602" s="49"/>
      <c r="AG602" s="49"/>
      <c r="AH602" s="49"/>
      <c r="AI602" s="49"/>
      <c r="AJ602" s="49"/>
      <c r="AK602" s="49"/>
      <c r="AL602" s="49"/>
      <c r="AM602" s="49"/>
    </row>
    <row r="603" spans="1:39" ht="12.75" customHeight="1" x14ac:dyDescent="0.3">
      <c r="A603" s="49"/>
      <c r="B603" s="49"/>
      <c r="C603" s="49"/>
      <c r="D603" s="49"/>
      <c r="E603" s="49"/>
      <c r="F603" s="49"/>
      <c r="G603" s="49"/>
      <c r="H603" s="49"/>
      <c r="I603" s="49"/>
      <c r="J603" s="49"/>
      <c r="K603" s="49"/>
      <c r="L603" s="49"/>
      <c r="M603" s="49"/>
      <c r="N603" s="49"/>
      <c r="O603" s="49"/>
      <c r="P603" s="49"/>
      <c r="Q603" s="49"/>
      <c r="R603" s="90"/>
      <c r="S603" s="49"/>
      <c r="T603" s="49"/>
      <c r="U603" s="49"/>
      <c r="V603" s="49"/>
      <c r="W603" s="49"/>
      <c r="X603" s="49"/>
      <c r="Y603" s="49"/>
      <c r="Z603" s="49"/>
      <c r="AA603" s="49"/>
      <c r="AB603" s="49"/>
      <c r="AC603" s="49"/>
      <c r="AD603" s="49"/>
      <c r="AE603" s="49"/>
      <c r="AF603" s="49"/>
      <c r="AG603" s="49"/>
      <c r="AH603" s="49"/>
      <c r="AI603" s="49"/>
      <c r="AJ603" s="49"/>
      <c r="AK603" s="49"/>
      <c r="AL603" s="49"/>
      <c r="AM603" s="49"/>
    </row>
    <row r="604" spans="1:39" ht="12.75" customHeight="1" x14ac:dyDescent="0.3">
      <c r="A604" s="49"/>
      <c r="B604" s="49"/>
      <c r="C604" s="49"/>
      <c r="D604" s="49"/>
      <c r="E604" s="49"/>
      <c r="F604" s="49"/>
      <c r="G604" s="49"/>
      <c r="H604" s="49"/>
      <c r="I604" s="49"/>
      <c r="J604" s="49"/>
      <c r="K604" s="49"/>
      <c r="L604" s="49"/>
      <c r="M604" s="49"/>
      <c r="N604" s="49"/>
      <c r="O604" s="49"/>
      <c r="P604" s="49"/>
      <c r="Q604" s="49"/>
      <c r="R604" s="90"/>
      <c r="S604" s="49"/>
      <c r="T604" s="49"/>
      <c r="U604" s="49"/>
      <c r="V604" s="49"/>
      <c r="W604" s="49"/>
      <c r="X604" s="49"/>
      <c r="Y604" s="49"/>
      <c r="Z604" s="49"/>
      <c r="AA604" s="49"/>
      <c r="AB604" s="49"/>
      <c r="AC604" s="49"/>
      <c r="AD604" s="49"/>
      <c r="AE604" s="49"/>
      <c r="AF604" s="49"/>
      <c r="AG604" s="49"/>
      <c r="AH604" s="49"/>
      <c r="AI604" s="49"/>
      <c r="AJ604" s="49"/>
      <c r="AK604" s="49"/>
      <c r="AL604" s="49"/>
      <c r="AM604" s="49"/>
    </row>
    <row r="605" spans="1:39" ht="12.75" customHeight="1" x14ac:dyDescent="0.3">
      <c r="A605" s="49"/>
      <c r="B605" s="49"/>
      <c r="C605" s="49"/>
      <c r="D605" s="49"/>
      <c r="E605" s="49"/>
      <c r="F605" s="49"/>
      <c r="G605" s="49"/>
      <c r="H605" s="49"/>
      <c r="I605" s="49"/>
      <c r="J605" s="49"/>
      <c r="K605" s="49"/>
      <c r="L605" s="49"/>
      <c r="M605" s="49"/>
      <c r="N605" s="49"/>
      <c r="O605" s="49"/>
      <c r="P605" s="49"/>
      <c r="Q605" s="49"/>
      <c r="R605" s="90"/>
      <c r="S605" s="49"/>
      <c r="T605" s="49"/>
      <c r="U605" s="49"/>
      <c r="V605" s="49"/>
      <c r="W605" s="49"/>
      <c r="X605" s="49"/>
      <c r="Y605" s="49"/>
      <c r="Z605" s="49"/>
      <c r="AA605" s="49"/>
      <c r="AB605" s="49"/>
      <c r="AC605" s="49"/>
      <c r="AD605" s="49"/>
      <c r="AE605" s="49"/>
      <c r="AF605" s="49"/>
      <c r="AG605" s="49"/>
      <c r="AH605" s="49"/>
      <c r="AI605" s="49"/>
      <c r="AJ605" s="49"/>
      <c r="AK605" s="49"/>
      <c r="AL605" s="49"/>
      <c r="AM605" s="49"/>
    </row>
    <row r="606" spans="1:39" ht="12.75" customHeight="1" x14ac:dyDescent="0.3">
      <c r="A606" s="49"/>
      <c r="B606" s="49"/>
      <c r="C606" s="49"/>
      <c r="D606" s="49"/>
      <c r="E606" s="49"/>
      <c r="F606" s="49"/>
      <c r="G606" s="49"/>
      <c r="H606" s="49"/>
      <c r="I606" s="49"/>
      <c r="J606" s="49"/>
      <c r="K606" s="49"/>
      <c r="L606" s="49"/>
      <c r="M606" s="49"/>
      <c r="N606" s="49"/>
      <c r="O606" s="49"/>
      <c r="P606" s="49"/>
      <c r="Q606" s="49"/>
      <c r="R606" s="90"/>
      <c r="S606" s="49"/>
      <c r="T606" s="49"/>
      <c r="U606" s="49"/>
      <c r="V606" s="49"/>
      <c r="W606" s="49"/>
      <c r="X606" s="49"/>
      <c r="Y606" s="49"/>
      <c r="Z606" s="49"/>
      <c r="AA606" s="49"/>
      <c r="AB606" s="49"/>
      <c r="AC606" s="49"/>
      <c r="AD606" s="49"/>
      <c r="AE606" s="49"/>
      <c r="AF606" s="49"/>
      <c r="AG606" s="49"/>
      <c r="AH606" s="49"/>
      <c r="AI606" s="49"/>
      <c r="AJ606" s="49"/>
      <c r="AK606" s="49"/>
      <c r="AL606" s="49"/>
      <c r="AM606" s="49"/>
    </row>
    <row r="607" spans="1:39" ht="12.75" customHeight="1" x14ac:dyDescent="0.3">
      <c r="A607" s="49"/>
      <c r="B607" s="49"/>
      <c r="C607" s="49"/>
      <c r="D607" s="49"/>
      <c r="E607" s="49"/>
      <c r="F607" s="49"/>
      <c r="G607" s="49"/>
      <c r="H607" s="49"/>
      <c r="I607" s="49"/>
      <c r="J607" s="49"/>
      <c r="K607" s="49"/>
      <c r="L607" s="49"/>
      <c r="M607" s="49"/>
      <c r="N607" s="49"/>
      <c r="O607" s="49"/>
      <c r="P607" s="49"/>
      <c r="Q607" s="49"/>
      <c r="R607" s="90"/>
      <c r="S607" s="49"/>
      <c r="T607" s="49"/>
      <c r="U607" s="49"/>
      <c r="V607" s="49"/>
      <c r="W607" s="49"/>
      <c r="X607" s="49"/>
      <c r="Y607" s="49"/>
      <c r="Z607" s="49"/>
      <c r="AA607" s="49"/>
      <c r="AB607" s="49"/>
      <c r="AC607" s="49"/>
      <c r="AD607" s="49"/>
      <c r="AE607" s="49"/>
      <c r="AF607" s="49"/>
      <c r="AG607" s="49"/>
      <c r="AH607" s="49"/>
      <c r="AI607" s="49"/>
      <c r="AJ607" s="49"/>
      <c r="AK607" s="49"/>
      <c r="AL607" s="49"/>
      <c r="AM607" s="49"/>
    </row>
    <row r="608" spans="1:39" ht="12.75" customHeight="1" x14ac:dyDescent="0.3">
      <c r="A608" s="49"/>
      <c r="B608" s="49"/>
      <c r="C608" s="49"/>
      <c r="D608" s="49"/>
      <c r="E608" s="49"/>
      <c r="F608" s="49"/>
      <c r="G608" s="49"/>
      <c r="H608" s="49"/>
      <c r="I608" s="49"/>
      <c r="J608" s="49"/>
      <c r="K608" s="49"/>
      <c r="L608" s="49"/>
      <c r="M608" s="49"/>
      <c r="N608" s="49"/>
      <c r="O608" s="49"/>
      <c r="P608" s="49"/>
      <c r="Q608" s="49"/>
      <c r="R608" s="90"/>
      <c r="S608" s="49"/>
      <c r="T608" s="49"/>
      <c r="U608" s="49"/>
      <c r="V608" s="49"/>
      <c r="W608" s="49"/>
      <c r="X608" s="49"/>
      <c r="Y608" s="49"/>
      <c r="Z608" s="49"/>
      <c r="AA608" s="49"/>
      <c r="AB608" s="49"/>
      <c r="AC608" s="49"/>
      <c r="AD608" s="49"/>
      <c r="AE608" s="49"/>
      <c r="AF608" s="49"/>
      <c r="AG608" s="49"/>
      <c r="AH608" s="49"/>
      <c r="AI608" s="49"/>
      <c r="AJ608" s="49"/>
      <c r="AK608" s="49"/>
      <c r="AL608" s="49"/>
      <c r="AM608" s="49"/>
    </row>
    <row r="609" spans="1:39" ht="12.75" customHeight="1" x14ac:dyDescent="0.3">
      <c r="A609" s="49"/>
      <c r="B609" s="49"/>
      <c r="C609" s="49"/>
      <c r="D609" s="49"/>
      <c r="E609" s="49"/>
      <c r="F609" s="49"/>
      <c r="G609" s="49"/>
      <c r="H609" s="49"/>
      <c r="I609" s="49"/>
      <c r="J609" s="49"/>
      <c r="K609" s="49"/>
      <c r="L609" s="49"/>
      <c r="M609" s="49"/>
      <c r="N609" s="49"/>
      <c r="O609" s="49"/>
      <c r="P609" s="49"/>
      <c r="Q609" s="49"/>
      <c r="R609" s="90"/>
      <c r="S609" s="49"/>
      <c r="T609" s="49"/>
      <c r="U609" s="49"/>
      <c r="V609" s="49"/>
      <c r="W609" s="49"/>
      <c r="X609" s="49"/>
      <c r="Y609" s="49"/>
      <c r="Z609" s="49"/>
      <c r="AA609" s="49"/>
      <c r="AB609" s="49"/>
      <c r="AC609" s="49"/>
      <c r="AD609" s="49"/>
      <c r="AE609" s="49"/>
      <c r="AF609" s="49"/>
      <c r="AG609" s="49"/>
      <c r="AH609" s="49"/>
      <c r="AI609" s="49"/>
      <c r="AJ609" s="49"/>
      <c r="AK609" s="49"/>
      <c r="AL609" s="49"/>
      <c r="AM609" s="49"/>
    </row>
    <row r="610" spans="1:39" ht="12.75" customHeight="1" x14ac:dyDescent="0.3">
      <c r="A610" s="49"/>
      <c r="B610" s="49"/>
      <c r="C610" s="49"/>
      <c r="D610" s="49"/>
      <c r="E610" s="49"/>
      <c r="F610" s="49"/>
      <c r="G610" s="49"/>
      <c r="H610" s="49"/>
      <c r="I610" s="49"/>
      <c r="J610" s="49"/>
      <c r="K610" s="49"/>
      <c r="L610" s="49"/>
      <c r="M610" s="49"/>
      <c r="N610" s="49"/>
      <c r="O610" s="49"/>
      <c r="P610" s="49"/>
      <c r="Q610" s="49"/>
      <c r="R610" s="90"/>
      <c r="S610" s="49"/>
      <c r="T610" s="49"/>
      <c r="U610" s="49"/>
      <c r="V610" s="49"/>
      <c r="W610" s="49"/>
      <c r="X610" s="49"/>
      <c r="Y610" s="49"/>
      <c r="Z610" s="49"/>
      <c r="AA610" s="49"/>
      <c r="AB610" s="49"/>
      <c r="AC610" s="49"/>
      <c r="AD610" s="49"/>
      <c r="AE610" s="49"/>
      <c r="AF610" s="49"/>
      <c r="AG610" s="49"/>
      <c r="AH610" s="49"/>
      <c r="AI610" s="49"/>
      <c r="AJ610" s="49"/>
      <c r="AK610" s="49"/>
      <c r="AL610" s="49"/>
      <c r="AM610" s="49"/>
    </row>
    <row r="611" spans="1:39" ht="12.75" customHeight="1" x14ac:dyDescent="0.3">
      <c r="A611" s="49"/>
      <c r="B611" s="49"/>
      <c r="C611" s="49"/>
      <c r="D611" s="49"/>
      <c r="E611" s="49"/>
      <c r="F611" s="49"/>
      <c r="G611" s="49"/>
      <c r="H611" s="49"/>
      <c r="I611" s="49"/>
      <c r="J611" s="49"/>
      <c r="K611" s="49"/>
      <c r="L611" s="49"/>
      <c r="M611" s="49"/>
      <c r="N611" s="49"/>
      <c r="O611" s="49"/>
      <c r="P611" s="49"/>
      <c r="Q611" s="49"/>
      <c r="R611" s="90"/>
      <c r="S611" s="49"/>
      <c r="T611" s="49"/>
      <c r="U611" s="49"/>
      <c r="V611" s="49"/>
      <c r="W611" s="49"/>
      <c r="X611" s="49"/>
      <c r="Y611" s="49"/>
      <c r="Z611" s="49"/>
      <c r="AA611" s="49"/>
      <c r="AB611" s="49"/>
      <c r="AC611" s="49"/>
      <c r="AD611" s="49"/>
      <c r="AE611" s="49"/>
      <c r="AF611" s="49"/>
      <c r="AG611" s="49"/>
      <c r="AH611" s="49"/>
      <c r="AI611" s="49"/>
      <c r="AJ611" s="49"/>
      <c r="AK611" s="49"/>
      <c r="AL611" s="49"/>
      <c r="AM611" s="49"/>
    </row>
    <row r="612" spans="1:39" ht="12.75" customHeight="1" x14ac:dyDescent="0.3">
      <c r="A612" s="49"/>
      <c r="B612" s="49"/>
      <c r="C612" s="49"/>
      <c r="D612" s="49"/>
      <c r="E612" s="49"/>
      <c r="F612" s="49"/>
      <c r="G612" s="49"/>
      <c r="H612" s="49"/>
      <c r="I612" s="49"/>
      <c r="J612" s="49"/>
      <c r="K612" s="49"/>
      <c r="L612" s="49"/>
      <c r="M612" s="49"/>
      <c r="N612" s="49"/>
      <c r="O612" s="49"/>
      <c r="P612" s="49"/>
      <c r="Q612" s="49"/>
      <c r="R612" s="90"/>
      <c r="S612" s="49"/>
      <c r="T612" s="49"/>
      <c r="U612" s="49"/>
      <c r="V612" s="49"/>
      <c r="W612" s="49"/>
      <c r="X612" s="49"/>
      <c r="Y612" s="49"/>
      <c r="Z612" s="49"/>
      <c r="AA612" s="49"/>
      <c r="AB612" s="49"/>
      <c r="AC612" s="49"/>
      <c r="AD612" s="49"/>
      <c r="AE612" s="49"/>
      <c r="AF612" s="49"/>
      <c r="AG612" s="49"/>
      <c r="AH612" s="49"/>
      <c r="AI612" s="49"/>
      <c r="AJ612" s="49"/>
      <c r="AK612" s="49"/>
      <c r="AL612" s="49"/>
      <c r="AM612" s="49"/>
    </row>
    <row r="613" spans="1:39" ht="12.75" customHeight="1" x14ac:dyDescent="0.3">
      <c r="A613" s="49"/>
      <c r="B613" s="49"/>
      <c r="C613" s="49"/>
      <c r="D613" s="49"/>
      <c r="E613" s="49"/>
      <c r="F613" s="49"/>
      <c r="G613" s="49"/>
      <c r="H613" s="49"/>
      <c r="I613" s="49"/>
      <c r="J613" s="49"/>
      <c r="K613" s="49"/>
      <c r="L613" s="49"/>
      <c r="M613" s="49"/>
      <c r="N613" s="49"/>
      <c r="O613" s="49"/>
      <c r="P613" s="49"/>
      <c r="Q613" s="49"/>
      <c r="R613" s="90"/>
      <c r="S613" s="49"/>
      <c r="T613" s="49"/>
      <c r="U613" s="49"/>
      <c r="V613" s="49"/>
      <c r="W613" s="49"/>
      <c r="X613" s="49"/>
      <c r="Y613" s="49"/>
      <c r="Z613" s="49"/>
      <c r="AA613" s="49"/>
      <c r="AB613" s="49"/>
      <c r="AC613" s="49"/>
      <c r="AD613" s="49"/>
      <c r="AE613" s="49"/>
      <c r="AF613" s="49"/>
      <c r="AG613" s="49"/>
      <c r="AH613" s="49"/>
      <c r="AI613" s="49"/>
      <c r="AJ613" s="49"/>
      <c r="AK613" s="49"/>
      <c r="AL613" s="49"/>
      <c r="AM613" s="49"/>
    </row>
    <row r="614" spans="1:39" ht="12.75" customHeight="1" x14ac:dyDescent="0.3">
      <c r="A614" s="49"/>
      <c r="B614" s="49"/>
      <c r="C614" s="49"/>
      <c r="D614" s="49"/>
      <c r="E614" s="49"/>
      <c r="F614" s="49"/>
      <c r="G614" s="49"/>
      <c r="H614" s="49"/>
      <c r="I614" s="49"/>
      <c r="J614" s="49"/>
      <c r="K614" s="49"/>
      <c r="L614" s="49"/>
      <c r="M614" s="49"/>
      <c r="N614" s="49"/>
      <c r="O614" s="49"/>
      <c r="P614" s="49"/>
      <c r="Q614" s="49"/>
      <c r="R614" s="90"/>
      <c r="S614" s="49"/>
      <c r="T614" s="49"/>
      <c r="U614" s="49"/>
      <c r="V614" s="49"/>
      <c r="W614" s="49"/>
      <c r="X614" s="49"/>
      <c r="Y614" s="49"/>
      <c r="Z614" s="49"/>
      <c r="AA614" s="49"/>
      <c r="AB614" s="49"/>
      <c r="AC614" s="49"/>
      <c r="AD614" s="49"/>
      <c r="AE614" s="49"/>
      <c r="AF614" s="49"/>
      <c r="AG614" s="49"/>
      <c r="AH614" s="49"/>
      <c r="AI614" s="49"/>
      <c r="AJ614" s="49"/>
      <c r="AK614" s="49"/>
      <c r="AL614" s="49"/>
      <c r="AM614" s="49"/>
    </row>
    <row r="615" spans="1:39" ht="12.75" customHeight="1" x14ac:dyDescent="0.3">
      <c r="A615" s="49"/>
      <c r="B615" s="49"/>
      <c r="C615" s="49"/>
      <c r="D615" s="49"/>
      <c r="E615" s="49"/>
      <c r="F615" s="49"/>
      <c r="G615" s="49"/>
      <c r="H615" s="49"/>
      <c r="I615" s="49"/>
      <c r="J615" s="49"/>
      <c r="K615" s="49"/>
      <c r="L615" s="49"/>
      <c r="M615" s="49"/>
      <c r="N615" s="49"/>
      <c r="O615" s="49"/>
      <c r="P615" s="49"/>
      <c r="Q615" s="49"/>
      <c r="R615" s="90"/>
      <c r="S615" s="49"/>
      <c r="T615" s="49"/>
      <c r="U615" s="49"/>
      <c r="V615" s="49"/>
      <c r="W615" s="49"/>
      <c r="X615" s="49"/>
      <c r="Y615" s="49"/>
      <c r="Z615" s="49"/>
      <c r="AA615" s="49"/>
      <c r="AB615" s="49"/>
      <c r="AC615" s="49"/>
      <c r="AD615" s="49"/>
      <c r="AE615" s="49"/>
      <c r="AF615" s="49"/>
      <c r="AG615" s="49"/>
      <c r="AH615" s="49"/>
      <c r="AI615" s="49"/>
      <c r="AJ615" s="49"/>
      <c r="AK615" s="49"/>
      <c r="AL615" s="49"/>
      <c r="AM615" s="49"/>
    </row>
    <row r="616" spans="1:39" ht="12.75" customHeight="1" x14ac:dyDescent="0.3">
      <c r="A616" s="49"/>
      <c r="B616" s="49"/>
      <c r="C616" s="49"/>
      <c r="D616" s="49"/>
      <c r="E616" s="49"/>
      <c r="F616" s="49"/>
      <c r="G616" s="49"/>
      <c r="H616" s="49"/>
      <c r="I616" s="49"/>
      <c r="J616" s="49"/>
      <c r="K616" s="49"/>
      <c r="L616" s="49"/>
      <c r="M616" s="49"/>
      <c r="N616" s="49"/>
      <c r="O616" s="49"/>
      <c r="P616" s="49"/>
      <c r="Q616" s="49"/>
      <c r="R616" s="90"/>
      <c r="S616" s="49"/>
      <c r="T616" s="49"/>
      <c r="U616" s="49"/>
      <c r="V616" s="49"/>
      <c r="W616" s="49"/>
      <c r="X616" s="49"/>
      <c r="Y616" s="49"/>
      <c r="Z616" s="49"/>
      <c r="AA616" s="49"/>
      <c r="AB616" s="49"/>
      <c r="AC616" s="49"/>
      <c r="AD616" s="49"/>
      <c r="AE616" s="49"/>
      <c r="AF616" s="49"/>
      <c r="AG616" s="49"/>
      <c r="AH616" s="49"/>
      <c r="AI616" s="49"/>
      <c r="AJ616" s="49"/>
      <c r="AK616" s="49"/>
      <c r="AL616" s="49"/>
      <c r="AM616" s="49"/>
    </row>
    <row r="617" spans="1:39" ht="12.75" customHeight="1" x14ac:dyDescent="0.3">
      <c r="A617" s="49"/>
      <c r="B617" s="49"/>
      <c r="C617" s="49"/>
      <c r="D617" s="49"/>
      <c r="E617" s="49"/>
      <c r="F617" s="49"/>
      <c r="G617" s="49"/>
      <c r="H617" s="49"/>
      <c r="I617" s="49"/>
      <c r="J617" s="49"/>
      <c r="K617" s="49"/>
      <c r="L617" s="49"/>
      <c r="M617" s="49"/>
      <c r="N617" s="49"/>
      <c r="O617" s="49"/>
      <c r="P617" s="49"/>
      <c r="Q617" s="49"/>
      <c r="R617" s="90"/>
      <c r="S617" s="49"/>
      <c r="T617" s="49"/>
      <c r="U617" s="49"/>
      <c r="V617" s="49"/>
      <c r="W617" s="49"/>
      <c r="X617" s="49"/>
      <c r="Y617" s="49"/>
      <c r="Z617" s="49"/>
      <c r="AA617" s="49"/>
      <c r="AB617" s="49"/>
      <c r="AC617" s="49"/>
      <c r="AD617" s="49"/>
      <c r="AE617" s="49"/>
      <c r="AF617" s="49"/>
      <c r="AG617" s="49"/>
      <c r="AH617" s="49"/>
      <c r="AI617" s="49"/>
      <c r="AJ617" s="49"/>
      <c r="AK617" s="49"/>
      <c r="AL617" s="49"/>
      <c r="AM617" s="49"/>
    </row>
    <row r="618" spans="1:39" ht="12.75" customHeight="1" x14ac:dyDescent="0.3">
      <c r="A618" s="49"/>
      <c r="B618" s="49"/>
      <c r="C618" s="49"/>
      <c r="D618" s="49"/>
      <c r="E618" s="49"/>
      <c r="F618" s="49"/>
      <c r="G618" s="49"/>
      <c r="H618" s="49"/>
      <c r="I618" s="49"/>
      <c r="J618" s="49"/>
      <c r="K618" s="49"/>
      <c r="L618" s="49"/>
      <c r="M618" s="49"/>
      <c r="N618" s="49"/>
      <c r="O618" s="49"/>
      <c r="P618" s="49"/>
      <c r="Q618" s="49"/>
      <c r="R618" s="90"/>
      <c r="S618" s="49"/>
      <c r="T618" s="49"/>
      <c r="U618" s="49"/>
      <c r="V618" s="49"/>
      <c r="W618" s="49"/>
      <c r="X618" s="49"/>
      <c r="Y618" s="49"/>
      <c r="Z618" s="49"/>
      <c r="AA618" s="49"/>
      <c r="AB618" s="49"/>
      <c r="AC618" s="49"/>
      <c r="AD618" s="49"/>
      <c r="AE618" s="49"/>
      <c r="AF618" s="49"/>
      <c r="AG618" s="49"/>
      <c r="AH618" s="49"/>
      <c r="AI618" s="49"/>
      <c r="AJ618" s="49"/>
      <c r="AK618" s="49"/>
      <c r="AL618" s="49"/>
      <c r="AM618" s="49"/>
    </row>
    <row r="619" spans="1:39" ht="12.75" customHeight="1" x14ac:dyDescent="0.3">
      <c r="A619" s="49"/>
      <c r="B619" s="49"/>
      <c r="C619" s="49"/>
      <c r="D619" s="49"/>
      <c r="E619" s="49"/>
      <c r="F619" s="49"/>
      <c r="G619" s="49"/>
      <c r="H619" s="49"/>
      <c r="I619" s="49"/>
      <c r="J619" s="49"/>
      <c r="K619" s="49"/>
      <c r="L619" s="49"/>
      <c r="M619" s="49"/>
      <c r="N619" s="49"/>
      <c r="O619" s="49"/>
      <c r="P619" s="49"/>
      <c r="Q619" s="49"/>
      <c r="R619" s="90"/>
      <c r="S619" s="49"/>
      <c r="T619" s="49"/>
      <c r="U619" s="49"/>
      <c r="V619" s="49"/>
      <c r="W619" s="49"/>
      <c r="X619" s="49"/>
      <c r="Y619" s="49"/>
      <c r="Z619" s="49"/>
      <c r="AA619" s="49"/>
      <c r="AB619" s="49"/>
      <c r="AC619" s="49"/>
      <c r="AD619" s="49"/>
      <c r="AE619" s="49"/>
      <c r="AF619" s="49"/>
      <c r="AG619" s="49"/>
      <c r="AH619" s="49"/>
      <c r="AI619" s="49"/>
      <c r="AJ619" s="49"/>
      <c r="AK619" s="49"/>
      <c r="AL619" s="49"/>
      <c r="AM619" s="49"/>
    </row>
    <row r="620" spans="1:39" ht="12.75" customHeight="1" x14ac:dyDescent="0.3">
      <c r="A620" s="49"/>
      <c r="B620" s="49"/>
      <c r="C620" s="49"/>
      <c r="D620" s="49"/>
      <c r="E620" s="49"/>
      <c r="F620" s="49"/>
      <c r="G620" s="49"/>
      <c r="H620" s="49"/>
      <c r="I620" s="49"/>
      <c r="J620" s="49"/>
      <c r="K620" s="49"/>
      <c r="L620" s="49"/>
      <c r="M620" s="49"/>
      <c r="N620" s="49"/>
      <c r="O620" s="49"/>
      <c r="P620" s="49"/>
      <c r="Q620" s="49"/>
      <c r="R620" s="90"/>
      <c r="S620" s="49"/>
      <c r="T620" s="49"/>
      <c r="U620" s="49"/>
      <c r="V620" s="49"/>
      <c r="W620" s="49"/>
      <c r="X620" s="49"/>
      <c r="Y620" s="49"/>
      <c r="Z620" s="49"/>
      <c r="AA620" s="49"/>
      <c r="AB620" s="49"/>
      <c r="AC620" s="49"/>
      <c r="AD620" s="49"/>
      <c r="AE620" s="49"/>
      <c r="AF620" s="49"/>
      <c r="AG620" s="49"/>
      <c r="AH620" s="49"/>
      <c r="AI620" s="49"/>
      <c r="AJ620" s="49"/>
      <c r="AK620" s="49"/>
      <c r="AL620" s="49"/>
      <c r="AM620" s="49"/>
    </row>
    <row r="621" spans="1:39" ht="12.75" customHeight="1" x14ac:dyDescent="0.3">
      <c r="A621" s="49"/>
      <c r="B621" s="49"/>
      <c r="C621" s="49"/>
      <c r="D621" s="49"/>
      <c r="E621" s="49"/>
      <c r="F621" s="49"/>
      <c r="G621" s="49"/>
      <c r="H621" s="49"/>
      <c r="I621" s="49"/>
      <c r="J621" s="49"/>
      <c r="K621" s="49"/>
      <c r="L621" s="49"/>
      <c r="M621" s="49"/>
      <c r="N621" s="49"/>
      <c r="O621" s="49"/>
      <c r="P621" s="49"/>
      <c r="Q621" s="49"/>
      <c r="R621" s="90"/>
      <c r="S621" s="49"/>
      <c r="T621" s="49"/>
      <c r="U621" s="49"/>
      <c r="V621" s="49"/>
      <c r="W621" s="49"/>
      <c r="X621" s="49"/>
      <c r="Y621" s="49"/>
      <c r="Z621" s="49"/>
      <c r="AA621" s="49"/>
      <c r="AB621" s="49"/>
      <c r="AC621" s="49"/>
      <c r="AD621" s="49"/>
      <c r="AE621" s="49"/>
      <c r="AF621" s="49"/>
      <c r="AG621" s="49"/>
      <c r="AH621" s="49"/>
      <c r="AI621" s="49"/>
      <c r="AJ621" s="49"/>
      <c r="AK621" s="49"/>
      <c r="AL621" s="49"/>
      <c r="AM621" s="49"/>
    </row>
    <row r="622" spans="1:39" ht="12.75" customHeight="1" x14ac:dyDescent="0.3">
      <c r="A622" s="49"/>
      <c r="B622" s="49"/>
      <c r="C622" s="49"/>
      <c r="D622" s="49"/>
      <c r="E622" s="49"/>
      <c r="F622" s="49"/>
      <c r="G622" s="49"/>
      <c r="H622" s="49"/>
      <c r="I622" s="49"/>
      <c r="J622" s="49"/>
      <c r="K622" s="49"/>
      <c r="L622" s="49"/>
      <c r="M622" s="49"/>
      <c r="N622" s="49"/>
      <c r="O622" s="49"/>
      <c r="P622" s="49"/>
      <c r="Q622" s="49"/>
      <c r="R622" s="90"/>
      <c r="S622" s="49"/>
      <c r="T622" s="49"/>
      <c r="U622" s="49"/>
      <c r="V622" s="49"/>
      <c r="W622" s="49"/>
      <c r="X622" s="49"/>
      <c r="Y622" s="49"/>
      <c r="Z622" s="49"/>
      <c r="AA622" s="49"/>
      <c r="AB622" s="49"/>
      <c r="AC622" s="49"/>
      <c r="AD622" s="49"/>
      <c r="AE622" s="49"/>
      <c r="AF622" s="49"/>
      <c r="AG622" s="49"/>
      <c r="AH622" s="49"/>
      <c r="AI622" s="49"/>
      <c r="AJ622" s="49"/>
      <c r="AK622" s="49"/>
      <c r="AL622" s="49"/>
      <c r="AM622" s="49"/>
    </row>
    <row r="623" spans="1:39" ht="12.75" customHeight="1" x14ac:dyDescent="0.3">
      <c r="A623" s="49"/>
      <c r="B623" s="49"/>
      <c r="C623" s="49"/>
      <c r="D623" s="49"/>
      <c r="E623" s="49"/>
      <c r="F623" s="49"/>
      <c r="G623" s="49"/>
      <c r="H623" s="49"/>
      <c r="I623" s="49"/>
      <c r="J623" s="49"/>
      <c r="K623" s="49"/>
      <c r="L623" s="49"/>
      <c r="M623" s="49"/>
      <c r="N623" s="49"/>
      <c r="O623" s="49"/>
      <c r="P623" s="49"/>
      <c r="Q623" s="49"/>
      <c r="R623" s="90"/>
      <c r="S623" s="49"/>
      <c r="T623" s="49"/>
      <c r="U623" s="49"/>
      <c r="V623" s="49"/>
      <c r="W623" s="49"/>
      <c r="X623" s="49"/>
      <c r="Y623" s="49"/>
      <c r="Z623" s="49"/>
      <c r="AA623" s="49"/>
      <c r="AB623" s="49"/>
      <c r="AC623" s="49"/>
      <c r="AD623" s="49"/>
      <c r="AE623" s="49"/>
      <c r="AF623" s="49"/>
      <c r="AG623" s="49"/>
      <c r="AH623" s="49"/>
      <c r="AI623" s="49"/>
      <c r="AJ623" s="49"/>
      <c r="AK623" s="49"/>
      <c r="AL623" s="49"/>
      <c r="AM623" s="49"/>
    </row>
    <row r="624" spans="1:39" ht="12.75" customHeight="1" x14ac:dyDescent="0.3">
      <c r="A624" s="49"/>
      <c r="B624" s="49"/>
      <c r="C624" s="49"/>
      <c r="D624" s="49"/>
      <c r="E624" s="49"/>
      <c r="F624" s="49"/>
      <c r="G624" s="49"/>
      <c r="H624" s="49"/>
      <c r="I624" s="49"/>
      <c r="J624" s="49"/>
      <c r="K624" s="49"/>
      <c r="L624" s="49"/>
      <c r="M624" s="49"/>
      <c r="N624" s="49"/>
      <c r="O624" s="49"/>
      <c r="P624" s="49"/>
      <c r="Q624" s="49"/>
      <c r="R624" s="90"/>
      <c r="S624" s="49"/>
      <c r="T624" s="49"/>
      <c r="U624" s="49"/>
      <c r="V624" s="49"/>
      <c r="W624" s="49"/>
      <c r="X624" s="49"/>
      <c r="Y624" s="49"/>
      <c r="Z624" s="49"/>
      <c r="AA624" s="49"/>
      <c r="AB624" s="49"/>
      <c r="AC624" s="49"/>
      <c r="AD624" s="49"/>
      <c r="AE624" s="49"/>
      <c r="AF624" s="49"/>
      <c r="AG624" s="49"/>
      <c r="AH624" s="49"/>
      <c r="AI624" s="49"/>
      <c r="AJ624" s="49"/>
      <c r="AK624" s="49"/>
      <c r="AL624" s="49"/>
      <c r="AM624" s="49"/>
    </row>
    <row r="625" spans="1:39" ht="12.75" customHeight="1" x14ac:dyDescent="0.3">
      <c r="A625" s="49"/>
      <c r="B625" s="49"/>
      <c r="C625" s="49"/>
      <c r="D625" s="49"/>
      <c r="E625" s="49"/>
      <c r="F625" s="49"/>
      <c r="G625" s="49"/>
      <c r="H625" s="49"/>
      <c r="I625" s="49"/>
      <c r="J625" s="49"/>
      <c r="K625" s="49"/>
      <c r="L625" s="49"/>
      <c r="M625" s="49"/>
      <c r="N625" s="49"/>
      <c r="O625" s="49"/>
      <c r="P625" s="49"/>
      <c r="Q625" s="49"/>
      <c r="R625" s="90"/>
      <c r="S625" s="49"/>
      <c r="T625" s="49"/>
      <c r="U625" s="49"/>
      <c r="V625" s="49"/>
      <c r="W625" s="49"/>
      <c r="X625" s="49"/>
      <c r="Y625" s="49"/>
      <c r="Z625" s="49"/>
      <c r="AA625" s="49"/>
      <c r="AB625" s="49"/>
      <c r="AC625" s="49"/>
      <c r="AD625" s="49"/>
      <c r="AE625" s="49"/>
      <c r="AF625" s="49"/>
      <c r="AG625" s="49"/>
      <c r="AH625" s="49"/>
      <c r="AI625" s="49"/>
      <c r="AJ625" s="49"/>
      <c r="AK625" s="49"/>
      <c r="AL625" s="49"/>
      <c r="AM625" s="49"/>
    </row>
    <row r="626" spans="1:39" ht="12.75" customHeight="1" x14ac:dyDescent="0.3">
      <c r="A626" s="49"/>
      <c r="B626" s="49"/>
      <c r="C626" s="49"/>
      <c r="D626" s="49"/>
      <c r="E626" s="49"/>
      <c r="F626" s="49"/>
      <c r="G626" s="49"/>
      <c r="H626" s="49"/>
      <c r="I626" s="49"/>
      <c r="J626" s="49"/>
      <c r="K626" s="49"/>
      <c r="L626" s="49"/>
      <c r="M626" s="49"/>
      <c r="N626" s="49"/>
      <c r="O626" s="49"/>
      <c r="P626" s="49"/>
      <c r="Q626" s="49"/>
      <c r="R626" s="90"/>
      <c r="S626" s="49"/>
      <c r="T626" s="49"/>
      <c r="U626" s="49"/>
      <c r="V626" s="49"/>
      <c r="W626" s="49"/>
      <c r="X626" s="49"/>
      <c r="Y626" s="49"/>
      <c r="Z626" s="49"/>
      <c r="AA626" s="49"/>
      <c r="AB626" s="49"/>
      <c r="AC626" s="49"/>
      <c r="AD626" s="49"/>
      <c r="AE626" s="49"/>
      <c r="AF626" s="49"/>
      <c r="AG626" s="49"/>
      <c r="AH626" s="49"/>
      <c r="AI626" s="49"/>
      <c r="AJ626" s="49"/>
      <c r="AK626" s="49"/>
      <c r="AL626" s="49"/>
      <c r="AM626" s="49"/>
    </row>
    <row r="627" spans="1:39" ht="12.75" customHeight="1" x14ac:dyDescent="0.3">
      <c r="A627" s="49"/>
      <c r="B627" s="49"/>
      <c r="C627" s="49"/>
      <c r="D627" s="49"/>
      <c r="E627" s="49"/>
      <c r="F627" s="49"/>
      <c r="G627" s="49"/>
      <c r="H627" s="49"/>
      <c r="I627" s="49"/>
      <c r="J627" s="49"/>
      <c r="K627" s="49"/>
      <c r="L627" s="49"/>
      <c r="M627" s="49"/>
      <c r="N627" s="49"/>
      <c r="O627" s="49"/>
      <c r="P627" s="49"/>
      <c r="Q627" s="49"/>
      <c r="R627" s="90"/>
      <c r="S627" s="49"/>
      <c r="T627" s="49"/>
      <c r="U627" s="49"/>
      <c r="V627" s="49"/>
      <c r="W627" s="49"/>
      <c r="X627" s="49"/>
      <c r="Y627" s="49"/>
      <c r="Z627" s="49"/>
      <c r="AA627" s="49"/>
      <c r="AB627" s="49"/>
      <c r="AC627" s="49"/>
      <c r="AD627" s="49"/>
      <c r="AE627" s="49"/>
      <c r="AF627" s="49"/>
      <c r="AG627" s="49"/>
      <c r="AH627" s="49"/>
      <c r="AI627" s="49"/>
      <c r="AJ627" s="49"/>
      <c r="AK627" s="49"/>
      <c r="AL627" s="49"/>
      <c r="AM627" s="49"/>
    </row>
    <row r="628" spans="1:39" ht="12.75" customHeight="1" x14ac:dyDescent="0.3">
      <c r="A628" s="49"/>
      <c r="B628" s="49"/>
      <c r="C628" s="49"/>
      <c r="D628" s="49"/>
      <c r="E628" s="49"/>
      <c r="F628" s="49"/>
      <c r="G628" s="49"/>
      <c r="H628" s="49"/>
      <c r="I628" s="49"/>
      <c r="J628" s="49"/>
      <c r="K628" s="49"/>
      <c r="L628" s="49"/>
      <c r="M628" s="49"/>
      <c r="N628" s="49"/>
      <c r="O628" s="49"/>
      <c r="P628" s="49"/>
      <c r="Q628" s="49"/>
      <c r="R628" s="90"/>
      <c r="S628" s="49"/>
      <c r="T628" s="49"/>
      <c r="U628" s="49"/>
      <c r="V628" s="49"/>
      <c r="W628" s="49"/>
      <c r="X628" s="49"/>
      <c r="Y628" s="49"/>
      <c r="Z628" s="49"/>
      <c r="AA628" s="49"/>
      <c r="AB628" s="49"/>
      <c r="AC628" s="49"/>
      <c r="AD628" s="49"/>
      <c r="AE628" s="49"/>
      <c r="AF628" s="49"/>
      <c r="AG628" s="49"/>
      <c r="AH628" s="49"/>
      <c r="AI628" s="49"/>
      <c r="AJ628" s="49"/>
      <c r="AK628" s="49"/>
      <c r="AL628" s="49"/>
      <c r="AM628" s="49"/>
    </row>
    <row r="629" spans="1:39" ht="12.75" customHeight="1" x14ac:dyDescent="0.3">
      <c r="A629" s="49"/>
      <c r="B629" s="49"/>
      <c r="C629" s="49"/>
      <c r="D629" s="49"/>
      <c r="E629" s="49"/>
      <c r="F629" s="49"/>
      <c r="G629" s="49"/>
      <c r="H629" s="49"/>
      <c r="I629" s="49"/>
      <c r="J629" s="49"/>
      <c r="K629" s="49"/>
      <c r="L629" s="49"/>
      <c r="M629" s="49"/>
      <c r="N629" s="49"/>
      <c r="O629" s="49"/>
      <c r="P629" s="49"/>
      <c r="Q629" s="49"/>
      <c r="R629" s="90"/>
      <c r="S629" s="49"/>
      <c r="T629" s="49"/>
      <c r="U629" s="49"/>
      <c r="V629" s="49"/>
      <c r="W629" s="49"/>
      <c r="X629" s="49"/>
      <c r="Y629" s="49"/>
      <c r="Z629" s="49"/>
      <c r="AA629" s="49"/>
      <c r="AB629" s="49"/>
      <c r="AC629" s="49"/>
      <c r="AD629" s="49"/>
      <c r="AE629" s="49"/>
      <c r="AF629" s="49"/>
      <c r="AG629" s="49"/>
      <c r="AH629" s="49"/>
      <c r="AI629" s="49"/>
      <c r="AJ629" s="49"/>
      <c r="AK629" s="49"/>
      <c r="AL629" s="49"/>
      <c r="AM629" s="49"/>
    </row>
    <row r="630" spans="1:39" ht="12.75" customHeight="1" x14ac:dyDescent="0.3">
      <c r="A630" s="49"/>
      <c r="B630" s="49"/>
      <c r="C630" s="49"/>
      <c r="D630" s="49"/>
      <c r="E630" s="49"/>
      <c r="F630" s="49"/>
      <c r="G630" s="49"/>
      <c r="H630" s="49"/>
      <c r="I630" s="49"/>
      <c r="J630" s="49"/>
      <c r="K630" s="49"/>
      <c r="L630" s="49"/>
      <c r="M630" s="49"/>
      <c r="N630" s="49"/>
      <c r="O630" s="49"/>
      <c r="P630" s="49"/>
      <c r="Q630" s="49"/>
      <c r="R630" s="90"/>
      <c r="S630" s="49"/>
      <c r="T630" s="49"/>
      <c r="U630" s="49"/>
      <c r="V630" s="49"/>
      <c r="W630" s="49"/>
      <c r="X630" s="49"/>
      <c r="Y630" s="49"/>
      <c r="Z630" s="49"/>
      <c r="AA630" s="49"/>
      <c r="AB630" s="49"/>
      <c r="AC630" s="49"/>
      <c r="AD630" s="49"/>
      <c r="AE630" s="49"/>
      <c r="AF630" s="49"/>
      <c r="AG630" s="49"/>
      <c r="AH630" s="49"/>
      <c r="AI630" s="49"/>
      <c r="AJ630" s="49"/>
      <c r="AK630" s="49"/>
      <c r="AL630" s="49"/>
      <c r="AM630" s="49"/>
    </row>
    <row r="631" spans="1:39" ht="12.75" customHeight="1" x14ac:dyDescent="0.3">
      <c r="A631" s="49"/>
      <c r="B631" s="49"/>
      <c r="C631" s="49"/>
      <c r="D631" s="49"/>
      <c r="E631" s="49"/>
      <c r="F631" s="49"/>
      <c r="G631" s="49"/>
      <c r="H631" s="49"/>
      <c r="I631" s="49"/>
      <c r="J631" s="49"/>
      <c r="K631" s="49"/>
      <c r="L631" s="49"/>
      <c r="M631" s="49"/>
      <c r="N631" s="49"/>
      <c r="O631" s="49"/>
      <c r="P631" s="49"/>
      <c r="Q631" s="49"/>
      <c r="R631" s="90"/>
      <c r="S631" s="49"/>
      <c r="T631" s="49"/>
      <c r="U631" s="49"/>
      <c r="V631" s="49"/>
      <c r="W631" s="49"/>
      <c r="X631" s="49"/>
      <c r="Y631" s="49"/>
      <c r="Z631" s="49"/>
      <c r="AA631" s="49"/>
      <c r="AB631" s="49"/>
      <c r="AC631" s="49"/>
      <c r="AD631" s="49"/>
      <c r="AE631" s="49"/>
      <c r="AF631" s="49"/>
      <c r="AG631" s="49"/>
      <c r="AH631" s="49"/>
      <c r="AI631" s="49"/>
      <c r="AJ631" s="49"/>
      <c r="AK631" s="49"/>
      <c r="AL631" s="49"/>
      <c r="AM631" s="49"/>
    </row>
    <row r="632" spans="1:39" ht="12.75" customHeight="1" x14ac:dyDescent="0.3">
      <c r="A632" s="49"/>
      <c r="B632" s="49"/>
      <c r="C632" s="49"/>
      <c r="D632" s="49"/>
      <c r="E632" s="49"/>
      <c r="F632" s="49"/>
      <c r="G632" s="49"/>
      <c r="H632" s="49"/>
      <c r="I632" s="49"/>
      <c r="J632" s="49"/>
      <c r="K632" s="49"/>
      <c r="L632" s="49"/>
      <c r="M632" s="49"/>
      <c r="N632" s="49"/>
      <c r="O632" s="49"/>
      <c r="P632" s="49"/>
      <c r="Q632" s="49"/>
      <c r="R632" s="90"/>
      <c r="S632" s="49"/>
      <c r="T632" s="49"/>
      <c r="U632" s="49"/>
      <c r="V632" s="49"/>
      <c r="W632" s="49"/>
      <c r="X632" s="49"/>
      <c r="Y632" s="49"/>
      <c r="Z632" s="49"/>
      <c r="AA632" s="49"/>
      <c r="AB632" s="49"/>
      <c r="AC632" s="49"/>
      <c r="AD632" s="49"/>
      <c r="AE632" s="49"/>
      <c r="AF632" s="49"/>
      <c r="AG632" s="49"/>
      <c r="AH632" s="49"/>
      <c r="AI632" s="49"/>
      <c r="AJ632" s="49"/>
      <c r="AK632" s="49"/>
      <c r="AL632" s="49"/>
      <c r="AM632" s="49"/>
    </row>
    <row r="633" spans="1:39" ht="12.75" customHeight="1" x14ac:dyDescent="0.3">
      <c r="A633" s="49"/>
      <c r="B633" s="49"/>
      <c r="C633" s="49"/>
      <c r="D633" s="49"/>
      <c r="E633" s="49"/>
      <c r="F633" s="49"/>
      <c r="G633" s="49"/>
      <c r="H633" s="49"/>
      <c r="I633" s="49"/>
      <c r="J633" s="49"/>
      <c r="K633" s="49"/>
      <c r="L633" s="49"/>
      <c r="M633" s="49"/>
      <c r="N633" s="49"/>
      <c r="O633" s="49"/>
      <c r="P633" s="49"/>
      <c r="Q633" s="49"/>
      <c r="R633" s="90"/>
      <c r="S633" s="49"/>
      <c r="T633" s="49"/>
      <c r="U633" s="49"/>
      <c r="V633" s="49"/>
      <c r="W633" s="49"/>
      <c r="X633" s="49"/>
      <c r="Y633" s="49"/>
      <c r="Z633" s="49"/>
      <c r="AA633" s="49"/>
      <c r="AB633" s="49"/>
      <c r="AC633" s="49"/>
      <c r="AD633" s="49"/>
      <c r="AE633" s="49"/>
      <c r="AF633" s="49"/>
      <c r="AG633" s="49"/>
      <c r="AH633" s="49"/>
      <c r="AI633" s="49"/>
      <c r="AJ633" s="49"/>
      <c r="AK633" s="49"/>
      <c r="AL633" s="49"/>
      <c r="AM633" s="49"/>
    </row>
    <row r="634" spans="1:39" ht="12.75" customHeight="1" x14ac:dyDescent="0.3">
      <c r="A634" s="49"/>
      <c r="B634" s="49"/>
      <c r="C634" s="49"/>
      <c r="D634" s="49"/>
      <c r="E634" s="49"/>
      <c r="F634" s="49"/>
      <c r="G634" s="49"/>
      <c r="H634" s="49"/>
      <c r="I634" s="49"/>
      <c r="J634" s="49"/>
      <c r="K634" s="49"/>
      <c r="L634" s="49"/>
      <c r="M634" s="49"/>
      <c r="N634" s="49"/>
      <c r="O634" s="49"/>
      <c r="P634" s="49"/>
      <c r="Q634" s="49"/>
      <c r="R634" s="90"/>
      <c r="S634" s="49"/>
      <c r="T634" s="49"/>
      <c r="U634" s="49"/>
      <c r="V634" s="49"/>
      <c r="W634" s="49"/>
      <c r="X634" s="49"/>
      <c r="Y634" s="49"/>
      <c r="Z634" s="49"/>
      <c r="AA634" s="49"/>
      <c r="AB634" s="49"/>
      <c r="AC634" s="49"/>
      <c r="AD634" s="49"/>
      <c r="AE634" s="49"/>
      <c r="AF634" s="49"/>
      <c r="AG634" s="49"/>
      <c r="AH634" s="49"/>
      <c r="AI634" s="49"/>
      <c r="AJ634" s="49"/>
      <c r="AK634" s="49"/>
      <c r="AL634" s="49"/>
      <c r="AM634" s="49"/>
    </row>
    <row r="635" spans="1:39" ht="12.75" customHeight="1" x14ac:dyDescent="0.3">
      <c r="A635" s="49"/>
      <c r="B635" s="49"/>
      <c r="C635" s="49"/>
      <c r="D635" s="49"/>
      <c r="E635" s="49"/>
      <c r="F635" s="49"/>
      <c r="G635" s="49"/>
      <c r="H635" s="49"/>
      <c r="I635" s="49"/>
      <c r="J635" s="49"/>
      <c r="K635" s="49"/>
      <c r="L635" s="49"/>
      <c r="M635" s="49"/>
      <c r="N635" s="49"/>
      <c r="O635" s="49"/>
      <c r="P635" s="49"/>
      <c r="Q635" s="49"/>
      <c r="R635" s="90"/>
      <c r="S635" s="49"/>
      <c r="T635" s="49"/>
      <c r="U635" s="49"/>
      <c r="V635" s="49"/>
      <c r="W635" s="49"/>
      <c r="X635" s="49"/>
      <c r="Y635" s="49"/>
      <c r="Z635" s="49"/>
      <c r="AA635" s="49"/>
      <c r="AB635" s="49"/>
      <c r="AC635" s="49"/>
      <c r="AD635" s="49"/>
      <c r="AE635" s="49"/>
      <c r="AF635" s="49"/>
      <c r="AG635" s="49"/>
      <c r="AH635" s="49"/>
      <c r="AI635" s="49"/>
      <c r="AJ635" s="49"/>
      <c r="AK635" s="49"/>
      <c r="AL635" s="49"/>
      <c r="AM635" s="49"/>
    </row>
    <row r="636" spans="1:39" ht="12.75" customHeight="1" x14ac:dyDescent="0.3">
      <c r="A636" s="49"/>
      <c r="B636" s="49"/>
      <c r="C636" s="49"/>
      <c r="D636" s="49"/>
      <c r="E636" s="49"/>
      <c r="F636" s="49"/>
      <c r="G636" s="49"/>
      <c r="H636" s="49"/>
      <c r="I636" s="49"/>
      <c r="J636" s="49"/>
      <c r="K636" s="49"/>
      <c r="L636" s="49"/>
      <c r="M636" s="49"/>
      <c r="N636" s="49"/>
      <c r="O636" s="49"/>
      <c r="P636" s="49"/>
      <c r="Q636" s="49"/>
      <c r="R636" s="90"/>
      <c r="S636" s="49"/>
      <c r="T636" s="49"/>
      <c r="U636" s="49"/>
      <c r="V636" s="49"/>
      <c r="W636" s="49"/>
      <c r="X636" s="49"/>
      <c r="Y636" s="49"/>
      <c r="Z636" s="49"/>
      <c r="AA636" s="49"/>
      <c r="AB636" s="49"/>
      <c r="AC636" s="49"/>
      <c r="AD636" s="49"/>
      <c r="AE636" s="49"/>
      <c r="AF636" s="49"/>
      <c r="AG636" s="49"/>
      <c r="AH636" s="49"/>
      <c r="AI636" s="49"/>
      <c r="AJ636" s="49"/>
      <c r="AK636" s="49"/>
      <c r="AL636" s="49"/>
      <c r="AM636" s="49"/>
    </row>
    <row r="637" spans="1:39" ht="12.75" customHeight="1" x14ac:dyDescent="0.3">
      <c r="A637" s="49"/>
      <c r="B637" s="49"/>
      <c r="C637" s="49"/>
      <c r="D637" s="49"/>
      <c r="E637" s="49"/>
      <c r="F637" s="49"/>
      <c r="G637" s="49"/>
      <c r="H637" s="49"/>
      <c r="I637" s="49"/>
      <c r="J637" s="49"/>
      <c r="K637" s="49"/>
      <c r="L637" s="49"/>
      <c r="M637" s="49"/>
      <c r="N637" s="49"/>
      <c r="O637" s="49"/>
      <c r="P637" s="49"/>
      <c r="Q637" s="49"/>
      <c r="R637" s="90"/>
      <c r="S637" s="49"/>
      <c r="T637" s="49"/>
      <c r="U637" s="49"/>
      <c r="V637" s="49"/>
      <c r="W637" s="49"/>
      <c r="X637" s="49"/>
      <c r="Y637" s="49"/>
      <c r="Z637" s="49"/>
      <c r="AA637" s="49"/>
      <c r="AB637" s="49"/>
      <c r="AC637" s="49"/>
      <c r="AD637" s="49"/>
      <c r="AE637" s="49"/>
      <c r="AF637" s="49"/>
      <c r="AG637" s="49"/>
      <c r="AH637" s="49"/>
      <c r="AI637" s="49"/>
      <c r="AJ637" s="49"/>
      <c r="AK637" s="49"/>
      <c r="AL637" s="49"/>
      <c r="AM637" s="49"/>
    </row>
    <row r="638" spans="1:39" ht="12.75" customHeight="1" x14ac:dyDescent="0.3">
      <c r="A638" s="49"/>
      <c r="B638" s="49"/>
      <c r="C638" s="49"/>
      <c r="D638" s="49"/>
      <c r="E638" s="49"/>
      <c r="F638" s="49"/>
      <c r="G638" s="49"/>
      <c r="H638" s="49"/>
      <c r="I638" s="49"/>
      <c r="J638" s="49"/>
      <c r="K638" s="49"/>
      <c r="L638" s="49"/>
      <c r="M638" s="49"/>
      <c r="N638" s="49"/>
      <c r="O638" s="49"/>
      <c r="P638" s="49"/>
      <c r="Q638" s="49"/>
      <c r="R638" s="90"/>
      <c r="S638" s="49"/>
      <c r="T638" s="49"/>
      <c r="U638" s="49"/>
      <c r="V638" s="49"/>
      <c r="W638" s="49"/>
      <c r="X638" s="49"/>
      <c r="Y638" s="49"/>
      <c r="Z638" s="49"/>
      <c r="AA638" s="49"/>
      <c r="AB638" s="49"/>
      <c r="AC638" s="49"/>
      <c r="AD638" s="49"/>
      <c r="AE638" s="49"/>
      <c r="AF638" s="49"/>
      <c r="AG638" s="49"/>
      <c r="AH638" s="49"/>
      <c r="AI638" s="49"/>
      <c r="AJ638" s="49"/>
      <c r="AK638" s="49"/>
      <c r="AL638" s="49"/>
      <c r="AM638" s="49"/>
    </row>
    <row r="639" spans="1:39" ht="12.75" customHeight="1" x14ac:dyDescent="0.3">
      <c r="A639" s="49"/>
      <c r="B639" s="49"/>
      <c r="C639" s="49"/>
      <c r="D639" s="49"/>
      <c r="E639" s="49"/>
      <c r="F639" s="49"/>
      <c r="G639" s="49"/>
      <c r="H639" s="49"/>
      <c r="I639" s="49"/>
      <c r="J639" s="49"/>
      <c r="K639" s="49"/>
      <c r="L639" s="49"/>
      <c r="M639" s="49"/>
      <c r="N639" s="49"/>
      <c r="O639" s="49"/>
      <c r="P639" s="49"/>
      <c r="Q639" s="49"/>
      <c r="R639" s="90"/>
      <c r="S639" s="49"/>
      <c r="T639" s="49"/>
      <c r="U639" s="49"/>
      <c r="V639" s="49"/>
      <c r="W639" s="49"/>
      <c r="X639" s="49"/>
      <c r="Y639" s="49"/>
      <c r="Z639" s="49"/>
      <c r="AA639" s="49"/>
      <c r="AB639" s="49"/>
      <c r="AC639" s="49"/>
      <c r="AD639" s="49"/>
      <c r="AE639" s="49"/>
      <c r="AF639" s="49"/>
      <c r="AG639" s="49"/>
      <c r="AH639" s="49"/>
      <c r="AI639" s="49"/>
      <c r="AJ639" s="49"/>
      <c r="AK639" s="49"/>
      <c r="AL639" s="49"/>
      <c r="AM639" s="49"/>
    </row>
    <row r="640" spans="1:39" ht="12.75" customHeight="1" x14ac:dyDescent="0.3">
      <c r="A640" s="49"/>
      <c r="B640" s="49"/>
      <c r="C640" s="49"/>
      <c r="D640" s="49"/>
      <c r="E640" s="49"/>
      <c r="F640" s="49"/>
      <c r="G640" s="49"/>
      <c r="H640" s="49"/>
      <c r="I640" s="49"/>
      <c r="J640" s="49"/>
      <c r="K640" s="49"/>
      <c r="L640" s="49"/>
      <c r="M640" s="49"/>
      <c r="N640" s="49"/>
      <c r="O640" s="49"/>
      <c r="P640" s="49"/>
      <c r="Q640" s="49"/>
      <c r="R640" s="90"/>
      <c r="S640" s="49"/>
      <c r="T640" s="49"/>
      <c r="U640" s="49"/>
      <c r="V640" s="49"/>
      <c r="W640" s="49"/>
      <c r="X640" s="49"/>
      <c r="Y640" s="49"/>
      <c r="Z640" s="49"/>
      <c r="AA640" s="49"/>
      <c r="AB640" s="49"/>
      <c r="AC640" s="49"/>
      <c r="AD640" s="49"/>
      <c r="AE640" s="49"/>
      <c r="AF640" s="49"/>
      <c r="AG640" s="49"/>
      <c r="AH640" s="49"/>
      <c r="AI640" s="49"/>
      <c r="AJ640" s="49"/>
      <c r="AK640" s="49"/>
      <c r="AL640" s="49"/>
      <c r="AM640" s="49"/>
    </row>
    <row r="641" spans="1:39" ht="12.75" customHeight="1" x14ac:dyDescent="0.3">
      <c r="A641" s="49"/>
      <c r="B641" s="49"/>
      <c r="C641" s="49"/>
      <c r="D641" s="49"/>
      <c r="E641" s="49"/>
      <c r="F641" s="49"/>
      <c r="G641" s="49"/>
      <c r="H641" s="49"/>
      <c r="I641" s="49"/>
      <c r="J641" s="49"/>
      <c r="K641" s="49"/>
      <c r="L641" s="49"/>
      <c r="M641" s="49"/>
      <c r="N641" s="49"/>
      <c r="O641" s="49"/>
      <c r="P641" s="49"/>
      <c r="Q641" s="49"/>
      <c r="R641" s="90"/>
      <c r="S641" s="49"/>
      <c r="T641" s="49"/>
      <c r="U641" s="49"/>
      <c r="V641" s="49"/>
      <c r="W641" s="49"/>
      <c r="X641" s="49"/>
      <c r="Y641" s="49"/>
      <c r="Z641" s="49"/>
      <c r="AA641" s="49"/>
      <c r="AB641" s="49"/>
      <c r="AC641" s="49"/>
      <c r="AD641" s="49"/>
      <c r="AE641" s="49"/>
      <c r="AF641" s="49"/>
      <c r="AG641" s="49"/>
      <c r="AH641" s="49"/>
      <c r="AI641" s="49"/>
      <c r="AJ641" s="49"/>
      <c r="AK641" s="49"/>
      <c r="AL641" s="49"/>
      <c r="AM641" s="49"/>
    </row>
    <row r="642" spans="1:39" ht="12.75" customHeight="1" x14ac:dyDescent="0.3">
      <c r="A642" s="49"/>
      <c r="B642" s="49"/>
      <c r="C642" s="49"/>
      <c r="D642" s="49"/>
      <c r="E642" s="49"/>
      <c r="F642" s="49"/>
      <c r="G642" s="49"/>
      <c r="H642" s="49"/>
      <c r="I642" s="49"/>
      <c r="J642" s="49"/>
      <c r="K642" s="49"/>
      <c r="L642" s="49"/>
      <c r="M642" s="49"/>
      <c r="N642" s="49"/>
      <c r="O642" s="49"/>
      <c r="P642" s="49"/>
      <c r="Q642" s="49"/>
      <c r="R642" s="90"/>
      <c r="S642" s="49"/>
      <c r="T642" s="49"/>
      <c r="U642" s="49"/>
      <c r="V642" s="49"/>
      <c r="W642" s="49"/>
      <c r="X642" s="49"/>
      <c r="Y642" s="49"/>
      <c r="Z642" s="49"/>
      <c r="AA642" s="49"/>
      <c r="AB642" s="49"/>
      <c r="AC642" s="49"/>
      <c r="AD642" s="49"/>
      <c r="AE642" s="49"/>
      <c r="AF642" s="49"/>
      <c r="AG642" s="49"/>
      <c r="AH642" s="49"/>
      <c r="AI642" s="49"/>
      <c r="AJ642" s="49"/>
      <c r="AK642" s="49"/>
      <c r="AL642" s="49"/>
      <c r="AM642" s="49"/>
    </row>
    <row r="643" spans="1:39" ht="12.75" customHeight="1" x14ac:dyDescent="0.3">
      <c r="A643" s="49"/>
      <c r="B643" s="49"/>
      <c r="C643" s="49"/>
      <c r="D643" s="49"/>
      <c r="E643" s="49"/>
      <c r="F643" s="49"/>
      <c r="G643" s="49"/>
      <c r="H643" s="49"/>
      <c r="I643" s="49"/>
      <c r="J643" s="49"/>
      <c r="K643" s="49"/>
      <c r="L643" s="49"/>
      <c r="M643" s="49"/>
      <c r="N643" s="49"/>
      <c r="O643" s="49"/>
      <c r="P643" s="49"/>
      <c r="Q643" s="49"/>
      <c r="R643" s="90"/>
      <c r="S643" s="49"/>
      <c r="T643" s="49"/>
      <c r="U643" s="49"/>
      <c r="V643" s="49"/>
      <c r="W643" s="49"/>
      <c r="X643" s="49"/>
      <c r="Y643" s="49"/>
      <c r="Z643" s="49"/>
      <c r="AA643" s="49"/>
      <c r="AB643" s="49"/>
      <c r="AC643" s="49"/>
      <c r="AD643" s="49"/>
      <c r="AE643" s="49"/>
      <c r="AF643" s="49"/>
      <c r="AG643" s="49"/>
      <c r="AH643" s="49"/>
      <c r="AI643" s="49"/>
      <c r="AJ643" s="49"/>
      <c r="AK643" s="49"/>
      <c r="AL643" s="49"/>
      <c r="AM643" s="49"/>
    </row>
    <row r="644" spans="1:39" ht="12.75" customHeight="1" x14ac:dyDescent="0.3">
      <c r="A644" s="49"/>
      <c r="B644" s="49"/>
      <c r="C644" s="49"/>
      <c r="D644" s="49"/>
      <c r="E644" s="49"/>
      <c r="F644" s="49"/>
      <c r="G644" s="49"/>
      <c r="H644" s="49"/>
      <c r="I644" s="49"/>
      <c r="J644" s="49"/>
      <c r="K644" s="49"/>
      <c r="L644" s="49"/>
      <c r="M644" s="49"/>
      <c r="N644" s="49"/>
      <c r="O644" s="49"/>
      <c r="P644" s="49"/>
      <c r="Q644" s="49"/>
      <c r="R644" s="90"/>
      <c r="S644" s="49"/>
      <c r="T644" s="49"/>
      <c r="U644" s="49"/>
      <c r="V644" s="49"/>
      <c r="W644" s="49"/>
      <c r="X644" s="49"/>
      <c r="Y644" s="49"/>
      <c r="Z644" s="49"/>
      <c r="AA644" s="49"/>
      <c r="AB644" s="49"/>
      <c r="AC644" s="49"/>
      <c r="AD644" s="49"/>
      <c r="AE644" s="49"/>
      <c r="AF644" s="49"/>
      <c r="AG644" s="49"/>
      <c r="AH644" s="49"/>
      <c r="AI644" s="49"/>
      <c r="AJ644" s="49"/>
      <c r="AK644" s="49"/>
      <c r="AL644" s="49"/>
      <c r="AM644" s="49"/>
    </row>
    <row r="645" spans="1:39" ht="12.75" customHeight="1" x14ac:dyDescent="0.3">
      <c r="A645" s="49"/>
      <c r="B645" s="49"/>
      <c r="C645" s="49"/>
      <c r="D645" s="49"/>
      <c r="E645" s="49"/>
      <c r="F645" s="49"/>
      <c r="G645" s="49"/>
      <c r="H645" s="49"/>
      <c r="I645" s="49"/>
      <c r="J645" s="49"/>
      <c r="K645" s="49"/>
      <c r="L645" s="49"/>
      <c r="M645" s="49"/>
      <c r="N645" s="49"/>
      <c r="O645" s="49"/>
      <c r="P645" s="49"/>
      <c r="Q645" s="49"/>
      <c r="R645" s="90"/>
      <c r="S645" s="49"/>
      <c r="T645" s="49"/>
      <c r="U645" s="49"/>
      <c r="V645" s="49"/>
      <c r="W645" s="49"/>
      <c r="X645" s="49"/>
      <c r="Y645" s="49"/>
      <c r="Z645" s="49"/>
      <c r="AA645" s="49"/>
      <c r="AB645" s="49"/>
      <c r="AC645" s="49"/>
      <c r="AD645" s="49"/>
      <c r="AE645" s="49"/>
      <c r="AF645" s="49"/>
      <c r="AG645" s="49"/>
      <c r="AH645" s="49"/>
      <c r="AI645" s="49"/>
      <c r="AJ645" s="49"/>
      <c r="AK645" s="49"/>
      <c r="AL645" s="49"/>
      <c r="AM645" s="49"/>
    </row>
    <row r="646" spans="1:39" ht="12.75" customHeight="1" x14ac:dyDescent="0.3">
      <c r="A646" s="49"/>
      <c r="B646" s="49"/>
      <c r="C646" s="49"/>
      <c r="D646" s="49"/>
      <c r="E646" s="49"/>
      <c r="F646" s="49"/>
      <c r="G646" s="49"/>
      <c r="H646" s="49"/>
      <c r="I646" s="49"/>
      <c r="J646" s="49"/>
      <c r="K646" s="49"/>
      <c r="L646" s="49"/>
      <c r="M646" s="49"/>
      <c r="N646" s="49"/>
      <c r="O646" s="49"/>
      <c r="P646" s="49"/>
      <c r="Q646" s="49"/>
      <c r="R646" s="90"/>
      <c r="S646" s="49"/>
      <c r="T646" s="49"/>
      <c r="U646" s="49"/>
      <c r="V646" s="49"/>
      <c r="W646" s="49"/>
      <c r="X646" s="49"/>
      <c r="Y646" s="49"/>
      <c r="Z646" s="49"/>
      <c r="AA646" s="49"/>
      <c r="AB646" s="49"/>
      <c r="AC646" s="49"/>
      <c r="AD646" s="49"/>
      <c r="AE646" s="49"/>
      <c r="AF646" s="49"/>
      <c r="AG646" s="49"/>
      <c r="AH646" s="49"/>
      <c r="AI646" s="49"/>
      <c r="AJ646" s="49"/>
      <c r="AK646" s="49"/>
      <c r="AL646" s="49"/>
      <c r="AM646" s="49"/>
    </row>
    <row r="647" spans="1:39" ht="12.75" customHeight="1" x14ac:dyDescent="0.3">
      <c r="A647" s="49"/>
      <c r="B647" s="49"/>
      <c r="C647" s="49"/>
      <c r="D647" s="49"/>
      <c r="E647" s="49"/>
      <c r="F647" s="49"/>
      <c r="G647" s="49"/>
      <c r="H647" s="49"/>
      <c r="I647" s="49"/>
      <c r="J647" s="49"/>
      <c r="K647" s="49"/>
      <c r="L647" s="49"/>
      <c r="M647" s="49"/>
      <c r="N647" s="49"/>
      <c r="O647" s="49"/>
      <c r="P647" s="49"/>
      <c r="Q647" s="49"/>
      <c r="R647" s="90"/>
      <c r="S647" s="49"/>
      <c r="T647" s="49"/>
      <c r="U647" s="49"/>
      <c r="V647" s="49"/>
      <c r="W647" s="49"/>
      <c r="X647" s="49"/>
      <c r="Y647" s="49"/>
      <c r="Z647" s="49"/>
      <c r="AA647" s="49"/>
      <c r="AB647" s="49"/>
      <c r="AC647" s="49"/>
      <c r="AD647" s="49"/>
      <c r="AE647" s="49"/>
      <c r="AF647" s="49"/>
      <c r="AG647" s="49"/>
      <c r="AH647" s="49"/>
      <c r="AI647" s="49"/>
      <c r="AJ647" s="49"/>
      <c r="AK647" s="49"/>
      <c r="AL647" s="49"/>
      <c r="AM647" s="49"/>
    </row>
    <row r="648" spans="1:39" ht="12.75" customHeight="1" x14ac:dyDescent="0.3">
      <c r="A648" s="49"/>
      <c r="B648" s="49"/>
      <c r="C648" s="49"/>
      <c r="D648" s="49"/>
      <c r="E648" s="49"/>
      <c r="F648" s="49"/>
      <c r="G648" s="49"/>
      <c r="H648" s="49"/>
      <c r="I648" s="49"/>
      <c r="J648" s="49"/>
      <c r="K648" s="49"/>
      <c r="L648" s="49"/>
      <c r="M648" s="49"/>
      <c r="N648" s="49"/>
      <c r="O648" s="49"/>
      <c r="P648" s="49"/>
      <c r="Q648" s="49"/>
      <c r="R648" s="90"/>
      <c r="S648" s="49"/>
      <c r="T648" s="49"/>
      <c r="U648" s="49"/>
      <c r="V648" s="49"/>
      <c r="W648" s="49"/>
      <c r="X648" s="49"/>
      <c r="Y648" s="49"/>
      <c r="Z648" s="49"/>
      <c r="AA648" s="49"/>
      <c r="AB648" s="49"/>
      <c r="AC648" s="49"/>
      <c r="AD648" s="49"/>
      <c r="AE648" s="49"/>
      <c r="AF648" s="49"/>
      <c r="AG648" s="49"/>
      <c r="AH648" s="49"/>
      <c r="AI648" s="49"/>
      <c r="AJ648" s="49"/>
      <c r="AK648" s="49"/>
      <c r="AL648" s="49"/>
      <c r="AM648" s="49"/>
    </row>
    <row r="649" spans="1:39" ht="12.75" customHeight="1" x14ac:dyDescent="0.3">
      <c r="A649" s="49"/>
      <c r="B649" s="49"/>
      <c r="C649" s="49"/>
      <c r="D649" s="49"/>
      <c r="E649" s="49"/>
      <c r="F649" s="49"/>
      <c r="G649" s="49"/>
      <c r="H649" s="49"/>
      <c r="I649" s="49"/>
      <c r="J649" s="49"/>
      <c r="K649" s="49"/>
      <c r="L649" s="49"/>
      <c r="M649" s="49"/>
      <c r="N649" s="49"/>
      <c r="O649" s="49"/>
      <c r="P649" s="49"/>
      <c r="Q649" s="49"/>
      <c r="R649" s="90"/>
      <c r="S649" s="49"/>
      <c r="T649" s="49"/>
      <c r="U649" s="49"/>
      <c r="V649" s="49"/>
      <c r="W649" s="49"/>
      <c r="X649" s="49"/>
      <c r="Y649" s="49"/>
      <c r="Z649" s="49"/>
      <c r="AA649" s="49"/>
      <c r="AB649" s="49"/>
      <c r="AC649" s="49"/>
      <c r="AD649" s="49"/>
      <c r="AE649" s="49"/>
      <c r="AF649" s="49"/>
      <c r="AG649" s="49"/>
      <c r="AH649" s="49"/>
      <c r="AI649" s="49"/>
      <c r="AJ649" s="49"/>
      <c r="AK649" s="49"/>
      <c r="AL649" s="49"/>
      <c r="AM649" s="49"/>
    </row>
    <row r="650" spans="1:39" ht="12.75" customHeight="1" x14ac:dyDescent="0.3">
      <c r="A650" s="49"/>
      <c r="B650" s="49"/>
      <c r="C650" s="49"/>
      <c r="D650" s="49"/>
      <c r="E650" s="49"/>
      <c r="F650" s="49"/>
      <c r="G650" s="49"/>
      <c r="H650" s="49"/>
      <c r="I650" s="49"/>
      <c r="J650" s="49"/>
      <c r="K650" s="49"/>
      <c r="L650" s="49"/>
      <c r="M650" s="49"/>
      <c r="N650" s="49"/>
      <c r="O650" s="49"/>
      <c r="P650" s="49"/>
      <c r="Q650" s="49"/>
      <c r="R650" s="90"/>
      <c r="S650" s="49"/>
      <c r="T650" s="49"/>
      <c r="U650" s="49"/>
      <c r="V650" s="49"/>
      <c r="W650" s="49"/>
      <c r="X650" s="49"/>
      <c r="Y650" s="49"/>
      <c r="Z650" s="49"/>
      <c r="AA650" s="49"/>
      <c r="AB650" s="49"/>
      <c r="AC650" s="49"/>
      <c r="AD650" s="49"/>
      <c r="AE650" s="49"/>
      <c r="AF650" s="49"/>
      <c r="AG650" s="49"/>
      <c r="AH650" s="49"/>
      <c r="AI650" s="49"/>
      <c r="AJ650" s="49"/>
      <c r="AK650" s="49"/>
      <c r="AL650" s="49"/>
      <c r="AM650" s="49"/>
    </row>
    <row r="651" spans="1:39" ht="12.75" customHeight="1" x14ac:dyDescent="0.3">
      <c r="A651" s="49"/>
      <c r="B651" s="49"/>
      <c r="C651" s="49"/>
      <c r="D651" s="49"/>
      <c r="E651" s="49"/>
      <c r="F651" s="49"/>
      <c r="G651" s="49"/>
      <c r="H651" s="49"/>
      <c r="I651" s="49"/>
      <c r="J651" s="49"/>
      <c r="K651" s="49"/>
      <c r="L651" s="49"/>
      <c r="M651" s="49"/>
      <c r="N651" s="49"/>
      <c r="O651" s="49"/>
      <c r="P651" s="49"/>
      <c r="Q651" s="49"/>
      <c r="R651" s="90"/>
      <c r="S651" s="49"/>
      <c r="T651" s="49"/>
      <c r="U651" s="49"/>
      <c r="V651" s="49"/>
      <c r="W651" s="49"/>
      <c r="X651" s="49"/>
      <c r="Y651" s="49"/>
      <c r="Z651" s="49"/>
      <c r="AA651" s="49"/>
      <c r="AB651" s="49"/>
      <c r="AC651" s="49"/>
      <c r="AD651" s="49"/>
      <c r="AE651" s="49"/>
      <c r="AF651" s="49"/>
      <c r="AG651" s="49"/>
      <c r="AH651" s="49"/>
      <c r="AI651" s="49"/>
      <c r="AJ651" s="49"/>
      <c r="AK651" s="49"/>
      <c r="AL651" s="49"/>
      <c r="AM651" s="49"/>
    </row>
    <row r="652" spans="1:39" ht="12.75" customHeight="1" x14ac:dyDescent="0.3">
      <c r="A652" s="49"/>
      <c r="B652" s="49"/>
      <c r="C652" s="49"/>
      <c r="D652" s="49"/>
      <c r="E652" s="49"/>
      <c r="F652" s="49"/>
      <c r="G652" s="49"/>
      <c r="H652" s="49"/>
      <c r="I652" s="49"/>
      <c r="J652" s="49"/>
      <c r="K652" s="49"/>
      <c r="L652" s="49"/>
      <c r="M652" s="49"/>
      <c r="N652" s="49"/>
      <c r="O652" s="49"/>
      <c r="P652" s="49"/>
      <c r="Q652" s="49"/>
      <c r="R652" s="90"/>
      <c r="S652" s="49"/>
      <c r="T652" s="49"/>
      <c r="U652" s="49"/>
      <c r="V652" s="49"/>
      <c r="W652" s="49"/>
      <c r="X652" s="49"/>
      <c r="Y652" s="49"/>
      <c r="Z652" s="49"/>
      <c r="AA652" s="49"/>
      <c r="AB652" s="49"/>
      <c r="AC652" s="49"/>
      <c r="AD652" s="49"/>
      <c r="AE652" s="49"/>
      <c r="AF652" s="49"/>
      <c r="AG652" s="49"/>
      <c r="AH652" s="49"/>
      <c r="AI652" s="49"/>
      <c r="AJ652" s="49"/>
      <c r="AK652" s="49"/>
      <c r="AL652" s="49"/>
      <c r="AM652" s="49"/>
    </row>
    <row r="653" spans="1:39" ht="12.75" customHeight="1" x14ac:dyDescent="0.3">
      <c r="A653" s="49"/>
      <c r="B653" s="49"/>
      <c r="C653" s="49"/>
      <c r="D653" s="49"/>
      <c r="E653" s="49"/>
      <c r="F653" s="49"/>
      <c r="G653" s="49"/>
      <c r="H653" s="49"/>
      <c r="I653" s="49"/>
      <c r="J653" s="49"/>
      <c r="K653" s="49"/>
      <c r="L653" s="49"/>
      <c r="M653" s="49"/>
      <c r="N653" s="49"/>
      <c r="O653" s="49"/>
      <c r="P653" s="49"/>
      <c r="Q653" s="49"/>
      <c r="R653" s="90"/>
      <c r="S653" s="49"/>
      <c r="T653" s="49"/>
      <c r="U653" s="49"/>
      <c r="V653" s="49"/>
      <c r="W653" s="49"/>
      <c r="X653" s="49"/>
      <c r="Y653" s="49"/>
      <c r="Z653" s="49"/>
      <c r="AA653" s="49"/>
      <c r="AB653" s="49"/>
      <c r="AC653" s="49"/>
      <c r="AD653" s="49"/>
      <c r="AE653" s="49"/>
      <c r="AF653" s="49"/>
      <c r="AG653" s="49"/>
      <c r="AH653" s="49"/>
      <c r="AI653" s="49"/>
      <c r="AJ653" s="49"/>
      <c r="AK653" s="49"/>
      <c r="AL653" s="49"/>
      <c r="AM653" s="49"/>
    </row>
    <row r="654" spans="1:39" ht="12.75" customHeight="1" x14ac:dyDescent="0.3">
      <c r="A654" s="49"/>
      <c r="B654" s="49"/>
      <c r="C654" s="49"/>
      <c r="D654" s="49"/>
      <c r="E654" s="49"/>
      <c r="F654" s="49"/>
      <c r="G654" s="49"/>
      <c r="H654" s="49"/>
      <c r="I654" s="49"/>
      <c r="J654" s="49"/>
      <c r="K654" s="49"/>
      <c r="L654" s="49"/>
      <c r="M654" s="49"/>
      <c r="N654" s="49"/>
      <c r="O654" s="49"/>
      <c r="P654" s="49"/>
      <c r="Q654" s="49"/>
      <c r="R654" s="90"/>
      <c r="S654" s="49"/>
      <c r="T654" s="49"/>
      <c r="U654" s="49"/>
      <c r="V654" s="49"/>
      <c r="W654" s="49"/>
      <c r="X654" s="49"/>
      <c r="Y654" s="49"/>
      <c r="Z654" s="49"/>
      <c r="AA654" s="49"/>
      <c r="AB654" s="49"/>
      <c r="AC654" s="49"/>
      <c r="AD654" s="49"/>
      <c r="AE654" s="49"/>
      <c r="AF654" s="49"/>
      <c r="AG654" s="49"/>
      <c r="AH654" s="49"/>
      <c r="AI654" s="49"/>
      <c r="AJ654" s="49"/>
      <c r="AK654" s="49"/>
      <c r="AL654" s="49"/>
      <c r="AM654" s="49"/>
    </row>
    <row r="655" spans="1:39" ht="12.75" customHeight="1" x14ac:dyDescent="0.3">
      <c r="A655" s="49"/>
      <c r="B655" s="49"/>
      <c r="C655" s="49"/>
      <c r="D655" s="49"/>
      <c r="E655" s="49"/>
      <c r="F655" s="49"/>
      <c r="G655" s="49"/>
      <c r="H655" s="49"/>
      <c r="I655" s="49"/>
      <c r="J655" s="49"/>
      <c r="K655" s="49"/>
      <c r="L655" s="49"/>
      <c r="M655" s="49"/>
      <c r="N655" s="49"/>
      <c r="O655" s="49"/>
      <c r="P655" s="49"/>
      <c r="Q655" s="49"/>
      <c r="R655" s="90"/>
      <c r="S655" s="49"/>
      <c r="T655" s="49"/>
      <c r="U655" s="49"/>
      <c r="V655" s="49"/>
      <c r="W655" s="49"/>
      <c r="X655" s="49"/>
      <c r="Y655" s="49"/>
      <c r="Z655" s="49"/>
      <c r="AA655" s="49"/>
      <c r="AB655" s="49"/>
      <c r="AC655" s="49"/>
      <c r="AD655" s="49"/>
      <c r="AE655" s="49"/>
      <c r="AF655" s="49"/>
      <c r="AG655" s="49"/>
      <c r="AH655" s="49"/>
      <c r="AI655" s="49"/>
      <c r="AJ655" s="49"/>
      <c r="AK655" s="49"/>
      <c r="AL655" s="49"/>
      <c r="AM655" s="49"/>
    </row>
    <row r="656" spans="1:39" ht="12.75" customHeight="1" x14ac:dyDescent="0.3">
      <c r="A656" s="49"/>
      <c r="B656" s="49"/>
      <c r="C656" s="49"/>
      <c r="D656" s="49"/>
      <c r="E656" s="49"/>
      <c r="F656" s="49"/>
      <c r="G656" s="49"/>
      <c r="H656" s="49"/>
      <c r="I656" s="49"/>
      <c r="J656" s="49"/>
      <c r="K656" s="49"/>
      <c r="L656" s="49"/>
      <c r="M656" s="49"/>
      <c r="N656" s="49"/>
      <c r="O656" s="49"/>
      <c r="P656" s="49"/>
      <c r="Q656" s="49"/>
      <c r="R656" s="90"/>
      <c r="S656" s="49"/>
      <c r="T656" s="49"/>
      <c r="U656" s="49"/>
      <c r="V656" s="49"/>
      <c r="W656" s="49"/>
      <c r="X656" s="49"/>
      <c r="Y656" s="49"/>
      <c r="Z656" s="49"/>
      <c r="AA656" s="49"/>
      <c r="AB656" s="49"/>
      <c r="AC656" s="49"/>
      <c r="AD656" s="49"/>
      <c r="AE656" s="49"/>
      <c r="AF656" s="49"/>
      <c r="AG656" s="49"/>
      <c r="AH656" s="49"/>
      <c r="AI656" s="49"/>
      <c r="AJ656" s="49"/>
      <c r="AK656" s="49"/>
      <c r="AL656" s="49"/>
      <c r="AM656" s="49"/>
    </row>
    <row r="657" spans="1:39" ht="12.75" customHeight="1" x14ac:dyDescent="0.3">
      <c r="A657" s="49"/>
      <c r="B657" s="49"/>
      <c r="C657" s="49"/>
      <c r="D657" s="49"/>
      <c r="E657" s="49"/>
      <c r="F657" s="49"/>
      <c r="G657" s="49"/>
      <c r="H657" s="49"/>
      <c r="I657" s="49"/>
      <c r="J657" s="49"/>
      <c r="K657" s="49"/>
      <c r="L657" s="49"/>
      <c r="M657" s="49"/>
      <c r="N657" s="49"/>
      <c r="O657" s="49"/>
      <c r="P657" s="49"/>
      <c r="Q657" s="49"/>
      <c r="R657" s="90"/>
      <c r="S657" s="49"/>
      <c r="T657" s="49"/>
      <c r="U657" s="49"/>
      <c r="V657" s="49"/>
      <c r="W657" s="49"/>
      <c r="X657" s="49"/>
      <c r="Y657" s="49"/>
      <c r="Z657" s="49"/>
      <c r="AA657" s="49"/>
      <c r="AB657" s="49"/>
      <c r="AC657" s="49"/>
      <c r="AD657" s="49"/>
      <c r="AE657" s="49"/>
      <c r="AF657" s="49"/>
      <c r="AG657" s="49"/>
      <c r="AH657" s="49"/>
      <c r="AI657" s="49"/>
      <c r="AJ657" s="49"/>
      <c r="AK657" s="49"/>
      <c r="AL657" s="49"/>
      <c r="AM657" s="49"/>
    </row>
    <row r="658" spans="1:39" ht="12.75" customHeight="1" x14ac:dyDescent="0.3">
      <c r="A658" s="49"/>
      <c r="B658" s="49"/>
      <c r="C658" s="49"/>
      <c r="D658" s="49"/>
      <c r="E658" s="49"/>
      <c r="F658" s="49"/>
      <c r="G658" s="49"/>
      <c r="H658" s="49"/>
      <c r="I658" s="49"/>
      <c r="J658" s="49"/>
      <c r="K658" s="49"/>
      <c r="L658" s="49"/>
      <c r="M658" s="49"/>
      <c r="N658" s="49"/>
      <c r="O658" s="49"/>
      <c r="P658" s="49"/>
      <c r="Q658" s="49"/>
      <c r="R658" s="90"/>
      <c r="S658" s="49"/>
      <c r="T658" s="49"/>
      <c r="U658" s="49"/>
      <c r="V658" s="49"/>
      <c r="W658" s="49"/>
      <c r="X658" s="49"/>
      <c r="Y658" s="49"/>
      <c r="Z658" s="49"/>
      <c r="AA658" s="49"/>
      <c r="AB658" s="49"/>
      <c r="AC658" s="49"/>
      <c r="AD658" s="49"/>
      <c r="AE658" s="49"/>
      <c r="AF658" s="49"/>
      <c r="AG658" s="49"/>
      <c r="AH658" s="49"/>
      <c r="AI658" s="49"/>
      <c r="AJ658" s="49"/>
      <c r="AK658" s="49"/>
      <c r="AL658" s="49"/>
      <c r="AM658" s="49"/>
    </row>
    <row r="659" spans="1:39" ht="12.75" customHeight="1" x14ac:dyDescent="0.3">
      <c r="A659" s="49"/>
      <c r="B659" s="49"/>
      <c r="C659" s="49"/>
      <c r="D659" s="49"/>
      <c r="E659" s="49"/>
      <c r="F659" s="49"/>
      <c r="G659" s="49"/>
      <c r="H659" s="49"/>
      <c r="I659" s="49"/>
      <c r="J659" s="49"/>
      <c r="K659" s="49"/>
      <c r="L659" s="49"/>
      <c r="M659" s="49"/>
      <c r="N659" s="49"/>
      <c r="O659" s="49"/>
      <c r="P659" s="49"/>
      <c r="Q659" s="49"/>
      <c r="R659" s="90"/>
      <c r="S659" s="49"/>
      <c r="T659" s="49"/>
      <c r="U659" s="49"/>
      <c r="V659" s="49"/>
      <c r="W659" s="49"/>
      <c r="X659" s="49"/>
      <c r="Y659" s="49"/>
      <c r="Z659" s="49"/>
      <c r="AA659" s="49"/>
      <c r="AB659" s="49"/>
      <c r="AC659" s="49"/>
      <c r="AD659" s="49"/>
      <c r="AE659" s="49"/>
      <c r="AF659" s="49"/>
      <c r="AG659" s="49"/>
      <c r="AH659" s="49"/>
      <c r="AI659" s="49"/>
      <c r="AJ659" s="49"/>
      <c r="AK659" s="49"/>
      <c r="AL659" s="49"/>
      <c r="AM659" s="49"/>
    </row>
    <row r="660" spans="1:39" ht="12.75" customHeight="1" x14ac:dyDescent="0.3">
      <c r="A660" s="49"/>
      <c r="B660" s="49"/>
      <c r="C660" s="49"/>
      <c r="D660" s="49"/>
      <c r="E660" s="49"/>
      <c r="F660" s="49"/>
      <c r="G660" s="49"/>
      <c r="H660" s="49"/>
      <c r="I660" s="49"/>
      <c r="J660" s="49"/>
      <c r="K660" s="49"/>
      <c r="L660" s="49"/>
      <c r="M660" s="49"/>
      <c r="N660" s="49"/>
      <c r="O660" s="49"/>
      <c r="P660" s="49"/>
      <c r="Q660" s="49"/>
      <c r="R660" s="90"/>
      <c r="S660" s="49"/>
      <c r="T660" s="49"/>
      <c r="U660" s="49"/>
      <c r="V660" s="49"/>
      <c r="W660" s="49"/>
      <c r="X660" s="49"/>
      <c r="Y660" s="49"/>
      <c r="Z660" s="49"/>
      <c r="AA660" s="49"/>
      <c r="AB660" s="49"/>
      <c r="AC660" s="49"/>
      <c r="AD660" s="49"/>
      <c r="AE660" s="49"/>
      <c r="AF660" s="49"/>
      <c r="AG660" s="49"/>
      <c r="AH660" s="49"/>
      <c r="AI660" s="49"/>
      <c r="AJ660" s="49"/>
      <c r="AK660" s="49"/>
      <c r="AL660" s="49"/>
      <c r="AM660" s="49"/>
    </row>
    <row r="661" spans="1:39" ht="12.75" customHeight="1" x14ac:dyDescent="0.3">
      <c r="A661" s="49"/>
      <c r="B661" s="49"/>
      <c r="C661" s="49"/>
      <c r="D661" s="49"/>
      <c r="E661" s="49"/>
      <c r="F661" s="49"/>
      <c r="G661" s="49"/>
      <c r="H661" s="49"/>
      <c r="I661" s="49"/>
      <c r="J661" s="49"/>
      <c r="K661" s="49"/>
      <c r="L661" s="49"/>
      <c r="M661" s="49"/>
      <c r="N661" s="49"/>
      <c r="O661" s="49"/>
      <c r="P661" s="49"/>
      <c r="Q661" s="49"/>
      <c r="R661" s="90"/>
      <c r="S661" s="49"/>
      <c r="T661" s="49"/>
      <c r="U661" s="49"/>
      <c r="V661" s="49"/>
      <c r="W661" s="49"/>
      <c r="X661" s="49"/>
      <c r="Y661" s="49"/>
      <c r="Z661" s="49"/>
      <c r="AA661" s="49"/>
      <c r="AB661" s="49"/>
      <c r="AC661" s="49"/>
      <c r="AD661" s="49"/>
      <c r="AE661" s="49"/>
      <c r="AF661" s="49"/>
      <c r="AG661" s="49"/>
      <c r="AH661" s="49"/>
      <c r="AI661" s="49"/>
      <c r="AJ661" s="49"/>
      <c r="AK661" s="49"/>
      <c r="AL661" s="49"/>
      <c r="AM661" s="49"/>
    </row>
    <row r="662" spans="1:39" ht="12.75" customHeight="1" x14ac:dyDescent="0.3">
      <c r="A662" s="49"/>
      <c r="B662" s="49"/>
      <c r="C662" s="49"/>
      <c r="D662" s="49"/>
      <c r="E662" s="49"/>
      <c r="F662" s="49"/>
      <c r="G662" s="49"/>
      <c r="H662" s="49"/>
      <c r="I662" s="49"/>
      <c r="J662" s="49"/>
      <c r="K662" s="49"/>
      <c r="L662" s="49"/>
      <c r="M662" s="49"/>
      <c r="N662" s="49"/>
      <c r="O662" s="49"/>
      <c r="P662" s="49"/>
      <c r="Q662" s="49"/>
      <c r="R662" s="90"/>
      <c r="S662" s="49"/>
      <c r="T662" s="49"/>
      <c r="U662" s="49"/>
      <c r="V662" s="49"/>
      <c r="W662" s="49"/>
      <c r="X662" s="49"/>
      <c r="Y662" s="49"/>
      <c r="Z662" s="49"/>
      <c r="AA662" s="49"/>
      <c r="AB662" s="49"/>
      <c r="AC662" s="49"/>
      <c r="AD662" s="49"/>
      <c r="AE662" s="49"/>
      <c r="AF662" s="49"/>
      <c r="AG662" s="49"/>
      <c r="AH662" s="49"/>
      <c r="AI662" s="49"/>
      <c r="AJ662" s="49"/>
      <c r="AK662" s="49"/>
      <c r="AL662" s="49"/>
      <c r="AM662" s="49"/>
    </row>
    <row r="663" spans="1:39" ht="12.75" customHeight="1" x14ac:dyDescent="0.3">
      <c r="A663" s="49"/>
      <c r="B663" s="49"/>
      <c r="C663" s="49"/>
      <c r="D663" s="49"/>
      <c r="E663" s="49"/>
      <c r="F663" s="49"/>
      <c r="G663" s="49"/>
      <c r="H663" s="49"/>
      <c r="I663" s="49"/>
      <c r="J663" s="49"/>
      <c r="K663" s="49"/>
      <c r="L663" s="49"/>
      <c r="M663" s="49"/>
      <c r="N663" s="49"/>
      <c r="O663" s="49"/>
      <c r="P663" s="49"/>
      <c r="Q663" s="49"/>
      <c r="R663" s="90"/>
      <c r="S663" s="49"/>
      <c r="T663" s="49"/>
      <c r="U663" s="49"/>
      <c r="V663" s="49"/>
      <c r="W663" s="49"/>
      <c r="X663" s="49"/>
      <c r="Y663" s="49"/>
      <c r="Z663" s="49"/>
      <c r="AA663" s="49"/>
      <c r="AB663" s="49"/>
      <c r="AC663" s="49"/>
      <c r="AD663" s="49"/>
      <c r="AE663" s="49"/>
      <c r="AF663" s="49"/>
      <c r="AG663" s="49"/>
      <c r="AH663" s="49"/>
      <c r="AI663" s="49"/>
      <c r="AJ663" s="49"/>
      <c r="AK663" s="49"/>
      <c r="AL663" s="49"/>
      <c r="AM663" s="49"/>
    </row>
    <row r="664" spans="1:39" ht="12.75" customHeight="1" x14ac:dyDescent="0.3">
      <c r="A664" s="49"/>
      <c r="B664" s="49"/>
      <c r="C664" s="49"/>
      <c r="D664" s="49"/>
      <c r="E664" s="49"/>
      <c r="F664" s="49"/>
      <c r="G664" s="49"/>
      <c r="H664" s="49"/>
      <c r="I664" s="49"/>
      <c r="J664" s="49"/>
      <c r="K664" s="49"/>
      <c r="L664" s="49"/>
      <c r="M664" s="49"/>
      <c r="N664" s="49"/>
      <c r="O664" s="49"/>
      <c r="P664" s="49"/>
      <c r="Q664" s="49"/>
      <c r="R664" s="90"/>
      <c r="S664" s="49"/>
      <c r="T664" s="49"/>
      <c r="U664" s="49"/>
      <c r="V664" s="49"/>
      <c r="W664" s="49"/>
      <c r="X664" s="49"/>
      <c r="Y664" s="49"/>
      <c r="Z664" s="49"/>
      <c r="AA664" s="49"/>
      <c r="AB664" s="49"/>
      <c r="AC664" s="49"/>
      <c r="AD664" s="49"/>
      <c r="AE664" s="49"/>
      <c r="AF664" s="49"/>
      <c r="AG664" s="49"/>
      <c r="AH664" s="49"/>
      <c r="AI664" s="49"/>
      <c r="AJ664" s="49"/>
      <c r="AK664" s="49"/>
      <c r="AL664" s="49"/>
      <c r="AM664" s="49"/>
    </row>
    <row r="665" spans="1:39" ht="12.75" customHeight="1" x14ac:dyDescent="0.3">
      <c r="A665" s="49"/>
      <c r="B665" s="49"/>
      <c r="C665" s="49"/>
      <c r="D665" s="49"/>
      <c r="E665" s="49"/>
      <c r="F665" s="49"/>
      <c r="G665" s="49"/>
      <c r="H665" s="49"/>
      <c r="I665" s="49"/>
      <c r="J665" s="49"/>
      <c r="K665" s="49"/>
      <c r="L665" s="49"/>
      <c r="M665" s="49"/>
      <c r="N665" s="49"/>
      <c r="O665" s="49"/>
      <c r="P665" s="49"/>
      <c r="Q665" s="49"/>
      <c r="R665" s="90"/>
      <c r="S665" s="49"/>
      <c r="T665" s="49"/>
      <c r="U665" s="49"/>
      <c r="V665" s="49"/>
      <c r="W665" s="49"/>
      <c r="X665" s="49"/>
      <c r="Y665" s="49"/>
      <c r="Z665" s="49"/>
      <c r="AA665" s="49"/>
      <c r="AB665" s="49"/>
      <c r="AC665" s="49"/>
      <c r="AD665" s="49"/>
      <c r="AE665" s="49"/>
      <c r="AF665" s="49"/>
      <c r="AG665" s="49"/>
      <c r="AH665" s="49"/>
      <c r="AI665" s="49"/>
      <c r="AJ665" s="49"/>
      <c r="AK665" s="49"/>
      <c r="AL665" s="49"/>
      <c r="AM665" s="49"/>
    </row>
    <row r="666" spans="1:39" ht="12.75" customHeight="1" x14ac:dyDescent="0.3">
      <c r="A666" s="49"/>
      <c r="B666" s="49"/>
      <c r="C666" s="49"/>
      <c r="D666" s="49"/>
      <c r="E666" s="49"/>
      <c r="F666" s="49"/>
      <c r="G666" s="49"/>
      <c r="H666" s="49"/>
      <c r="I666" s="49"/>
      <c r="J666" s="49"/>
      <c r="K666" s="49"/>
      <c r="L666" s="49"/>
      <c r="M666" s="49"/>
      <c r="N666" s="49"/>
      <c r="O666" s="49"/>
      <c r="P666" s="49"/>
      <c r="Q666" s="49"/>
      <c r="R666" s="90"/>
      <c r="S666" s="49"/>
      <c r="T666" s="49"/>
      <c r="U666" s="49"/>
      <c r="V666" s="49"/>
      <c r="W666" s="49"/>
      <c r="X666" s="49"/>
      <c r="Y666" s="49"/>
      <c r="Z666" s="49"/>
      <c r="AA666" s="49"/>
      <c r="AB666" s="49"/>
      <c r="AC666" s="49"/>
      <c r="AD666" s="49"/>
      <c r="AE666" s="49"/>
      <c r="AF666" s="49"/>
      <c r="AG666" s="49"/>
      <c r="AH666" s="49"/>
      <c r="AI666" s="49"/>
      <c r="AJ666" s="49"/>
      <c r="AK666" s="49"/>
      <c r="AL666" s="49"/>
      <c r="AM666" s="49"/>
    </row>
    <row r="667" spans="1:39" ht="12.75" customHeight="1" x14ac:dyDescent="0.3">
      <c r="A667" s="49"/>
      <c r="B667" s="49"/>
      <c r="C667" s="49"/>
      <c r="D667" s="49"/>
      <c r="E667" s="49"/>
      <c r="F667" s="49"/>
      <c r="G667" s="49"/>
      <c r="H667" s="49"/>
      <c r="I667" s="49"/>
      <c r="J667" s="49"/>
      <c r="K667" s="49"/>
      <c r="L667" s="49"/>
      <c r="M667" s="49"/>
      <c r="N667" s="49"/>
      <c r="O667" s="49"/>
      <c r="P667" s="49"/>
      <c r="Q667" s="49"/>
      <c r="R667" s="90"/>
      <c r="S667" s="49"/>
      <c r="T667" s="49"/>
      <c r="U667" s="49"/>
      <c r="V667" s="49"/>
      <c r="W667" s="49"/>
      <c r="X667" s="49"/>
      <c r="Y667" s="49"/>
      <c r="Z667" s="49"/>
      <c r="AA667" s="49"/>
      <c r="AB667" s="49"/>
      <c r="AC667" s="49"/>
      <c r="AD667" s="49"/>
      <c r="AE667" s="49"/>
      <c r="AF667" s="49"/>
      <c r="AG667" s="49"/>
      <c r="AH667" s="49"/>
      <c r="AI667" s="49"/>
      <c r="AJ667" s="49"/>
      <c r="AK667" s="49"/>
      <c r="AL667" s="49"/>
      <c r="AM667" s="49"/>
    </row>
    <row r="668" spans="1:39" ht="12.75" customHeight="1" x14ac:dyDescent="0.3">
      <c r="A668" s="49"/>
      <c r="B668" s="49"/>
      <c r="C668" s="49"/>
      <c r="D668" s="49"/>
      <c r="E668" s="49"/>
      <c r="F668" s="49"/>
      <c r="G668" s="49"/>
      <c r="H668" s="49"/>
      <c r="I668" s="49"/>
      <c r="J668" s="49"/>
      <c r="K668" s="49"/>
      <c r="L668" s="49"/>
      <c r="M668" s="49"/>
      <c r="N668" s="49"/>
      <c r="O668" s="49"/>
      <c r="P668" s="49"/>
      <c r="Q668" s="49"/>
      <c r="R668" s="90"/>
      <c r="S668" s="49"/>
      <c r="T668" s="49"/>
      <c r="U668" s="49"/>
      <c r="V668" s="49"/>
      <c r="W668" s="49"/>
      <c r="X668" s="49"/>
      <c r="Y668" s="49"/>
      <c r="Z668" s="49"/>
      <c r="AA668" s="49"/>
      <c r="AB668" s="49"/>
      <c r="AC668" s="49"/>
      <c r="AD668" s="49"/>
      <c r="AE668" s="49"/>
      <c r="AF668" s="49"/>
      <c r="AG668" s="49"/>
      <c r="AH668" s="49"/>
      <c r="AI668" s="49"/>
      <c r="AJ668" s="49"/>
      <c r="AK668" s="49"/>
      <c r="AL668" s="49"/>
      <c r="AM668" s="49"/>
    </row>
    <row r="669" spans="1:39" ht="12.75" customHeight="1" x14ac:dyDescent="0.3">
      <c r="A669" s="49"/>
      <c r="B669" s="49"/>
      <c r="C669" s="49"/>
      <c r="D669" s="49"/>
      <c r="E669" s="49"/>
      <c r="F669" s="49"/>
      <c r="G669" s="49"/>
      <c r="H669" s="49"/>
      <c r="I669" s="49"/>
      <c r="J669" s="49"/>
      <c r="K669" s="49"/>
      <c r="L669" s="49"/>
      <c r="M669" s="49"/>
      <c r="N669" s="49"/>
      <c r="O669" s="49"/>
      <c r="P669" s="49"/>
      <c r="Q669" s="49"/>
      <c r="R669" s="90"/>
      <c r="S669" s="49"/>
      <c r="T669" s="49"/>
      <c r="U669" s="49"/>
      <c r="V669" s="49"/>
      <c r="W669" s="49"/>
      <c r="X669" s="49"/>
      <c r="Y669" s="49"/>
      <c r="Z669" s="49"/>
      <c r="AA669" s="49"/>
      <c r="AB669" s="49"/>
      <c r="AC669" s="49"/>
      <c r="AD669" s="49"/>
      <c r="AE669" s="49"/>
      <c r="AF669" s="49"/>
      <c r="AG669" s="49"/>
      <c r="AH669" s="49"/>
      <c r="AI669" s="49"/>
      <c r="AJ669" s="49"/>
      <c r="AK669" s="49"/>
      <c r="AL669" s="49"/>
      <c r="AM669" s="49"/>
    </row>
    <row r="670" spans="1:39" ht="12.75" customHeight="1" x14ac:dyDescent="0.3">
      <c r="A670" s="49"/>
      <c r="B670" s="49"/>
      <c r="C670" s="49"/>
      <c r="D670" s="49"/>
      <c r="E670" s="49"/>
      <c r="F670" s="49"/>
      <c r="G670" s="49"/>
      <c r="H670" s="49"/>
      <c r="I670" s="49"/>
      <c r="J670" s="49"/>
      <c r="K670" s="49"/>
      <c r="L670" s="49"/>
      <c r="M670" s="49"/>
      <c r="N670" s="49"/>
      <c r="O670" s="49"/>
      <c r="P670" s="49"/>
      <c r="Q670" s="49"/>
      <c r="R670" s="90"/>
      <c r="S670" s="49"/>
      <c r="T670" s="49"/>
      <c r="U670" s="49"/>
      <c r="V670" s="49"/>
      <c r="W670" s="49"/>
      <c r="X670" s="49"/>
      <c r="Y670" s="49"/>
      <c r="Z670" s="49"/>
      <c r="AA670" s="49"/>
      <c r="AB670" s="49"/>
      <c r="AC670" s="49"/>
      <c r="AD670" s="49"/>
      <c r="AE670" s="49"/>
      <c r="AF670" s="49"/>
      <c r="AG670" s="49"/>
      <c r="AH670" s="49"/>
      <c r="AI670" s="49"/>
      <c r="AJ670" s="49"/>
      <c r="AK670" s="49"/>
      <c r="AL670" s="49"/>
      <c r="AM670" s="49"/>
    </row>
    <row r="671" spans="1:39" ht="12.75" customHeight="1" x14ac:dyDescent="0.3">
      <c r="A671" s="49"/>
      <c r="B671" s="49"/>
      <c r="C671" s="49"/>
      <c r="D671" s="49"/>
      <c r="E671" s="49"/>
      <c r="F671" s="49"/>
      <c r="G671" s="49"/>
      <c r="H671" s="49"/>
      <c r="I671" s="49"/>
      <c r="J671" s="49"/>
      <c r="K671" s="49"/>
      <c r="L671" s="49"/>
      <c r="M671" s="49"/>
      <c r="N671" s="49"/>
      <c r="O671" s="49"/>
      <c r="P671" s="49"/>
      <c r="Q671" s="49"/>
      <c r="R671" s="90"/>
      <c r="S671" s="49"/>
      <c r="T671" s="49"/>
      <c r="U671" s="49"/>
      <c r="V671" s="49"/>
      <c r="W671" s="49"/>
      <c r="X671" s="49"/>
      <c r="Y671" s="49"/>
      <c r="Z671" s="49"/>
      <c r="AA671" s="49"/>
      <c r="AB671" s="49"/>
      <c r="AC671" s="49"/>
      <c r="AD671" s="49"/>
      <c r="AE671" s="49"/>
      <c r="AF671" s="49"/>
      <c r="AG671" s="49"/>
      <c r="AH671" s="49"/>
      <c r="AI671" s="49"/>
      <c r="AJ671" s="49"/>
      <c r="AK671" s="49"/>
      <c r="AL671" s="49"/>
      <c r="AM671" s="49"/>
    </row>
    <row r="672" spans="1:39" ht="12.75" customHeight="1" x14ac:dyDescent="0.3">
      <c r="A672" s="49"/>
      <c r="B672" s="49"/>
      <c r="C672" s="49"/>
      <c r="D672" s="49"/>
      <c r="E672" s="49"/>
      <c r="F672" s="49"/>
      <c r="G672" s="49"/>
      <c r="H672" s="49"/>
      <c r="I672" s="49"/>
      <c r="J672" s="49"/>
      <c r="K672" s="49"/>
      <c r="L672" s="49"/>
      <c r="M672" s="49"/>
      <c r="N672" s="49"/>
      <c r="O672" s="49"/>
      <c r="P672" s="49"/>
      <c r="Q672" s="49"/>
      <c r="R672" s="90"/>
      <c r="S672" s="49"/>
      <c r="T672" s="49"/>
      <c r="U672" s="49"/>
      <c r="V672" s="49"/>
      <c r="W672" s="49"/>
      <c r="X672" s="49"/>
      <c r="Y672" s="49"/>
      <c r="Z672" s="49"/>
      <c r="AA672" s="49"/>
      <c r="AB672" s="49"/>
      <c r="AC672" s="49"/>
      <c r="AD672" s="49"/>
      <c r="AE672" s="49"/>
      <c r="AF672" s="49"/>
      <c r="AG672" s="49"/>
      <c r="AH672" s="49"/>
      <c r="AI672" s="49"/>
      <c r="AJ672" s="49"/>
      <c r="AK672" s="49"/>
      <c r="AL672" s="49"/>
      <c r="AM672" s="49"/>
    </row>
    <row r="673" spans="1:39" ht="12.75" customHeight="1" x14ac:dyDescent="0.3">
      <c r="A673" s="49"/>
      <c r="B673" s="49"/>
      <c r="C673" s="49"/>
      <c r="D673" s="49"/>
      <c r="E673" s="49"/>
      <c r="F673" s="49"/>
      <c r="G673" s="49"/>
      <c r="H673" s="49"/>
      <c r="I673" s="49"/>
      <c r="J673" s="49"/>
      <c r="K673" s="49"/>
      <c r="L673" s="49"/>
      <c r="M673" s="49"/>
      <c r="N673" s="49"/>
      <c r="O673" s="49"/>
      <c r="P673" s="49"/>
      <c r="Q673" s="49"/>
      <c r="R673" s="90"/>
      <c r="S673" s="49"/>
      <c r="T673" s="49"/>
      <c r="U673" s="49"/>
      <c r="V673" s="49"/>
      <c r="W673" s="49"/>
      <c r="X673" s="49"/>
      <c r="Y673" s="49"/>
      <c r="Z673" s="49"/>
      <c r="AA673" s="49"/>
      <c r="AB673" s="49"/>
      <c r="AC673" s="49"/>
      <c r="AD673" s="49"/>
      <c r="AE673" s="49"/>
      <c r="AF673" s="49"/>
      <c r="AG673" s="49"/>
      <c r="AH673" s="49"/>
      <c r="AI673" s="49"/>
      <c r="AJ673" s="49"/>
      <c r="AK673" s="49"/>
      <c r="AL673" s="49"/>
      <c r="AM673" s="49"/>
    </row>
    <row r="674" spans="1:39" ht="12.75" customHeight="1" x14ac:dyDescent="0.3">
      <c r="A674" s="49"/>
      <c r="B674" s="49"/>
      <c r="C674" s="49"/>
      <c r="D674" s="49"/>
      <c r="E674" s="49"/>
      <c r="F674" s="49"/>
      <c r="G674" s="49"/>
      <c r="H674" s="49"/>
      <c r="I674" s="49"/>
      <c r="J674" s="49"/>
      <c r="K674" s="49"/>
      <c r="L674" s="49"/>
      <c r="M674" s="49"/>
      <c r="N674" s="49"/>
      <c r="O674" s="49"/>
      <c r="P674" s="49"/>
      <c r="Q674" s="49"/>
      <c r="R674" s="90"/>
      <c r="S674" s="49"/>
      <c r="T674" s="49"/>
      <c r="U674" s="49"/>
      <c r="V674" s="49"/>
      <c r="W674" s="49"/>
      <c r="X674" s="49"/>
      <c r="Y674" s="49"/>
      <c r="Z674" s="49"/>
      <c r="AA674" s="49"/>
      <c r="AB674" s="49"/>
      <c r="AC674" s="49"/>
      <c r="AD674" s="49"/>
      <c r="AE674" s="49"/>
      <c r="AF674" s="49"/>
      <c r="AG674" s="49"/>
      <c r="AH674" s="49"/>
      <c r="AI674" s="49"/>
      <c r="AJ674" s="49"/>
      <c r="AK674" s="49"/>
      <c r="AL674" s="49"/>
      <c r="AM674" s="49"/>
    </row>
    <row r="675" spans="1:39" ht="12.75" customHeight="1" x14ac:dyDescent="0.3">
      <c r="A675" s="49"/>
      <c r="B675" s="49"/>
      <c r="C675" s="49"/>
      <c r="D675" s="49"/>
      <c r="E675" s="49"/>
      <c r="F675" s="49"/>
      <c r="G675" s="49"/>
      <c r="H675" s="49"/>
      <c r="I675" s="49"/>
      <c r="J675" s="49"/>
      <c r="K675" s="49"/>
      <c r="L675" s="49"/>
      <c r="M675" s="49"/>
      <c r="N675" s="49"/>
      <c r="O675" s="49"/>
      <c r="P675" s="49"/>
      <c r="Q675" s="49"/>
      <c r="R675" s="90"/>
      <c r="S675" s="49"/>
      <c r="T675" s="49"/>
      <c r="U675" s="49"/>
      <c r="V675" s="49"/>
      <c r="W675" s="49"/>
      <c r="X675" s="49"/>
      <c r="Y675" s="49"/>
      <c r="Z675" s="49"/>
      <c r="AA675" s="49"/>
      <c r="AB675" s="49"/>
      <c r="AC675" s="49"/>
      <c r="AD675" s="49"/>
      <c r="AE675" s="49"/>
      <c r="AF675" s="49"/>
      <c r="AG675" s="49"/>
      <c r="AH675" s="49"/>
      <c r="AI675" s="49"/>
      <c r="AJ675" s="49"/>
      <c r="AK675" s="49"/>
      <c r="AL675" s="49"/>
      <c r="AM675" s="49"/>
    </row>
    <row r="676" spans="1:39" ht="12.75" customHeight="1" x14ac:dyDescent="0.3">
      <c r="A676" s="49"/>
      <c r="B676" s="49"/>
      <c r="C676" s="49"/>
      <c r="D676" s="49"/>
      <c r="E676" s="49"/>
      <c r="F676" s="49"/>
      <c r="G676" s="49"/>
      <c r="H676" s="49"/>
      <c r="I676" s="49"/>
      <c r="J676" s="49"/>
      <c r="K676" s="49"/>
      <c r="L676" s="49"/>
      <c r="M676" s="49"/>
      <c r="N676" s="49"/>
      <c r="O676" s="49"/>
      <c r="P676" s="49"/>
      <c r="Q676" s="49"/>
      <c r="R676" s="90"/>
      <c r="S676" s="49"/>
      <c r="T676" s="49"/>
      <c r="U676" s="49"/>
      <c r="V676" s="49"/>
      <c r="W676" s="49"/>
      <c r="X676" s="49"/>
      <c r="Y676" s="49"/>
      <c r="Z676" s="49"/>
      <c r="AA676" s="49"/>
      <c r="AB676" s="49"/>
      <c r="AC676" s="49"/>
      <c r="AD676" s="49"/>
      <c r="AE676" s="49"/>
      <c r="AF676" s="49"/>
      <c r="AG676" s="49"/>
      <c r="AH676" s="49"/>
      <c r="AI676" s="49"/>
      <c r="AJ676" s="49"/>
      <c r="AK676" s="49"/>
      <c r="AL676" s="49"/>
      <c r="AM676" s="49"/>
    </row>
    <row r="677" spans="1:39" ht="12.75" customHeight="1" x14ac:dyDescent="0.3">
      <c r="A677" s="49"/>
      <c r="B677" s="49"/>
      <c r="C677" s="49"/>
      <c r="D677" s="49"/>
      <c r="E677" s="49"/>
      <c r="F677" s="49"/>
      <c r="G677" s="49"/>
      <c r="H677" s="49"/>
      <c r="I677" s="49"/>
      <c r="J677" s="49"/>
      <c r="K677" s="49"/>
      <c r="L677" s="49"/>
      <c r="M677" s="49"/>
      <c r="N677" s="49"/>
      <c r="O677" s="49"/>
      <c r="P677" s="49"/>
      <c r="Q677" s="49"/>
      <c r="R677" s="90"/>
      <c r="S677" s="49"/>
      <c r="T677" s="49"/>
      <c r="U677" s="49"/>
      <c r="V677" s="49"/>
      <c r="W677" s="49"/>
      <c r="X677" s="49"/>
      <c r="Y677" s="49"/>
      <c r="Z677" s="49"/>
      <c r="AA677" s="49"/>
      <c r="AB677" s="49"/>
      <c r="AC677" s="49"/>
      <c r="AD677" s="49"/>
      <c r="AE677" s="49"/>
      <c r="AF677" s="49"/>
      <c r="AG677" s="49"/>
      <c r="AH677" s="49"/>
      <c r="AI677" s="49"/>
      <c r="AJ677" s="49"/>
      <c r="AK677" s="49"/>
      <c r="AL677" s="49"/>
      <c r="AM677" s="49"/>
    </row>
    <row r="678" spans="1:39" ht="12.75" customHeight="1" x14ac:dyDescent="0.3">
      <c r="A678" s="49"/>
      <c r="B678" s="49"/>
      <c r="C678" s="49"/>
      <c r="D678" s="49"/>
      <c r="E678" s="49"/>
      <c r="F678" s="49"/>
      <c r="G678" s="49"/>
      <c r="H678" s="49"/>
      <c r="I678" s="49"/>
      <c r="J678" s="49"/>
      <c r="K678" s="49"/>
      <c r="L678" s="49"/>
      <c r="M678" s="49"/>
      <c r="N678" s="49"/>
      <c r="O678" s="49"/>
      <c r="P678" s="49"/>
      <c r="Q678" s="49"/>
      <c r="R678" s="90"/>
      <c r="S678" s="49"/>
      <c r="T678" s="49"/>
      <c r="U678" s="49"/>
      <c r="V678" s="49"/>
      <c r="W678" s="49"/>
      <c r="X678" s="49"/>
      <c r="Y678" s="49"/>
      <c r="Z678" s="49"/>
      <c r="AA678" s="49"/>
      <c r="AB678" s="49"/>
      <c r="AC678" s="49"/>
      <c r="AD678" s="49"/>
      <c r="AE678" s="49"/>
      <c r="AF678" s="49"/>
      <c r="AG678" s="49"/>
      <c r="AH678" s="49"/>
      <c r="AI678" s="49"/>
      <c r="AJ678" s="49"/>
      <c r="AK678" s="49"/>
      <c r="AL678" s="49"/>
      <c r="AM678" s="49"/>
    </row>
    <row r="679" spans="1:39" ht="12.75" customHeight="1" x14ac:dyDescent="0.3">
      <c r="A679" s="49"/>
      <c r="B679" s="49"/>
      <c r="C679" s="49"/>
      <c r="D679" s="49"/>
      <c r="E679" s="49"/>
      <c r="F679" s="49"/>
      <c r="G679" s="49"/>
      <c r="H679" s="49"/>
      <c r="I679" s="49"/>
      <c r="J679" s="49"/>
      <c r="K679" s="49"/>
      <c r="L679" s="49"/>
      <c r="M679" s="49"/>
      <c r="N679" s="49"/>
      <c r="O679" s="49"/>
      <c r="P679" s="49"/>
      <c r="Q679" s="49"/>
      <c r="R679" s="90"/>
      <c r="S679" s="49"/>
      <c r="T679" s="49"/>
      <c r="U679" s="49"/>
      <c r="V679" s="49"/>
      <c r="W679" s="49"/>
      <c r="X679" s="49"/>
      <c r="Y679" s="49"/>
      <c r="Z679" s="49"/>
      <c r="AA679" s="49"/>
      <c r="AB679" s="49"/>
      <c r="AC679" s="49"/>
      <c r="AD679" s="49"/>
      <c r="AE679" s="49"/>
      <c r="AF679" s="49"/>
      <c r="AG679" s="49"/>
      <c r="AH679" s="49"/>
      <c r="AI679" s="49"/>
      <c r="AJ679" s="49"/>
      <c r="AK679" s="49"/>
      <c r="AL679" s="49"/>
      <c r="AM679" s="49"/>
    </row>
    <row r="680" spans="1:39" ht="12.75" customHeight="1" x14ac:dyDescent="0.3">
      <c r="A680" s="49"/>
      <c r="B680" s="49"/>
      <c r="C680" s="49"/>
      <c r="D680" s="49"/>
      <c r="E680" s="49"/>
      <c r="F680" s="49"/>
      <c r="G680" s="49"/>
      <c r="H680" s="49"/>
      <c r="I680" s="49"/>
      <c r="J680" s="49"/>
      <c r="K680" s="49"/>
      <c r="L680" s="49"/>
      <c r="M680" s="49"/>
      <c r="N680" s="49"/>
      <c r="O680" s="49"/>
      <c r="P680" s="49"/>
      <c r="Q680" s="49"/>
      <c r="R680" s="90"/>
      <c r="S680" s="49"/>
      <c r="T680" s="49"/>
      <c r="U680" s="49"/>
      <c r="V680" s="49"/>
      <c r="W680" s="49"/>
      <c r="X680" s="49"/>
      <c r="Y680" s="49"/>
      <c r="Z680" s="49"/>
      <c r="AA680" s="49"/>
      <c r="AB680" s="49"/>
      <c r="AC680" s="49"/>
      <c r="AD680" s="49"/>
      <c r="AE680" s="49"/>
      <c r="AF680" s="49"/>
      <c r="AG680" s="49"/>
      <c r="AH680" s="49"/>
      <c r="AI680" s="49"/>
      <c r="AJ680" s="49"/>
      <c r="AK680" s="49"/>
      <c r="AL680" s="49"/>
      <c r="AM680" s="49"/>
    </row>
    <row r="681" spans="1:39" ht="12.75" customHeight="1" x14ac:dyDescent="0.3">
      <c r="A681" s="49"/>
      <c r="B681" s="49"/>
      <c r="C681" s="49"/>
      <c r="D681" s="49"/>
      <c r="E681" s="49"/>
      <c r="F681" s="49"/>
      <c r="G681" s="49"/>
      <c r="H681" s="49"/>
      <c r="I681" s="49"/>
      <c r="J681" s="49"/>
      <c r="K681" s="49"/>
      <c r="L681" s="49"/>
      <c r="M681" s="49"/>
      <c r="N681" s="49"/>
      <c r="O681" s="49"/>
      <c r="P681" s="49"/>
      <c r="Q681" s="49"/>
      <c r="R681" s="90"/>
      <c r="S681" s="49"/>
      <c r="T681" s="49"/>
      <c r="U681" s="49"/>
      <c r="V681" s="49"/>
      <c r="W681" s="49"/>
      <c r="X681" s="49"/>
      <c r="Y681" s="49"/>
      <c r="Z681" s="49"/>
      <c r="AA681" s="49"/>
      <c r="AB681" s="49"/>
      <c r="AC681" s="49"/>
      <c r="AD681" s="49"/>
      <c r="AE681" s="49"/>
      <c r="AF681" s="49"/>
      <c r="AG681" s="49"/>
      <c r="AH681" s="49"/>
      <c r="AI681" s="49"/>
      <c r="AJ681" s="49"/>
      <c r="AK681" s="49"/>
      <c r="AL681" s="49"/>
      <c r="AM681" s="49"/>
    </row>
    <row r="682" spans="1:39" ht="12.75" customHeight="1" x14ac:dyDescent="0.3">
      <c r="A682" s="49"/>
      <c r="B682" s="49"/>
      <c r="C682" s="49"/>
      <c r="D682" s="49"/>
      <c r="E682" s="49"/>
      <c r="F682" s="49"/>
      <c r="G682" s="49"/>
      <c r="H682" s="49"/>
      <c r="I682" s="49"/>
      <c r="J682" s="49"/>
      <c r="K682" s="49"/>
      <c r="L682" s="49"/>
      <c r="M682" s="49"/>
      <c r="N682" s="49"/>
      <c r="O682" s="49"/>
      <c r="P682" s="49"/>
      <c r="Q682" s="49"/>
      <c r="R682" s="90"/>
      <c r="S682" s="49"/>
      <c r="T682" s="49"/>
      <c r="U682" s="49"/>
      <c r="V682" s="49"/>
      <c r="W682" s="49"/>
      <c r="X682" s="49"/>
      <c r="Y682" s="49"/>
      <c r="Z682" s="49"/>
      <c r="AA682" s="49"/>
      <c r="AB682" s="49"/>
      <c r="AC682" s="49"/>
      <c r="AD682" s="49"/>
      <c r="AE682" s="49"/>
      <c r="AF682" s="49"/>
      <c r="AG682" s="49"/>
      <c r="AH682" s="49"/>
      <c r="AI682" s="49"/>
      <c r="AJ682" s="49"/>
      <c r="AK682" s="49"/>
      <c r="AL682" s="49"/>
      <c r="AM682" s="49"/>
    </row>
    <row r="683" spans="1:39" ht="12.75" customHeight="1" x14ac:dyDescent="0.3">
      <c r="A683" s="49"/>
      <c r="B683" s="49"/>
      <c r="C683" s="49"/>
      <c r="D683" s="49"/>
      <c r="E683" s="49"/>
      <c r="F683" s="49"/>
      <c r="G683" s="49"/>
      <c r="H683" s="49"/>
      <c r="I683" s="49"/>
      <c r="J683" s="49"/>
      <c r="K683" s="49"/>
      <c r="L683" s="49"/>
      <c r="M683" s="49"/>
      <c r="N683" s="49"/>
      <c r="O683" s="49"/>
      <c r="P683" s="49"/>
      <c r="Q683" s="49"/>
      <c r="R683" s="90"/>
      <c r="S683" s="49"/>
      <c r="T683" s="49"/>
      <c r="U683" s="49"/>
      <c r="V683" s="49"/>
      <c r="W683" s="49"/>
      <c r="X683" s="49"/>
      <c r="Y683" s="49"/>
      <c r="Z683" s="49"/>
      <c r="AA683" s="49"/>
      <c r="AB683" s="49"/>
      <c r="AC683" s="49"/>
      <c r="AD683" s="49"/>
      <c r="AE683" s="49"/>
      <c r="AF683" s="49"/>
      <c r="AG683" s="49"/>
      <c r="AH683" s="49"/>
      <c r="AI683" s="49"/>
      <c r="AJ683" s="49"/>
      <c r="AK683" s="49"/>
      <c r="AL683" s="49"/>
      <c r="AM683" s="49"/>
    </row>
    <row r="684" spans="1:39" ht="12.75" customHeight="1" x14ac:dyDescent="0.3">
      <c r="A684" s="49"/>
      <c r="B684" s="49"/>
      <c r="C684" s="49"/>
      <c r="D684" s="49"/>
      <c r="E684" s="49"/>
      <c r="F684" s="49"/>
      <c r="G684" s="49"/>
      <c r="H684" s="49"/>
      <c r="I684" s="49"/>
      <c r="J684" s="49"/>
      <c r="K684" s="49"/>
      <c r="L684" s="49"/>
      <c r="M684" s="49"/>
      <c r="N684" s="49"/>
      <c r="O684" s="49"/>
      <c r="P684" s="49"/>
      <c r="Q684" s="49"/>
      <c r="R684" s="90"/>
      <c r="S684" s="49"/>
      <c r="T684" s="49"/>
      <c r="U684" s="49"/>
      <c r="V684" s="49"/>
      <c r="W684" s="49"/>
      <c r="X684" s="49"/>
      <c r="Y684" s="49"/>
      <c r="Z684" s="49"/>
      <c r="AA684" s="49"/>
      <c r="AB684" s="49"/>
      <c r="AC684" s="49"/>
      <c r="AD684" s="49"/>
      <c r="AE684" s="49"/>
      <c r="AF684" s="49"/>
      <c r="AG684" s="49"/>
      <c r="AH684" s="49"/>
      <c r="AI684" s="49"/>
      <c r="AJ684" s="49"/>
      <c r="AK684" s="49"/>
      <c r="AL684" s="49"/>
      <c r="AM684" s="49"/>
    </row>
    <row r="685" spans="1:39" ht="12.75" customHeight="1" x14ac:dyDescent="0.3">
      <c r="A685" s="49"/>
      <c r="B685" s="49"/>
      <c r="C685" s="49"/>
      <c r="D685" s="49"/>
      <c r="E685" s="49"/>
      <c r="F685" s="49"/>
      <c r="G685" s="49"/>
      <c r="H685" s="49"/>
      <c r="I685" s="49"/>
      <c r="J685" s="49"/>
      <c r="K685" s="49"/>
      <c r="L685" s="49"/>
      <c r="M685" s="49"/>
      <c r="N685" s="49"/>
      <c r="O685" s="49"/>
      <c r="P685" s="49"/>
      <c r="Q685" s="49"/>
      <c r="R685" s="90"/>
      <c r="S685" s="49"/>
      <c r="T685" s="49"/>
      <c r="U685" s="49"/>
      <c r="V685" s="49"/>
      <c r="W685" s="49"/>
      <c r="X685" s="49"/>
      <c r="Y685" s="49"/>
      <c r="Z685" s="49"/>
      <c r="AA685" s="49"/>
      <c r="AB685" s="49"/>
      <c r="AC685" s="49"/>
      <c r="AD685" s="49"/>
      <c r="AE685" s="49"/>
      <c r="AF685" s="49"/>
      <c r="AG685" s="49"/>
      <c r="AH685" s="49"/>
      <c r="AI685" s="49"/>
      <c r="AJ685" s="49"/>
      <c r="AK685" s="49"/>
      <c r="AL685" s="49"/>
      <c r="AM685" s="49"/>
    </row>
    <row r="686" spans="1:39" ht="12.75" customHeight="1" x14ac:dyDescent="0.3">
      <c r="A686" s="49"/>
      <c r="B686" s="49"/>
      <c r="C686" s="49"/>
      <c r="D686" s="49"/>
      <c r="E686" s="49"/>
      <c r="F686" s="49"/>
      <c r="G686" s="49"/>
      <c r="H686" s="49"/>
      <c r="I686" s="49"/>
      <c r="J686" s="49"/>
      <c r="K686" s="49"/>
      <c r="L686" s="49"/>
      <c r="M686" s="49"/>
      <c r="N686" s="49"/>
      <c r="O686" s="49"/>
      <c r="P686" s="49"/>
      <c r="Q686" s="49"/>
      <c r="R686" s="90"/>
      <c r="S686" s="49"/>
      <c r="T686" s="49"/>
      <c r="U686" s="49"/>
      <c r="V686" s="49"/>
      <c r="W686" s="49"/>
      <c r="X686" s="49"/>
      <c r="Y686" s="49"/>
      <c r="Z686" s="49"/>
      <c r="AA686" s="49"/>
      <c r="AB686" s="49"/>
      <c r="AC686" s="49"/>
      <c r="AD686" s="49"/>
      <c r="AE686" s="49"/>
      <c r="AF686" s="49"/>
      <c r="AG686" s="49"/>
      <c r="AH686" s="49"/>
      <c r="AI686" s="49"/>
      <c r="AJ686" s="49"/>
      <c r="AK686" s="49"/>
      <c r="AL686" s="49"/>
      <c r="AM686" s="49"/>
    </row>
    <row r="687" spans="1:39" ht="12.75" customHeight="1" x14ac:dyDescent="0.3">
      <c r="A687" s="49"/>
      <c r="B687" s="49"/>
      <c r="C687" s="49"/>
      <c r="D687" s="49"/>
      <c r="E687" s="49"/>
      <c r="F687" s="49"/>
      <c r="G687" s="49"/>
      <c r="H687" s="49"/>
      <c r="I687" s="49"/>
      <c r="J687" s="49"/>
      <c r="K687" s="49"/>
      <c r="L687" s="49"/>
      <c r="M687" s="49"/>
      <c r="N687" s="49"/>
      <c r="O687" s="49"/>
      <c r="P687" s="49"/>
      <c r="Q687" s="49"/>
      <c r="R687" s="90"/>
      <c r="S687" s="49"/>
      <c r="T687" s="49"/>
      <c r="U687" s="49"/>
      <c r="V687" s="49"/>
      <c r="W687" s="49"/>
      <c r="X687" s="49"/>
      <c r="Y687" s="49"/>
      <c r="Z687" s="49"/>
      <c r="AA687" s="49"/>
      <c r="AB687" s="49"/>
      <c r="AC687" s="49"/>
      <c r="AD687" s="49"/>
      <c r="AE687" s="49"/>
      <c r="AF687" s="49"/>
      <c r="AG687" s="49"/>
      <c r="AH687" s="49"/>
      <c r="AI687" s="49"/>
      <c r="AJ687" s="49"/>
      <c r="AK687" s="49"/>
      <c r="AL687" s="49"/>
      <c r="AM687" s="49"/>
    </row>
    <row r="688" spans="1:39" ht="12.75" customHeight="1" x14ac:dyDescent="0.3">
      <c r="A688" s="49"/>
      <c r="B688" s="49"/>
      <c r="C688" s="49"/>
      <c r="D688" s="49"/>
      <c r="E688" s="49"/>
      <c r="F688" s="49"/>
      <c r="G688" s="49"/>
      <c r="H688" s="49"/>
      <c r="I688" s="49"/>
      <c r="J688" s="49"/>
      <c r="K688" s="49"/>
      <c r="L688" s="49"/>
      <c r="M688" s="49"/>
      <c r="N688" s="49"/>
      <c r="O688" s="49"/>
      <c r="P688" s="49"/>
      <c r="Q688" s="49"/>
      <c r="R688" s="90"/>
      <c r="S688" s="49"/>
      <c r="T688" s="49"/>
      <c r="U688" s="49"/>
      <c r="V688" s="49"/>
      <c r="W688" s="49"/>
      <c r="X688" s="49"/>
      <c r="Y688" s="49"/>
      <c r="Z688" s="49"/>
      <c r="AA688" s="49"/>
      <c r="AB688" s="49"/>
      <c r="AC688" s="49"/>
      <c r="AD688" s="49"/>
      <c r="AE688" s="49"/>
      <c r="AF688" s="49"/>
      <c r="AG688" s="49"/>
      <c r="AH688" s="49"/>
      <c r="AI688" s="49"/>
      <c r="AJ688" s="49"/>
      <c r="AK688" s="49"/>
      <c r="AL688" s="49"/>
      <c r="AM688" s="49"/>
    </row>
    <row r="689" spans="1:39" ht="12.75" customHeight="1" x14ac:dyDescent="0.3">
      <c r="A689" s="49"/>
      <c r="B689" s="49"/>
      <c r="C689" s="49"/>
      <c r="D689" s="49"/>
      <c r="E689" s="49"/>
      <c r="F689" s="49"/>
      <c r="G689" s="49"/>
      <c r="H689" s="49"/>
      <c r="I689" s="49"/>
      <c r="J689" s="49"/>
      <c r="K689" s="49"/>
      <c r="L689" s="49"/>
      <c r="M689" s="49"/>
      <c r="N689" s="49"/>
      <c r="O689" s="49"/>
      <c r="P689" s="49"/>
      <c r="Q689" s="49"/>
      <c r="R689" s="90"/>
      <c r="S689" s="49"/>
      <c r="T689" s="49"/>
      <c r="U689" s="49"/>
      <c r="V689" s="49"/>
      <c r="W689" s="49"/>
      <c r="X689" s="49"/>
      <c r="Y689" s="49"/>
      <c r="Z689" s="49"/>
      <c r="AA689" s="49"/>
      <c r="AB689" s="49"/>
      <c r="AC689" s="49"/>
      <c r="AD689" s="49"/>
      <c r="AE689" s="49"/>
      <c r="AF689" s="49"/>
      <c r="AG689" s="49"/>
      <c r="AH689" s="49"/>
      <c r="AI689" s="49"/>
      <c r="AJ689" s="49"/>
      <c r="AK689" s="49"/>
      <c r="AL689" s="49"/>
      <c r="AM689" s="49"/>
    </row>
    <row r="690" spans="1:39" ht="12.75" customHeight="1" x14ac:dyDescent="0.3">
      <c r="A690" s="49"/>
      <c r="B690" s="49"/>
      <c r="C690" s="49"/>
      <c r="D690" s="49"/>
      <c r="E690" s="49"/>
      <c r="F690" s="49"/>
      <c r="G690" s="49"/>
      <c r="H690" s="49"/>
      <c r="I690" s="49"/>
      <c r="J690" s="49"/>
      <c r="K690" s="49"/>
      <c r="L690" s="49"/>
      <c r="M690" s="49"/>
      <c r="N690" s="49"/>
      <c r="O690" s="49"/>
      <c r="P690" s="49"/>
      <c r="Q690" s="49"/>
      <c r="R690" s="90"/>
      <c r="S690" s="49"/>
      <c r="T690" s="49"/>
      <c r="U690" s="49"/>
      <c r="V690" s="49"/>
      <c r="W690" s="49"/>
      <c r="X690" s="49"/>
      <c r="Y690" s="49"/>
      <c r="Z690" s="49"/>
      <c r="AA690" s="49"/>
      <c r="AB690" s="49"/>
      <c r="AC690" s="49"/>
      <c r="AD690" s="49"/>
      <c r="AE690" s="49"/>
      <c r="AF690" s="49"/>
      <c r="AG690" s="49"/>
      <c r="AH690" s="49"/>
      <c r="AI690" s="49"/>
      <c r="AJ690" s="49"/>
      <c r="AK690" s="49"/>
      <c r="AL690" s="49"/>
      <c r="AM690" s="49"/>
    </row>
    <row r="691" spans="1:39" ht="12.75" customHeight="1" x14ac:dyDescent="0.3">
      <c r="A691" s="49"/>
      <c r="B691" s="49"/>
      <c r="C691" s="49"/>
      <c r="D691" s="49"/>
      <c r="E691" s="49"/>
      <c r="F691" s="49"/>
      <c r="G691" s="49"/>
      <c r="H691" s="49"/>
      <c r="I691" s="49"/>
      <c r="J691" s="49"/>
      <c r="K691" s="49"/>
      <c r="L691" s="49"/>
      <c r="M691" s="49"/>
      <c r="N691" s="49"/>
      <c r="O691" s="49"/>
      <c r="P691" s="49"/>
      <c r="Q691" s="49"/>
      <c r="R691" s="90"/>
      <c r="S691" s="49"/>
      <c r="T691" s="49"/>
      <c r="U691" s="49"/>
      <c r="V691" s="49"/>
      <c r="W691" s="49"/>
      <c r="X691" s="49"/>
      <c r="Y691" s="49"/>
      <c r="Z691" s="49"/>
      <c r="AA691" s="49"/>
      <c r="AB691" s="49"/>
      <c r="AC691" s="49"/>
      <c r="AD691" s="49"/>
      <c r="AE691" s="49"/>
      <c r="AF691" s="49"/>
      <c r="AG691" s="49"/>
      <c r="AH691" s="49"/>
      <c r="AI691" s="49"/>
      <c r="AJ691" s="49"/>
      <c r="AK691" s="49"/>
      <c r="AL691" s="49"/>
      <c r="AM691" s="49"/>
    </row>
    <row r="692" spans="1:39" ht="12.75" customHeight="1" x14ac:dyDescent="0.3">
      <c r="A692" s="49"/>
      <c r="B692" s="49"/>
      <c r="C692" s="49"/>
      <c r="D692" s="49"/>
      <c r="E692" s="49"/>
      <c r="F692" s="49"/>
      <c r="G692" s="49"/>
      <c r="H692" s="49"/>
      <c r="I692" s="49"/>
      <c r="J692" s="49"/>
      <c r="K692" s="49"/>
      <c r="L692" s="49"/>
      <c r="M692" s="49"/>
      <c r="N692" s="49"/>
      <c r="O692" s="49"/>
      <c r="P692" s="49"/>
      <c r="Q692" s="49"/>
      <c r="R692" s="90"/>
      <c r="S692" s="49"/>
      <c r="T692" s="49"/>
      <c r="U692" s="49"/>
      <c r="V692" s="49"/>
      <c r="W692" s="49"/>
      <c r="X692" s="49"/>
      <c r="Y692" s="49"/>
      <c r="Z692" s="49"/>
      <c r="AA692" s="49"/>
      <c r="AB692" s="49"/>
      <c r="AC692" s="49"/>
      <c r="AD692" s="49"/>
      <c r="AE692" s="49"/>
      <c r="AF692" s="49"/>
      <c r="AG692" s="49"/>
      <c r="AH692" s="49"/>
      <c r="AI692" s="49"/>
      <c r="AJ692" s="49"/>
      <c r="AK692" s="49"/>
      <c r="AL692" s="49"/>
      <c r="AM692" s="49"/>
    </row>
    <row r="693" spans="1:39" ht="12.75" customHeight="1" x14ac:dyDescent="0.3">
      <c r="A693" s="49"/>
      <c r="B693" s="49"/>
      <c r="C693" s="49"/>
      <c r="D693" s="49"/>
      <c r="E693" s="49"/>
      <c r="F693" s="49"/>
      <c r="G693" s="49"/>
      <c r="H693" s="49"/>
      <c r="I693" s="49"/>
      <c r="J693" s="49"/>
      <c r="K693" s="49"/>
      <c r="L693" s="49"/>
      <c r="M693" s="49"/>
      <c r="N693" s="49"/>
      <c r="O693" s="49"/>
      <c r="P693" s="49"/>
      <c r="Q693" s="49"/>
      <c r="R693" s="90"/>
      <c r="S693" s="49"/>
      <c r="T693" s="49"/>
      <c r="U693" s="49"/>
      <c r="V693" s="49"/>
      <c r="W693" s="49"/>
      <c r="X693" s="49"/>
      <c r="Y693" s="49"/>
      <c r="Z693" s="49"/>
      <c r="AA693" s="49"/>
      <c r="AB693" s="49"/>
      <c r="AC693" s="49"/>
      <c r="AD693" s="49"/>
      <c r="AE693" s="49"/>
      <c r="AF693" s="49"/>
      <c r="AG693" s="49"/>
      <c r="AH693" s="49"/>
      <c r="AI693" s="49"/>
      <c r="AJ693" s="49"/>
      <c r="AK693" s="49"/>
      <c r="AL693" s="49"/>
      <c r="AM693" s="49"/>
    </row>
    <row r="694" spans="1:39" ht="12.75" customHeight="1" x14ac:dyDescent="0.3">
      <c r="A694" s="49"/>
      <c r="B694" s="49"/>
      <c r="C694" s="49"/>
      <c r="D694" s="49"/>
      <c r="E694" s="49"/>
      <c r="F694" s="49"/>
      <c r="G694" s="49"/>
      <c r="H694" s="49"/>
      <c r="I694" s="49"/>
      <c r="J694" s="49"/>
      <c r="K694" s="49"/>
      <c r="L694" s="49"/>
      <c r="M694" s="49"/>
      <c r="N694" s="49"/>
      <c r="O694" s="49"/>
      <c r="P694" s="49"/>
      <c r="Q694" s="49"/>
      <c r="R694" s="90"/>
      <c r="S694" s="49"/>
      <c r="T694" s="49"/>
      <c r="U694" s="49"/>
      <c r="V694" s="49"/>
      <c r="W694" s="49"/>
      <c r="X694" s="49"/>
      <c r="Y694" s="49"/>
      <c r="Z694" s="49"/>
      <c r="AA694" s="49"/>
      <c r="AB694" s="49"/>
      <c r="AC694" s="49"/>
      <c r="AD694" s="49"/>
      <c r="AE694" s="49"/>
      <c r="AF694" s="49"/>
      <c r="AG694" s="49"/>
      <c r="AH694" s="49"/>
      <c r="AI694" s="49"/>
      <c r="AJ694" s="49"/>
      <c r="AK694" s="49"/>
      <c r="AL694" s="49"/>
      <c r="AM694" s="49"/>
    </row>
    <row r="695" spans="1:39" ht="12.75" customHeight="1" x14ac:dyDescent="0.3">
      <c r="A695" s="49"/>
      <c r="B695" s="49"/>
      <c r="C695" s="49"/>
      <c r="D695" s="49"/>
      <c r="E695" s="49"/>
      <c r="F695" s="49"/>
      <c r="G695" s="49"/>
      <c r="H695" s="49"/>
      <c r="I695" s="49"/>
      <c r="J695" s="49"/>
      <c r="K695" s="49"/>
      <c r="L695" s="49"/>
      <c r="M695" s="49"/>
      <c r="N695" s="49"/>
      <c r="O695" s="49"/>
      <c r="P695" s="49"/>
      <c r="Q695" s="49"/>
      <c r="R695" s="90"/>
      <c r="S695" s="49"/>
      <c r="T695" s="49"/>
      <c r="U695" s="49"/>
      <c r="V695" s="49"/>
      <c r="W695" s="49"/>
      <c r="X695" s="49"/>
      <c r="Y695" s="49"/>
      <c r="Z695" s="49"/>
      <c r="AA695" s="49"/>
      <c r="AB695" s="49"/>
      <c r="AC695" s="49"/>
      <c r="AD695" s="49"/>
      <c r="AE695" s="49"/>
      <c r="AF695" s="49"/>
      <c r="AG695" s="49"/>
      <c r="AH695" s="49"/>
      <c r="AI695" s="49"/>
      <c r="AJ695" s="49"/>
      <c r="AK695" s="49"/>
      <c r="AL695" s="49"/>
      <c r="AM695" s="49"/>
    </row>
    <row r="696" spans="1:39" ht="12.75" customHeight="1" x14ac:dyDescent="0.3">
      <c r="A696" s="49"/>
      <c r="B696" s="49"/>
      <c r="C696" s="49"/>
      <c r="D696" s="49"/>
      <c r="E696" s="49"/>
      <c r="F696" s="49"/>
      <c r="G696" s="49"/>
      <c r="H696" s="49"/>
      <c r="I696" s="49"/>
      <c r="J696" s="49"/>
      <c r="K696" s="49"/>
      <c r="L696" s="49"/>
      <c r="M696" s="49"/>
      <c r="N696" s="49"/>
      <c r="O696" s="49"/>
      <c r="P696" s="49"/>
      <c r="Q696" s="49"/>
      <c r="R696" s="90"/>
      <c r="S696" s="49"/>
      <c r="T696" s="49"/>
      <c r="U696" s="49"/>
      <c r="V696" s="49"/>
      <c r="W696" s="49"/>
      <c r="X696" s="49"/>
      <c r="Y696" s="49"/>
      <c r="Z696" s="49"/>
      <c r="AA696" s="49"/>
      <c r="AB696" s="49"/>
      <c r="AC696" s="49"/>
      <c r="AD696" s="49"/>
      <c r="AE696" s="49"/>
      <c r="AF696" s="49"/>
      <c r="AG696" s="49"/>
      <c r="AH696" s="49"/>
      <c r="AI696" s="49"/>
      <c r="AJ696" s="49"/>
      <c r="AK696" s="49"/>
      <c r="AL696" s="49"/>
      <c r="AM696" s="49"/>
    </row>
    <row r="697" spans="1:39" ht="12.75" customHeight="1" x14ac:dyDescent="0.3">
      <c r="A697" s="49"/>
      <c r="B697" s="49"/>
      <c r="C697" s="49"/>
      <c r="D697" s="49"/>
      <c r="E697" s="49"/>
      <c r="F697" s="49"/>
      <c r="G697" s="49"/>
      <c r="H697" s="49"/>
      <c r="I697" s="49"/>
      <c r="J697" s="49"/>
      <c r="K697" s="49"/>
      <c r="L697" s="49"/>
      <c r="M697" s="49"/>
      <c r="N697" s="49"/>
      <c r="O697" s="49"/>
      <c r="P697" s="49"/>
      <c r="Q697" s="49"/>
      <c r="R697" s="90"/>
      <c r="S697" s="49"/>
      <c r="T697" s="49"/>
      <c r="U697" s="49"/>
      <c r="V697" s="49"/>
      <c r="W697" s="49"/>
      <c r="X697" s="49"/>
      <c r="Y697" s="49"/>
      <c r="Z697" s="49"/>
      <c r="AA697" s="49"/>
      <c r="AB697" s="49"/>
      <c r="AC697" s="49"/>
      <c r="AD697" s="49"/>
      <c r="AE697" s="49"/>
      <c r="AF697" s="49"/>
      <c r="AG697" s="49"/>
      <c r="AH697" s="49"/>
      <c r="AI697" s="49"/>
      <c r="AJ697" s="49"/>
      <c r="AK697" s="49"/>
      <c r="AL697" s="49"/>
      <c r="AM697" s="49"/>
    </row>
    <row r="698" spans="1:39" ht="12.75" customHeight="1" x14ac:dyDescent="0.3">
      <c r="A698" s="49"/>
      <c r="B698" s="49"/>
      <c r="C698" s="49"/>
      <c r="D698" s="49"/>
      <c r="E698" s="49"/>
      <c r="F698" s="49"/>
      <c r="G698" s="49"/>
      <c r="H698" s="49"/>
      <c r="I698" s="49"/>
      <c r="J698" s="49"/>
      <c r="K698" s="49"/>
      <c r="L698" s="49"/>
      <c r="M698" s="49"/>
      <c r="N698" s="49"/>
      <c r="O698" s="49"/>
      <c r="P698" s="49"/>
      <c r="Q698" s="49"/>
      <c r="R698" s="90"/>
      <c r="S698" s="49"/>
      <c r="T698" s="49"/>
      <c r="U698" s="49"/>
      <c r="V698" s="49"/>
      <c r="W698" s="49"/>
      <c r="X698" s="49"/>
      <c r="Y698" s="49"/>
      <c r="Z698" s="49"/>
      <c r="AA698" s="49"/>
      <c r="AB698" s="49"/>
      <c r="AC698" s="49"/>
      <c r="AD698" s="49"/>
      <c r="AE698" s="49"/>
      <c r="AF698" s="49"/>
      <c r="AG698" s="49"/>
      <c r="AH698" s="49"/>
      <c r="AI698" s="49"/>
      <c r="AJ698" s="49"/>
      <c r="AK698" s="49"/>
      <c r="AL698" s="49"/>
      <c r="AM698" s="49"/>
    </row>
    <row r="699" spans="1:39" ht="12.75" customHeight="1" x14ac:dyDescent="0.3">
      <c r="A699" s="49"/>
      <c r="B699" s="49"/>
      <c r="C699" s="49"/>
      <c r="D699" s="49"/>
      <c r="E699" s="49"/>
      <c r="F699" s="49"/>
      <c r="G699" s="49"/>
      <c r="H699" s="49"/>
      <c r="I699" s="49"/>
      <c r="J699" s="49"/>
      <c r="K699" s="49"/>
      <c r="L699" s="49"/>
      <c r="M699" s="49"/>
      <c r="N699" s="49"/>
      <c r="O699" s="49"/>
      <c r="P699" s="49"/>
      <c r="Q699" s="49"/>
      <c r="R699" s="90"/>
      <c r="S699" s="49"/>
      <c r="T699" s="49"/>
      <c r="U699" s="49"/>
      <c r="V699" s="49"/>
      <c r="W699" s="49"/>
      <c r="X699" s="49"/>
      <c r="Y699" s="49"/>
      <c r="Z699" s="49"/>
      <c r="AA699" s="49"/>
      <c r="AB699" s="49"/>
      <c r="AC699" s="49"/>
      <c r="AD699" s="49"/>
      <c r="AE699" s="49"/>
      <c r="AF699" s="49"/>
      <c r="AG699" s="49"/>
      <c r="AH699" s="49"/>
      <c r="AI699" s="49"/>
      <c r="AJ699" s="49"/>
      <c r="AK699" s="49"/>
      <c r="AL699" s="49"/>
      <c r="AM699" s="49"/>
    </row>
    <row r="700" spans="1:39" ht="12.75" customHeight="1" x14ac:dyDescent="0.3">
      <c r="A700" s="49"/>
      <c r="B700" s="49"/>
      <c r="C700" s="49"/>
      <c r="D700" s="49"/>
      <c r="E700" s="49"/>
      <c r="F700" s="49"/>
      <c r="G700" s="49"/>
      <c r="H700" s="49"/>
      <c r="I700" s="49"/>
      <c r="J700" s="49"/>
      <c r="K700" s="49"/>
      <c r="L700" s="49"/>
      <c r="M700" s="49"/>
      <c r="N700" s="49"/>
      <c r="O700" s="49"/>
      <c r="P700" s="49"/>
      <c r="Q700" s="49"/>
      <c r="R700" s="90"/>
      <c r="S700" s="49"/>
      <c r="T700" s="49"/>
      <c r="U700" s="49"/>
      <c r="V700" s="49"/>
      <c r="W700" s="49"/>
      <c r="X700" s="49"/>
      <c r="Y700" s="49"/>
      <c r="Z700" s="49"/>
      <c r="AA700" s="49"/>
      <c r="AB700" s="49"/>
      <c r="AC700" s="49"/>
      <c r="AD700" s="49"/>
      <c r="AE700" s="49"/>
      <c r="AF700" s="49"/>
      <c r="AG700" s="49"/>
      <c r="AH700" s="49"/>
      <c r="AI700" s="49"/>
      <c r="AJ700" s="49"/>
      <c r="AK700" s="49"/>
      <c r="AL700" s="49"/>
      <c r="AM700" s="49"/>
    </row>
    <row r="701" spans="1:39" ht="12.75" customHeight="1" x14ac:dyDescent="0.3">
      <c r="A701" s="49"/>
      <c r="B701" s="49"/>
      <c r="C701" s="49"/>
      <c r="D701" s="49"/>
      <c r="E701" s="49"/>
      <c r="F701" s="49"/>
      <c r="G701" s="49"/>
      <c r="H701" s="49"/>
      <c r="I701" s="49"/>
      <c r="J701" s="49"/>
      <c r="K701" s="49"/>
      <c r="L701" s="49"/>
      <c r="M701" s="49"/>
      <c r="N701" s="49"/>
      <c r="O701" s="49"/>
      <c r="P701" s="49"/>
      <c r="Q701" s="49"/>
      <c r="R701" s="90"/>
      <c r="S701" s="49"/>
      <c r="T701" s="49"/>
      <c r="U701" s="49"/>
      <c r="V701" s="49"/>
      <c r="W701" s="49"/>
      <c r="X701" s="49"/>
      <c r="Y701" s="49"/>
      <c r="Z701" s="49"/>
      <c r="AA701" s="49"/>
      <c r="AB701" s="49"/>
      <c r="AC701" s="49"/>
      <c r="AD701" s="49"/>
      <c r="AE701" s="49"/>
      <c r="AF701" s="49"/>
      <c r="AG701" s="49"/>
      <c r="AH701" s="49"/>
      <c r="AI701" s="49"/>
      <c r="AJ701" s="49"/>
      <c r="AK701" s="49"/>
      <c r="AL701" s="49"/>
      <c r="AM701" s="49"/>
    </row>
    <row r="702" spans="1:39" ht="12.75" customHeight="1" x14ac:dyDescent="0.3">
      <c r="A702" s="49"/>
      <c r="B702" s="49"/>
      <c r="C702" s="49"/>
      <c r="D702" s="49"/>
      <c r="E702" s="49"/>
      <c r="F702" s="49"/>
      <c r="G702" s="49"/>
      <c r="H702" s="49"/>
      <c r="I702" s="49"/>
      <c r="J702" s="49"/>
      <c r="K702" s="49"/>
      <c r="L702" s="49"/>
      <c r="M702" s="49"/>
      <c r="N702" s="49"/>
      <c r="O702" s="49"/>
      <c r="P702" s="49"/>
      <c r="Q702" s="49"/>
      <c r="R702" s="90"/>
      <c r="S702" s="49"/>
      <c r="T702" s="49"/>
      <c r="U702" s="49"/>
      <c r="V702" s="49"/>
      <c r="W702" s="49"/>
      <c r="X702" s="49"/>
      <c r="Y702" s="49"/>
      <c r="Z702" s="49"/>
      <c r="AA702" s="49"/>
      <c r="AB702" s="49"/>
      <c r="AC702" s="49"/>
      <c r="AD702" s="49"/>
      <c r="AE702" s="49"/>
      <c r="AF702" s="49"/>
      <c r="AG702" s="49"/>
      <c r="AH702" s="49"/>
      <c r="AI702" s="49"/>
      <c r="AJ702" s="49"/>
      <c r="AK702" s="49"/>
      <c r="AL702" s="49"/>
      <c r="AM702" s="49"/>
    </row>
    <row r="703" spans="1:39" ht="12.75" customHeight="1" x14ac:dyDescent="0.3">
      <c r="A703" s="49"/>
      <c r="B703" s="49"/>
      <c r="C703" s="49"/>
      <c r="D703" s="49"/>
      <c r="E703" s="49"/>
      <c r="F703" s="49"/>
      <c r="G703" s="49"/>
      <c r="H703" s="49"/>
      <c r="I703" s="49"/>
      <c r="J703" s="49"/>
      <c r="K703" s="49"/>
      <c r="L703" s="49"/>
      <c r="M703" s="49"/>
      <c r="N703" s="49"/>
      <c r="O703" s="49"/>
      <c r="P703" s="49"/>
      <c r="Q703" s="49"/>
      <c r="R703" s="90"/>
      <c r="S703" s="49"/>
      <c r="T703" s="49"/>
      <c r="U703" s="49"/>
      <c r="V703" s="49"/>
      <c r="W703" s="49"/>
      <c r="X703" s="49"/>
      <c r="Y703" s="49"/>
      <c r="Z703" s="49"/>
      <c r="AA703" s="49"/>
      <c r="AB703" s="49"/>
      <c r="AC703" s="49"/>
      <c r="AD703" s="49"/>
      <c r="AE703" s="49"/>
      <c r="AF703" s="49"/>
      <c r="AG703" s="49"/>
      <c r="AH703" s="49"/>
      <c r="AI703" s="49"/>
      <c r="AJ703" s="49"/>
      <c r="AK703" s="49"/>
      <c r="AL703" s="49"/>
      <c r="AM703" s="49"/>
    </row>
    <row r="704" spans="1:39" ht="12.75" customHeight="1" x14ac:dyDescent="0.3">
      <c r="A704" s="49"/>
      <c r="B704" s="49"/>
      <c r="C704" s="49"/>
      <c r="D704" s="49"/>
      <c r="E704" s="49"/>
      <c r="F704" s="49"/>
      <c r="G704" s="49"/>
      <c r="H704" s="49"/>
      <c r="I704" s="49"/>
      <c r="J704" s="49"/>
      <c r="K704" s="49"/>
      <c r="L704" s="49"/>
      <c r="M704" s="49"/>
      <c r="N704" s="49"/>
      <c r="O704" s="49"/>
      <c r="P704" s="49"/>
      <c r="Q704" s="49"/>
      <c r="R704" s="90"/>
      <c r="S704" s="49"/>
      <c r="T704" s="49"/>
      <c r="U704" s="49"/>
      <c r="V704" s="49"/>
      <c r="W704" s="49"/>
      <c r="X704" s="49"/>
      <c r="Y704" s="49"/>
      <c r="Z704" s="49"/>
      <c r="AA704" s="49"/>
      <c r="AB704" s="49"/>
      <c r="AC704" s="49"/>
      <c r="AD704" s="49"/>
      <c r="AE704" s="49"/>
      <c r="AF704" s="49"/>
      <c r="AG704" s="49"/>
      <c r="AH704" s="49"/>
      <c r="AI704" s="49"/>
      <c r="AJ704" s="49"/>
      <c r="AK704" s="49"/>
      <c r="AL704" s="49"/>
      <c r="AM704" s="49"/>
    </row>
    <row r="705" spans="1:39" ht="12.75" customHeight="1" x14ac:dyDescent="0.3">
      <c r="A705" s="49"/>
      <c r="B705" s="49"/>
      <c r="C705" s="49"/>
      <c r="D705" s="49"/>
      <c r="E705" s="49"/>
      <c r="F705" s="49"/>
      <c r="G705" s="49"/>
      <c r="H705" s="49"/>
      <c r="I705" s="49"/>
      <c r="J705" s="49"/>
      <c r="K705" s="49"/>
      <c r="L705" s="49"/>
      <c r="M705" s="49"/>
      <c r="N705" s="49"/>
      <c r="O705" s="49"/>
      <c r="P705" s="49"/>
      <c r="Q705" s="49"/>
      <c r="R705" s="90"/>
      <c r="S705" s="49"/>
      <c r="T705" s="49"/>
      <c r="U705" s="49"/>
      <c r="V705" s="49"/>
      <c r="W705" s="49"/>
      <c r="X705" s="49"/>
      <c r="Y705" s="49"/>
      <c r="Z705" s="49"/>
      <c r="AA705" s="49"/>
      <c r="AB705" s="49"/>
      <c r="AC705" s="49"/>
      <c r="AD705" s="49"/>
      <c r="AE705" s="49"/>
      <c r="AF705" s="49"/>
      <c r="AG705" s="49"/>
      <c r="AH705" s="49"/>
      <c r="AI705" s="49"/>
      <c r="AJ705" s="49"/>
      <c r="AK705" s="49"/>
      <c r="AL705" s="49"/>
      <c r="AM705" s="49"/>
    </row>
    <row r="706" spans="1:39" ht="12.75" customHeight="1" x14ac:dyDescent="0.3">
      <c r="A706" s="49"/>
      <c r="B706" s="49"/>
      <c r="C706" s="49"/>
      <c r="D706" s="49"/>
      <c r="E706" s="49"/>
      <c r="F706" s="49"/>
      <c r="G706" s="49"/>
      <c r="H706" s="49"/>
      <c r="I706" s="49"/>
      <c r="J706" s="49"/>
      <c r="K706" s="49"/>
      <c r="L706" s="49"/>
      <c r="M706" s="49"/>
      <c r="N706" s="49"/>
      <c r="O706" s="49"/>
      <c r="P706" s="49"/>
      <c r="Q706" s="49"/>
      <c r="R706" s="90"/>
      <c r="S706" s="49"/>
      <c r="T706" s="49"/>
      <c r="U706" s="49"/>
      <c r="V706" s="49"/>
      <c r="W706" s="49"/>
      <c r="X706" s="49"/>
      <c r="Y706" s="49"/>
      <c r="Z706" s="49"/>
      <c r="AA706" s="49"/>
      <c r="AB706" s="49"/>
      <c r="AC706" s="49"/>
      <c r="AD706" s="49"/>
      <c r="AE706" s="49"/>
      <c r="AF706" s="49"/>
      <c r="AG706" s="49"/>
      <c r="AH706" s="49"/>
      <c r="AI706" s="49"/>
      <c r="AJ706" s="49"/>
      <c r="AK706" s="49"/>
      <c r="AL706" s="49"/>
      <c r="AM706" s="49"/>
    </row>
    <row r="707" spans="1:39" ht="12.75" customHeight="1" x14ac:dyDescent="0.3">
      <c r="A707" s="49"/>
      <c r="B707" s="49"/>
      <c r="C707" s="49"/>
      <c r="D707" s="49"/>
      <c r="E707" s="49"/>
      <c r="F707" s="49"/>
      <c r="G707" s="49"/>
      <c r="H707" s="49"/>
      <c r="I707" s="49"/>
      <c r="J707" s="49"/>
      <c r="K707" s="49"/>
      <c r="L707" s="49"/>
      <c r="M707" s="49"/>
      <c r="N707" s="49"/>
      <c r="O707" s="49"/>
      <c r="P707" s="49"/>
      <c r="Q707" s="49"/>
      <c r="R707" s="90"/>
      <c r="S707" s="49"/>
      <c r="T707" s="49"/>
      <c r="U707" s="49"/>
      <c r="V707" s="49"/>
      <c r="W707" s="49"/>
      <c r="X707" s="49"/>
      <c r="Y707" s="49"/>
      <c r="Z707" s="49"/>
      <c r="AA707" s="49"/>
      <c r="AB707" s="49"/>
      <c r="AC707" s="49"/>
      <c r="AD707" s="49"/>
      <c r="AE707" s="49"/>
      <c r="AF707" s="49"/>
      <c r="AG707" s="49"/>
      <c r="AH707" s="49"/>
      <c r="AI707" s="49"/>
      <c r="AJ707" s="49"/>
      <c r="AK707" s="49"/>
      <c r="AL707" s="49"/>
      <c r="AM707" s="49"/>
    </row>
    <row r="708" spans="1:39" ht="12.75" customHeight="1" x14ac:dyDescent="0.3">
      <c r="A708" s="49"/>
      <c r="B708" s="49"/>
      <c r="C708" s="49"/>
      <c r="D708" s="49"/>
      <c r="E708" s="49"/>
      <c r="F708" s="49"/>
      <c r="G708" s="49"/>
      <c r="H708" s="49"/>
      <c r="I708" s="49"/>
      <c r="J708" s="49"/>
      <c r="K708" s="49"/>
      <c r="L708" s="49"/>
      <c r="M708" s="49"/>
      <c r="N708" s="49"/>
      <c r="O708" s="49"/>
      <c r="P708" s="49"/>
      <c r="Q708" s="49"/>
      <c r="R708" s="90"/>
      <c r="S708" s="49"/>
      <c r="T708" s="49"/>
      <c r="U708" s="49"/>
      <c r="V708" s="49"/>
      <c r="W708" s="49"/>
      <c r="X708" s="49"/>
      <c r="Y708" s="49"/>
      <c r="Z708" s="49"/>
      <c r="AA708" s="49"/>
      <c r="AB708" s="49"/>
      <c r="AC708" s="49"/>
      <c r="AD708" s="49"/>
      <c r="AE708" s="49"/>
      <c r="AF708" s="49"/>
      <c r="AG708" s="49"/>
      <c r="AH708" s="49"/>
      <c r="AI708" s="49"/>
      <c r="AJ708" s="49"/>
      <c r="AK708" s="49"/>
      <c r="AL708" s="49"/>
      <c r="AM708" s="49"/>
    </row>
    <row r="709" spans="1:39" ht="12.75" customHeight="1" x14ac:dyDescent="0.3">
      <c r="A709" s="49"/>
      <c r="B709" s="49"/>
      <c r="C709" s="49"/>
      <c r="D709" s="49"/>
      <c r="E709" s="49"/>
      <c r="F709" s="49"/>
      <c r="G709" s="49"/>
      <c r="H709" s="49"/>
      <c r="I709" s="49"/>
      <c r="J709" s="49"/>
      <c r="K709" s="49"/>
      <c r="L709" s="49"/>
      <c r="M709" s="49"/>
      <c r="N709" s="49"/>
      <c r="O709" s="49"/>
      <c r="P709" s="49"/>
      <c r="Q709" s="49"/>
      <c r="R709" s="90"/>
      <c r="S709" s="49"/>
      <c r="T709" s="49"/>
      <c r="U709" s="49"/>
      <c r="V709" s="49"/>
      <c r="W709" s="49"/>
      <c r="X709" s="49"/>
      <c r="Y709" s="49"/>
      <c r="Z709" s="49"/>
      <c r="AA709" s="49"/>
      <c r="AB709" s="49"/>
      <c r="AC709" s="49"/>
      <c r="AD709" s="49"/>
      <c r="AE709" s="49"/>
      <c r="AF709" s="49"/>
      <c r="AG709" s="49"/>
      <c r="AH709" s="49"/>
      <c r="AI709" s="49"/>
      <c r="AJ709" s="49"/>
      <c r="AK709" s="49"/>
      <c r="AL709" s="49"/>
      <c r="AM709" s="49"/>
    </row>
    <row r="710" spans="1:39" ht="12.75" customHeight="1" x14ac:dyDescent="0.3">
      <c r="A710" s="49"/>
      <c r="B710" s="49"/>
      <c r="C710" s="49"/>
      <c r="D710" s="49"/>
      <c r="E710" s="49"/>
      <c r="F710" s="49"/>
      <c r="G710" s="49"/>
      <c r="H710" s="49"/>
      <c r="I710" s="49"/>
      <c r="J710" s="49"/>
      <c r="K710" s="49"/>
      <c r="L710" s="49"/>
      <c r="M710" s="49"/>
      <c r="N710" s="49"/>
      <c r="O710" s="49"/>
      <c r="P710" s="49"/>
      <c r="Q710" s="49"/>
      <c r="R710" s="90"/>
      <c r="S710" s="49"/>
      <c r="T710" s="49"/>
      <c r="U710" s="49"/>
      <c r="V710" s="49"/>
      <c r="W710" s="49"/>
      <c r="X710" s="49"/>
      <c r="Y710" s="49"/>
      <c r="Z710" s="49"/>
      <c r="AA710" s="49"/>
      <c r="AB710" s="49"/>
      <c r="AC710" s="49"/>
      <c r="AD710" s="49"/>
      <c r="AE710" s="49"/>
      <c r="AF710" s="49"/>
      <c r="AG710" s="49"/>
      <c r="AH710" s="49"/>
      <c r="AI710" s="49"/>
      <c r="AJ710" s="49"/>
      <c r="AK710" s="49"/>
      <c r="AL710" s="49"/>
      <c r="AM710" s="49"/>
    </row>
    <row r="711" spans="1:39" ht="12.75" customHeight="1" x14ac:dyDescent="0.3">
      <c r="A711" s="49"/>
      <c r="B711" s="49"/>
      <c r="C711" s="49"/>
      <c r="D711" s="49"/>
      <c r="E711" s="49"/>
      <c r="F711" s="49"/>
      <c r="G711" s="49"/>
      <c r="H711" s="49"/>
      <c r="I711" s="49"/>
      <c r="J711" s="49"/>
      <c r="K711" s="49"/>
      <c r="L711" s="49"/>
      <c r="M711" s="49"/>
      <c r="N711" s="49"/>
      <c r="O711" s="49"/>
      <c r="P711" s="49"/>
      <c r="Q711" s="49"/>
      <c r="R711" s="90"/>
      <c r="S711" s="49"/>
      <c r="T711" s="49"/>
      <c r="U711" s="49"/>
      <c r="V711" s="49"/>
      <c r="W711" s="49"/>
      <c r="X711" s="49"/>
      <c r="Y711" s="49"/>
      <c r="Z711" s="49"/>
      <c r="AA711" s="49"/>
      <c r="AB711" s="49"/>
      <c r="AC711" s="49"/>
      <c r="AD711" s="49"/>
      <c r="AE711" s="49"/>
      <c r="AF711" s="49"/>
      <c r="AG711" s="49"/>
      <c r="AH711" s="49"/>
      <c r="AI711" s="49"/>
      <c r="AJ711" s="49"/>
      <c r="AK711" s="49"/>
      <c r="AL711" s="49"/>
      <c r="AM711" s="49"/>
    </row>
    <row r="712" spans="1:39" ht="12.75" customHeight="1" x14ac:dyDescent="0.3">
      <c r="A712" s="49"/>
      <c r="B712" s="49"/>
      <c r="C712" s="49"/>
      <c r="D712" s="49"/>
      <c r="E712" s="49"/>
      <c r="F712" s="49"/>
      <c r="G712" s="49"/>
      <c r="H712" s="49"/>
      <c r="I712" s="49"/>
      <c r="J712" s="49"/>
      <c r="K712" s="49"/>
      <c r="L712" s="49"/>
      <c r="M712" s="49"/>
      <c r="N712" s="49"/>
      <c r="O712" s="49"/>
      <c r="P712" s="49"/>
      <c r="Q712" s="49"/>
      <c r="R712" s="90"/>
      <c r="S712" s="49"/>
      <c r="T712" s="49"/>
      <c r="U712" s="49"/>
      <c r="V712" s="49"/>
      <c r="W712" s="49"/>
      <c r="X712" s="49"/>
      <c r="Y712" s="49"/>
      <c r="Z712" s="49"/>
      <c r="AA712" s="49"/>
      <c r="AB712" s="49"/>
      <c r="AC712" s="49"/>
      <c r="AD712" s="49"/>
      <c r="AE712" s="49"/>
      <c r="AF712" s="49"/>
      <c r="AG712" s="49"/>
      <c r="AH712" s="49"/>
      <c r="AI712" s="49"/>
      <c r="AJ712" s="49"/>
      <c r="AK712" s="49"/>
      <c r="AL712" s="49"/>
      <c r="AM712" s="49"/>
    </row>
    <row r="713" spans="1:39" ht="12.75" customHeight="1" x14ac:dyDescent="0.3">
      <c r="A713" s="49"/>
      <c r="B713" s="49"/>
      <c r="C713" s="49"/>
      <c r="D713" s="49"/>
      <c r="E713" s="49"/>
      <c r="F713" s="49"/>
      <c r="G713" s="49"/>
      <c r="H713" s="49"/>
      <c r="I713" s="49"/>
      <c r="J713" s="49"/>
      <c r="K713" s="49"/>
      <c r="L713" s="49"/>
      <c r="M713" s="49"/>
      <c r="N713" s="49"/>
      <c r="O713" s="49"/>
      <c r="P713" s="49"/>
      <c r="Q713" s="49"/>
      <c r="R713" s="90"/>
      <c r="S713" s="49"/>
      <c r="T713" s="49"/>
      <c r="U713" s="49"/>
      <c r="V713" s="49"/>
      <c r="W713" s="49"/>
      <c r="X713" s="49"/>
      <c r="Y713" s="49"/>
      <c r="Z713" s="49"/>
      <c r="AA713" s="49"/>
      <c r="AB713" s="49"/>
      <c r="AC713" s="49"/>
      <c r="AD713" s="49"/>
      <c r="AE713" s="49"/>
      <c r="AF713" s="49"/>
      <c r="AG713" s="49"/>
      <c r="AH713" s="49"/>
      <c r="AI713" s="49"/>
      <c r="AJ713" s="49"/>
      <c r="AK713" s="49"/>
      <c r="AL713" s="49"/>
      <c r="AM713" s="49"/>
    </row>
    <row r="714" spans="1:39" ht="12.75" customHeight="1" x14ac:dyDescent="0.3">
      <c r="A714" s="49"/>
      <c r="B714" s="49"/>
      <c r="C714" s="49"/>
      <c r="D714" s="49"/>
      <c r="E714" s="49"/>
      <c r="F714" s="49"/>
      <c r="G714" s="49"/>
      <c r="H714" s="49"/>
      <c r="I714" s="49"/>
      <c r="J714" s="49"/>
      <c r="K714" s="49"/>
      <c r="L714" s="49"/>
      <c r="M714" s="49"/>
      <c r="N714" s="49"/>
      <c r="O714" s="49"/>
      <c r="P714" s="49"/>
      <c r="Q714" s="49"/>
      <c r="R714" s="90"/>
      <c r="S714" s="49"/>
      <c r="T714" s="49"/>
      <c r="U714" s="49"/>
      <c r="V714" s="49"/>
      <c r="W714" s="49"/>
      <c r="X714" s="49"/>
      <c r="Y714" s="49"/>
      <c r="Z714" s="49"/>
      <c r="AA714" s="49"/>
      <c r="AB714" s="49"/>
      <c r="AC714" s="49"/>
      <c r="AD714" s="49"/>
      <c r="AE714" s="49"/>
      <c r="AF714" s="49"/>
      <c r="AG714" s="49"/>
      <c r="AH714" s="49"/>
      <c r="AI714" s="49"/>
      <c r="AJ714" s="49"/>
      <c r="AK714" s="49"/>
      <c r="AL714" s="49"/>
      <c r="AM714" s="49"/>
    </row>
    <row r="715" spans="1:39" ht="12.75" customHeight="1" x14ac:dyDescent="0.3">
      <c r="A715" s="49"/>
      <c r="B715" s="49"/>
      <c r="C715" s="49"/>
      <c r="D715" s="49"/>
      <c r="E715" s="49"/>
      <c r="F715" s="49"/>
      <c r="G715" s="49"/>
      <c r="H715" s="49"/>
      <c r="I715" s="49"/>
      <c r="J715" s="49"/>
      <c r="K715" s="49"/>
      <c r="L715" s="49"/>
      <c r="M715" s="49"/>
      <c r="N715" s="49"/>
      <c r="O715" s="49"/>
      <c r="P715" s="49"/>
      <c r="Q715" s="49"/>
      <c r="R715" s="90"/>
      <c r="S715" s="49"/>
      <c r="T715" s="49"/>
      <c r="U715" s="49"/>
      <c r="V715" s="49"/>
      <c r="W715" s="49"/>
      <c r="X715" s="49"/>
      <c r="Y715" s="49"/>
      <c r="Z715" s="49"/>
      <c r="AA715" s="49"/>
      <c r="AB715" s="49"/>
      <c r="AC715" s="49"/>
      <c r="AD715" s="49"/>
      <c r="AE715" s="49"/>
      <c r="AF715" s="49"/>
      <c r="AG715" s="49"/>
      <c r="AH715" s="49"/>
      <c r="AI715" s="49"/>
      <c r="AJ715" s="49"/>
      <c r="AK715" s="49"/>
      <c r="AL715" s="49"/>
      <c r="AM715" s="49"/>
    </row>
    <row r="716" spans="1:39" ht="12.75" customHeight="1" x14ac:dyDescent="0.3">
      <c r="A716" s="49"/>
      <c r="B716" s="49"/>
      <c r="C716" s="49"/>
      <c r="D716" s="49"/>
      <c r="E716" s="49"/>
      <c r="F716" s="49"/>
      <c r="G716" s="49"/>
      <c r="H716" s="49"/>
      <c r="I716" s="49"/>
      <c r="J716" s="49"/>
      <c r="K716" s="49"/>
      <c r="L716" s="49"/>
      <c r="M716" s="49"/>
      <c r="N716" s="49"/>
      <c r="O716" s="49"/>
      <c r="P716" s="49"/>
      <c r="Q716" s="49"/>
      <c r="R716" s="90"/>
      <c r="S716" s="49"/>
      <c r="T716" s="49"/>
      <c r="U716" s="49"/>
      <c r="V716" s="49"/>
      <c r="W716" s="49"/>
      <c r="X716" s="49"/>
      <c r="Y716" s="49"/>
      <c r="Z716" s="49"/>
      <c r="AA716" s="49"/>
      <c r="AB716" s="49"/>
      <c r="AC716" s="49"/>
      <c r="AD716" s="49"/>
      <c r="AE716" s="49"/>
      <c r="AF716" s="49"/>
      <c r="AG716" s="49"/>
      <c r="AH716" s="49"/>
      <c r="AI716" s="49"/>
      <c r="AJ716" s="49"/>
      <c r="AK716" s="49"/>
      <c r="AL716" s="49"/>
      <c r="AM716" s="49"/>
    </row>
    <row r="717" spans="1:39" ht="12.75" customHeight="1" x14ac:dyDescent="0.3">
      <c r="A717" s="49"/>
      <c r="B717" s="49"/>
      <c r="C717" s="49"/>
      <c r="D717" s="49"/>
      <c r="E717" s="49"/>
      <c r="F717" s="49"/>
      <c r="G717" s="49"/>
      <c r="H717" s="49"/>
      <c r="I717" s="49"/>
      <c r="J717" s="49"/>
      <c r="K717" s="49"/>
      <c r="L717" s="49"/>
      <c r="M717" s="49"/>
      <c r="N717" s="49"/>
      <c r="O717" s="49"/>
      <c r="P717" s="49"/>
      <c r="Q717" s="49"/>
      <c r="R717" s="90"/>
      <c r="S717" s="49"/>
      <c r="T717" s="49"/>
      <c r="U717" s="49"/>
      <c r="V717" s="49"/>
      <c r="W717" s="49"/>
      <c r="X717" s="49"/>
      <c r="Y717" s="49"/>
      <c r="Z717" s="49"/>
      <c r="AA717" s="49"/>
      <c r="AB717" s="49"/>
      <c r="AC717" s="49"/>
      <c r="AD717" s="49"/>
      <c r="AE717" s="49"/>
      <c r="AF717" s="49"/>
      <c r="AG717" s="49"/>
      <c r="AH717" s="49"/>
      <c r="AI717" s="49"/>
      <c r="AJ717" s="49"/>
      <c r="AK717" s="49"/>
      <c r="AL717" s="49"/>
      <c r="AM717" s="49"/>
    </row>
    <row r="718" spans="1:39" ht="12.75" customHeight="1" x14ac:dyDescent="0.3">
      <c r="A718" s="49"/>
      <c r="B718" s="49"/>
      <c r="C718" s="49"/>
      <c r="D718" s="49"/>
      <c r="E718" s="49"/>
      <c r="F718" s="49"/>
      <c r="G718" s="49"/>
      <c r="H718" s="49"/>
      <c r="I718" s="49"/>
      <c r="J718" s="49"/>
      <c r="K718" s="49"/>
      <c r="L718" s="49"/>
      <c r="M718" s="49"/>
      <c r="N718" s="49"/>
      <c r="O718" s="49"/>
      <c r="P718" s="49"/>
      <c r="Q718" s="49"/>
      <c r="R718" s="90"/>
      <c r="S718" s="49"/>
      <c r="T718" s="49"/>
      <c r="U718" s="49"/>
      <c r="V718" s="49"/>
      <c r="W718" s="49"/>
      <c r="X718" s="49"/>
      <c r="Y718" s="49"/>
      <c r="Z718" s="49"/>
      <c r="AA718" s="49"/>
      <c r="AB718" s="49"/>
      <c r="AC718" s="49"/>
      <c r="AD718" s="49"/>
      <c r="AE718" s="49"/>
      <c r="AF718" s="49"/>
      <c r="AG718" s="49"/>
      <c r="AH718" s="49"/>
      <c r="AI718" s="49"/>
      <c r="AJ718" s="49"/>
      <c r="AK718" s="49"/>
      <c r="AL718" s="49"/>
      <c r="AM718" s="49"/>
    </row>
    <row r="719" spans="1:39" ht="12.75" customHeight="1" x14ac:dyDescent="0.3">
      <c r="A719" s="49"/>
      <c r="B719" s="49"/>
      <c r="C719" s="49"/>
      <c r="D719" s="49"/>
      <c r="E719" s="49"/>
      <c r="F719" s="49"/>
      <c r="G719" s="49"/>
      <c r="H719" s="49"/>
      <c r="I719" s="49"/>
      <c r="J719" s="49"/>
      <c r="K719" s="49"/>
      <c r="L719" s="49"/>
      <c r="M719" s="49"/>
      <c r="N719" s="49"/>
      <c r="O719" s="49"/>
      <c r="P719" s="49"/>
      <c r="Q719" s="49"/>
      <c r="R719" s="90"/>
      <c r="S719" s="49"/>
      <c r="T719" s="49"/>
      <c r="U719" s="49"/>
      <c r="V719" s="49"/>
      <c r="W719" s="49"/>
      <c r="X719" s="49"/>
      <c r="Y719" s="49"/>
      <c r="Z719" s="49"/>
      <c r="AA719" s="49"/>
      <c r="AB719" s="49"/>
      <c r="AC719" s="49"/>
      <c r="AD719" s="49"/>
      <c r="AE719" s="49"/>
      <c r="AF719" s="49"/>
      <c r="AG719" s="49"/>
      <c r="AH719" s="49"/>
      <c r="AI719" s="49"/>
      <c r="AJ719" s="49"/>
      <c r="AK719" s="49"/>
      <c r="AL719" s="49"/>
      <c r="AM719" s="49"/>
    </row>
    <row r="720" spans="1:39" ht="12.75" customHeight="1" x14ac:dyDescent="0.3">
      <c r="A720" s="49"/>
      <c r="B720" s="49"/>
      <c r="C720" s="49"/>
      <c r="D720" s="49"/>
      <c r="E720" s="49"/>
      <c r="F720" s="49"/>
      <c r="G720" s="49"/>
      <c r="H720" s="49"/>
      <c r="I720" s="49"/>
      <c r="J720" s="49"/>
      <c r="K720" s="49"/>
      <c r="L720" s="49"/>
      <c r="M720" s="49"/>
      <c r="N720" s="49"/>
      <c r="O720" s="49"/>
      <c r="P720" s="49"/>
      <c r="Q720" s="49"/>
      <c r="R720" s="90"/>
      <c r="S720" s="49"/>
      <c r="T720" s="49"/>
      <c r="U720" s="49"/>
      <c r="V720" s="49"/>
      <c r="W720" s="49"/>
      <c r="X720" s="49"/>
      <c r="Y720" s="49"/>
      <c r="Z720" s="49"/>
      <c r="AA720" s="49"/>
      <c r="AB720" s="49"/>
      <c r="AC720" s="49"/>
      <c r="AD720" s="49"/>
      <c r="AE720" s="49"/>
      <c r="AF720" s="49"/>
      <c r="AG720" s="49"/>
      <c r="AH720" s="49"/>
      <c r="AI720" s="49"/>
      <c r="AJ720" s="49"/>
      <c r="AK720" s="49"/>
      <c r="AL720" s="49"/>
      <c r="AM720" s="49"/>
    </row>
    <row r="721" spans="1:39" ht="12.75" customHeight="1" x14ac:dyDescent="0.3">
      <c r="A721" s="49"/>
      <c r="B721" s="49"/>
      <c r="C721" s="49"/>
      <c r="D721" s="49"/>
      <c r="E721" s="49"/>
      <c r="F721" s="49"/>
      <c r="G721" s="49"/>
      <c r="H721" s="49"/>
      <c r="I721" s="49"/>
      <c r="J721" s="49"/>
      <c r="K721" s="49"/>
      <c r="L721" s="49"/>
      <c r="M721" s="49"/>
      <c r="N721" s="49"/>
      <c r="O721" s="49"/>
      <c r="P721" s="49"/>
      <c r="Q721" s="49"/>
      <c r="R721" s="90"/>
      <c r="S721" s="49"/>
      <c r="T721" s="49"/>
      <c r="U721" s="49"/>
      <c r="V721" s="49"/>
      <c r="W721" s="49"/>
      <c r="X721" s="49"/>
      <c r="Y721" s="49"/>
      <c r="Z721" s="49"/>
      <c r="AA721" s="49"/>
      <c r="AB721" s="49"/>
      <c r="AC721" s="49"/>
      <c r="AD721" s="49"/>
      <c r="AE721" s="49"/>
      <c r="AF721" s="49"/>
      <c r="AG721" s="49"/>
      <c r="AH721" s="49"/>
      <c r="AI721" s="49"/>
      <c r="AJ721" s="49"/>
      <c r="AK721" s="49"/>
      <c r="AL721" s="49"/>
      <c r="AM721" s="49"/>
    </row>
    <row r="722" spans="1:39" ht="12.75" customHeight="1" x14ac:dyDescent="0.3">
      <c r="A722" s="49"/>
      <c r="B722" s="49"/>
      <c r="C722" s="49"/>
      <c r="D722" s="49"/>
      <c r="E722" s="49"/>
      <c r="F722" s="49"/>
      <c r="G722" s="49"/>
      <c r="H722" s="49"/>
      <c r="I722" s="49"/>
      <c r="J722" s="49"/>
      <c r="K722" s="49"/>
      <c r="L722" s="49"/>
      <c r="M722" s="49"/>
      <c r="N722" s="49"/>
      <c r="O722" s="49"/>
      <c r="P722" s="49"/>
      <c r="Q722" s="49"/>
      <c r="R722" s="90"/>
      <c r="S722" s="49"/>
      <c r="T722" s="49"/>
      <c r="U722" s="49"/>
      <c r="V722" s="49"/>
      <c r="W722" s="49"/>
      <c r="X722" s="49"/>
      <c r="Y722" s="49"/>
      <c r="Z722" s="49"/>
      <c r="AA722" s="49"/>
      <c r="AB722" s="49"/>
      <c r="AC722" s="49"/>
      <c r="AD722" s="49"/>
      <c r="AE722" s="49"/>
      <c r="AF722" s="49"/>
      <c r="AG722" s="49"/>
      <c r="AH722" s="49"/>
      <c r="AI722" s="49"/>
      <c r="AJ722" s="49"/>
      <c r="AK722" s="49"/>
      <c r="AL722" s="49"/>
      <c r="AM722" s="49"/>
    </row>
    <row r="723" spans="1:39" ht="12.75" customHeight="1" x14ac:dyDescent="0.3">
      <c r="A723" s="49"/>
      <c r="B723" s="49"/>
      <c r="C723" s="49"/>
      <c r="D723" s="49"/>
      <c r="E723" s="49"/>
      <c r="F723" s="49"/>
      <c r="G723" s="49"/>
      <c r="H723" s="49"/>
      <c r="I723" s="49"/>
      <c r="J723" s="49"/>
      <c r="K723" s="49"/>
      <c r="L723" s="49"/>
      <c r="M723" s="49"/>
      <c r="N723" s="49"/>
      <c r="O723" s="49"/>
      <c r="P723" s="49"/>
      <c r="Q723" s="49"/>
      <c r="R723" s="90"/>
      <c r="S723" s="49"/>
      <c r="T723" s="49"/>
      <c r="U723" s="49"/>
      <c r="V723" s="49"/>
      <c r="W723" s="49"/>
      <c r="X723" s="49"/>
      <c r="Y723" s="49"/>
      <c r="Z723" s="49"/>
      <c r="AA723" s="49"/>
      <c r="AB723" s="49"/>
      <c r="AC723" s="49"/>
      <c r="AD723" s="49"/>
      <c r="AE723" s="49"/>
      <c r="AF723" s="49"/>
      <c r="AG723" s="49"/>
      <c r="AH723" s="49"/>
      <c r="AI723" s="49"/>
      <c r="AJ723" s="49"/>
      <c r="AK723" s="49"/>
      <c r="AL723" s="49"/>
      <c r="AM723" s="49"/>
    </row>
    <row r="724" spans="1:39" ht="12.75" customHeight="1" x14ac:dyDescent="0.3">
      <c r="A724" s="49"/>
      <c r="B724" s="49"/>
      <c r="C724" s="49"/>
      <c r="D724" s="49"/>
      <c r="E724" s="49"/>
      <c r="F724" s="49"/>
      <c r="G724" s="49"/>
      <c r="H724" s="49"/>
      <c r="I724" s="49"/>
      <c r="J724" s="49"/>
      <c r="K724" s="49"/>
      <c r="L724" s="49"/>
      <c r="M724" s="49"/>
      <c r="N724" s="49"/>
      <c r="O724" s="49"/>
      <c r="P724" s="49"/>
      <c r="Q724" s="49"/>
      <c r="R724" s="90"/>
      <c r="S724" s="49"/>
      <c r="T724" s="49"/>
      <c r="U724" s="49"/>
      <c r="V724" s="49"/>
      <c r="W724" s="49"/>
      <c r="X724" s="49"/>
      <c r="Y724" s="49"/>
      <c r="Z724" s="49"/>
      <c r="AA724" s="49"/>
      <c r="AB724" s="49"/>
      <c r="AC724" s="49"/>
      <c r="AD724" s="49"/>
      <c r="AE724" s="49"/>
      <c r="AF724" s="49"/>
      <c r="AG724" s="49"/>
      <c r="AH724" s="49"/>
      <c r="AI724" s="49"/>
      <c r="AJ724" s="49"/>
      <c r="AK724" s="49"/>
      <c r="AL724" s="49"/>
      <c r="AM724" s="49"/>
    </row>
    <row r="725" spans="1:39" ht="12.75" customHeight="1" x14ac:dyDescent="0.3">
      <c r="A725" s="49"/>
      <c r="B725" s="49"/>
      <c r="C725" s="49"/>
      <c r="D725" s="49"/>
      <c r="E725" s="49"/>
      <c r="F725" s="49"/>
      <c r="G725" s="49"/>
      <c r="H725" s="49"/>
      <c r="I725" s="49"/>
      <c r="J725" s="49"/>
      <c r="K725" s="49"/>
      <c r="L725" s="49"/>
      <c r="M725" s="49"/>
      <c r="N725" s="49"/>
      <c r="O725" s="49"/>
      <c r="P725" s="49"/>
      <c r="Q725" s="49"/>
      <c r="R725" s="90"/>
      <c r="S725" s="49"/>
      <c r="T725" s="49"/>
      <c r="U725" s="49"/>
      <c r="V725" s="49"/>
      <c r="W725" s="49"/>
      <c r="X725" s="49"/>
      <c r="Y725" s="49"/>
      <c r="Z725" s="49"/>
      <c r="AA725" s="49"/>
      <c r="AB725" s="49"/>
      <c r="AC725" s="49"/>
      <c r="AD725" s="49"/>
      <c r="AE725" s="49"/>
      <c r="AF725" s="49"/>
      <c r="AG725" s="49"/>
      <c r="AH725" s="49"/>
      <c r="AI725" s="49"/>
      <c r="AJ725" s="49"/>
      <c r="AK725" s="49"/>
      <c r="AL725" s="49"/>
      <c r="AM725" s="49"/>
    </row>
    <row r="726" spans="1:39" ht="12.75" customHeight="1" x14ac:dyDescent="0.3">
      <c r="A726" s="49"/>
      <c r="B726" s="49"/>
      <c r="C726" s="49"/>
      <c r="D726" s="49"/>
      <c r="E726" s="49"/>
      <c r="F726" s="49"/>
      <c r="G726" s="49"/>
      <c r="H726" s="49"/>
      <c r="I726" s="49"/>
      <c r="J726" s="49"/>
      <c r="K726" s="49"/>
      <c r="L726" s="49"/>
      <c r="M726" s="49"/>
      <c r="N726" s="49"/>
      <c r="O726" s="49"/>
      <c r="P726" s="49"/>
      <c r="Q726" s="49"/>
      <c r="R726" s="90"/>
      <c r="S726" s="49"/>
      <c r="T726" s="49"/>
      <c r="U726" s="49"/>
      <c r="V726" s="49"/>
      <c r="W726" s="49"/>
      <c r="X726" s="49"/>
      <c r="Y726" s="49"/>
      <c r="Z726" s="49"/>
      <c r="AA726" s="49"/>
      <c r="AB726" s="49"/>
      <c r="AC726" s="49"/>
      <c r="AD726" s="49"/>
      <c r="AE726" s="49"/>
      <c r="AF726" s="49"/>
      <c r="AG726" s="49"/>
      <c r="AH726" s="49"/>
      <c r="AI726" s="49"/>
      <c r="AJ726" s="49"/>
      <c r="AK726" s="49"/>
      <c r="AL726" s="49"/>
      <c r="AM726" s="49"/>
    </row>
    <row r="727" spans="1:39" ht="12.75" customHeight="1" x14ac:dyDescent="0.3">
      <c r="A727" s="49"/>
      <c r="B727" s="49"/>
      <c r="C727" s="49"/>
      <c r="D727" s="49"/>
      <c r="E727" s="49"/>
      <c r="F727" s="49"/>
      <c r="G727" s="49"/>
      <c r="H727" s="49"/>
      <c r="I727" s="49"/>
      <c r="J727" s="49"/>
      <c r="K727" s="49"/>
      <c r="L727" s="49"/>
      <c r="M727" s="49"/>
      <c r="N727" s="49"/>
      <c r="O727" s="49"/>
      <c r="P727" s="49"/>
      <c r="Q727" s="49"/>
      <c r="R727" s="90"/>
      <c r="S727" s="49"/>
      <c r="T727" s="49"/>
      <c r="U727" s="49"/>
      <c r="V727" s="49"/>
      <c r="W727" s="49"/>
      <c r="X727" s="49"/>
      <c r="Y727" s="49"/>
      <c r="Z727" s="49"/>
      <c r="AA727" s="49"/>
      <c r="AB727" s="49"/>
      <c r="AC727" s="49"/>
      <c r="AD727" s="49"/>
      <c r="AE727" s="49"/>
      <c r="AF727" s="49"/>
      <c r="AG727" s="49"/>
      <c r="AH727" s="49"/>
      <c r="AI727" s="49"/>
      <c r="AJ727" s="49"/>
      <c r="AK727" s="49"/>
      <c r="AL727" s="49"/>
      <c r="AM727" s="49"/>
    </row>
    <row r="728" spans="1:39" ht="12.75" customHeight="1" x14ac:dyDescent="0.3">
      <c r="A728" s="49"/>
      <c r="B728" s="49"/>
      <c r="C728" s="49"/>
      <c r="D728" s="49"/>
      <c r="E728" s="49"/>
      <c r="F728" s="49"/>
      <c r="G728" s="49"/>
      <c r="H728" s="49"/>
      <c r="I728" s="49"/>
      <c r="J728" s="49"/>
      <c r="K728" s="49"/>
      <c r="L728" s="49"/>
      <c r="M728" s="49"/>
      <c r="N728" s="49"/>
      <c r="O728" s="49"/>
      <c r="P728" s="49"/>
      <c r="Q728" s="49"/>
      <c r="R728" s="90"/>
      <c r="S728" s="49"/>
      <c r="T728" s="49"/>
      <c r="U728" s="49"/>
      <c r="V728" s="49"/>
      <c r="W728" s="49"/>
      <c r="X728" s="49"/>
      <c r="Y728" s="49"/>
      <c r="Z728" s="49"/>
      <c r="AA728" s="49"/>
      <c r="AB728" s="49"/>
      <c r="AC728" s="49"/>
      <c r="AD728" s="49"/>
      <c r="AE728" s="49"/>
      <c r="AF728" s="49"/>
      <c r="AG728" s="49"/>
      <c r="AH728" s="49"/>
      <c r="AI728" s="49"/>
      <c r="AJ728" s="49"/>
      <c r="AK728" s="49"/>
      <c r="AL728" s="49"/>
      <c r="AM728" s="49"/>
    </row>
    <row r="729" spans="1:39" ht="12.75" customHeight="1" x14ac:dyDescent="0.3">
      <c r="A729" s="49"/>
      <c r="B729" s="49"/>
      <c r="C729" s="49"/>
      <c r="D729" s="49"/>
      <c r="E729" s="49"/>
      <c r="F729" s="49"/>
      <c r="G729" s="49"/>
      <c r="H729" s="49"/>
      <c r="I729" s="49"/>
      <c r="J729" s="49"/>
      <c r="K729" s="49"/>
      <c r="L729" s="49"/>
      <c r="M729" s="49"/>
      <c r="N729" s="49"/>
      <c r="O729" s="49"/>
      <c r="P729" s="49"/>
      <c r="Q729" s="49"/>
      <c r="R729" s="90"/>
      <c r="S729" s="49"/>
      <c r="T729" s="49"/>
      <c r="U729" s="49"/>
      <c r="V729" s="49"/>
      <c r="W729" s="49"/>
      <c r="X729" s="49"/>
      <c r="Y729" s="49"/>
      <c r="Z729" s="49"/>
      <c r="AA729" s="49"/>
      <c r="AB729" s="49"/>
      <c r="AC729" s="49"/>
      <c r="AD729" s="49"/>
      <c r="AE729" s="49"/>
      <c r="AF729" s="49"/>
      <c r="AG729" s="49"/>
      <c r="AH729" s="49"/>
      <c r="AI729" s="49"/>
      <c r="AJ729" s="49"/>
      <c r="AK729" s="49"/>
      <c r="AL729" s="49"/>
      <c r="AM729" s="49"/>
    </row>
    <row r="730" spans="1:39" ht="12.75" customHeight="1" x14ac:dyDescent="0.3">
      <c r="A730" s="49"/>
      <c r="B730" s="49"/>
      <c r="C730" s="49"/>
      <c r="D730" s="49"/>
      <c r="E730" s="49"/>
      <c r="F730" s="49"/>
      <c r="G730" s="49"/>
      <c r="H730" s="49"/>
      <c r="I730" s="49"/>
      <c r="J730" s="49"/>
      <c r="K730" s="49"/>
      <c r="L730" s="49"/>
      <c r="M730" s="49"/>
      <c r="N730" s="49"/>
      <c r="O730" s="49"/>
      <c r="P730" s="49"/>
      <c r="Q730" s="49"/>
      <c r="R730" s="90"/>
      <c r="S730" s="49"/>
      <c r="T730" s="49"/>
      <c r="U730" s="49"/>
      <c r="V730" s="49"/>
      <c r="W730" s="49"/>
      <c r="X730" s="49"/>
      <c r="Y730" s="49"/>
      <c r="Z730" s="49"/>
      <c r="AA730" s="49"/>
      <c r="AB730" s="49"/>
      <c r="AC730" s="49"/>
      <c r="AD730" s="49"/>
      <c r="AE730" s="49"/>
      <c r="AF730" s="49"/>
      <c r="AG730" s="49"/>
      <c r="AH730" s="49"/>
      <c r="AI730" s="49"/>
      <c r="AJ730" s="49"/>
      <c r="AK730" s="49"/>
      <c r="AL730" s="49"/>
      <c r="AM730" s="49"/>
    </row>
    <row r="731" spans="1:39" ht="12.75" customHeight="1" x14ac:dyDescent="0.3">
      <c r="A731" s="49"/>
      <c r="B731" s="49"/>
      <c r="C731" s="49"/>
      <c r="D731" s="49"/>
      <c r="E731" s="49"/>
      <c r="F731" s="49"/>
      <c r="G731" s="49"/>
      <c r="H731" s="49"/>
      <c r="I731" s="49"/>
      <c r="J731" s="49"/>
      <c r="K731" s="49"/>
      <c r="L731" s="49"/>
      <c r="M731" s="49"/>
      <c r="N731" s="49"/>
      <c r="O731" s="49"/>
      <c r="P731" s="49"/>
      <c r="Q731" s="49"/>
      <c r="R731" s="90"/>
      <c r="S731" s="49"/>
      <c r="T731" s="49"/>
      <c r="U731" s="49"/>
      <c r="V731" s="49"/>
      <c r="W731" s="49"/>
      <c r="X731" s="49"/>
      <c r="Y731" s="49"/>
      <c r="Z731" s="49"/>
      <c r="AA731" s="49"/>
      <c r="AB731" s="49"/>
      <c r="AC731" s="49"/>
      <c r="AD731" s="49"/>
      <c r="AE731" s="49"/>
      <c r="AF731" s="49"/>
      <c r="AG731" s="49"/>
      <c r="AH731" s="49"/>
      <c r="AI731" s="49"/>
      <c r="AJ731" s="49"/>
      <c r="AK731" s="49"/>
      <c r="AL731" s="49"/>
      <c r="AM731" s="49"/>
    </row>
    <row r="732" spans="1:39" ht="12.75" customHeight="1" x14ac:dyDescent="0.3">
      <c r="A732" s="49"/>
      <c r="B732" s="49"/>
      <c r="C732" s="49"/>
      <c r="D732" s="49"/>
      <c r="E732" s="49"/>
      <c r="F732" s="49"/>
      <c r="G732" s="49"/>
      <c r="H732" s="49"/>
      <c r="I732" s="49"/>
      <c r="J732" s="49"/>
      <c r="K732" s="49"/>
      <c r="L732" s="49"/>
      <c r="M732" s="49"/>
      <c r="N732" s="49"/>
      <c r="O732" s="49"/>
      <c r="P732" s="49"/>
      <c r="Q732" s="49"/>
      <c r="R732" s="90"/>
      <c r="S732" s="49"/>
      <c r="T732" s="49"/>
      <c r="U732" s="49"/>
      <c r="V732" s="49"/>
      <c r="W732" s="49"/>
      <c r="X732" s="49"/>
      <c r="Y732" s="49"/>
      <c r="Z732" s="49"/>
      <c r="AA732" s="49"/>
      <c r="AB732" s="49"/>
      <c r="AC732" s="49"/>
      <c r="AD732" s="49"/>
      <c r="AE732" s="49"/>
      <c r="AF732" s="49"/>
      <c r="AG732" s="49"/>
      <c r="AH732" s="49"/>
      <c r="AI732" s="49"/>
      <c r="AJ732" s="49"/>
      <c r="AK732" s="49"/>
      <c r="AL732" s="49"/>
      <c r="AM732" s="49"/>
    </row>
    <row r="733" spans="1:39" ht="12.75" customHeight="1" x14ac:dyDescent="0.3">
      <c r="A733" s="49"/>
      <c r="B733" s="49"/>
      <c r="C733" s="49"/>
      <c r="D733" s="49"/>
      <c r="E733" s="49"/>
      <c r="F733" s="49"/>
      <c r="G733" s="49"/>
      <c r="H733" s="49"/>
      <c r="I733" s="49"/>
      <c r="J733" s="49"/>
      <c r="K733" s="49"/>
      <c r="L733" s="49"/>
      <c r="M733" s="49"/>
      <c r="N733" s="49"/>
      <c r="O733" s="49"/>
      <c r="P733" s="49"/>
      <c r="Q733" s="49"/>
      <c r="R733" s="90"/>
      <c r="S733" s="49"/>
      <c r="T733" s="49"/>
      <c r="U733" s="49"/>
      <c r="V733" s="49"/>
      <c r="W733" s="49"/>
      <c r="X733" s="49"/>
      <c r="Y733" s="49"/>
      <c r="Z733" s="49"/>
      <c r="AA733" s="49"/>
      <c r="AB733" s="49"/>
      <c r="AC733" s="49"/>
      <c r="AD733" s="49"/>
      <c r="AE733" s="49"/>
      <c r="AF733" s="49"/>
      <c r="AG733" s="49"/>
      <c r="AH733" s="49"/>
      <c r="AI733" s="49"/>
      <c r="AJ733" s="49"/>
      <c r="AK733" s="49"/>
      <c r="AL733" s="49"/>
      <c r="AM733" s="49"/>
    </row>
    <row r="734" spans="1:39" ht="12.75" customHeight="1" x14ac:dyDescent="0.3">
      <c r="A734" s="49"/>
      <c r="B734" s="49"/>
      <c r="C734" s="49"/>
      <c r="D734" s="49"/>
      <c r="E734" s="49"/>
      <c r="F734" s="49"/>
      <c r="G734" s="49"/>
      <c r="H734" s="49"/>
      <c r="I734" s="49"/>
      <c r="J734" s="49"/>
      <c r="K734" s="49"/>
      <c r="L734" s="49"/>
      <c r="M734" s="49"/>
      <c r="N734" s="49"/>
      <c r="O734" s="49"/>
      <c r="P734" s="49"/>
      <c r="Q734" s="49"/>
      <c r="R734" s="90"/>
      <c r="S734" s="49"/>
      <c r="T734" s="49"/>
      <c r="U734" s="49"/>
      <c r="V734" s="49"/>
      <c r="W734" s="49"/>
      <c r="X734" s="49"/>
      <c r="Y734" s="49"/>
      <c r="Z734" s="49"/>
      <c r="AA734" s="49"/>
      <c r="AB734" s="49"/>
      <c r="AC734" s="49"/>
      <c r="AD734" s="49"/>
      <c r="AE734" s="49"/>
      <c r="AF734" s="49"/>
      <c r="AG734" s="49"/>
      <c r="AH734" s="49"/>
      <c r="AI734" s="49"/>
      <c r="AJ734" s="49"/>
      <c r="AK734" s="49"/>
      <c r="AL734" s="49"/>
      <c r="AM734" s="49"/>
    </row>
    <row r="735" spans="1:39" ht="12.75" customHeight="1" x14ac:dyDescent="0.3">
      <c r="A735" s="49"/>
      <c r="B735" s="49"/>
      <c r="C735" s="49"/>
      <c r="D735" s="49"/>
      <c r="E735" s="49"/>
      <c r="F735" s="49"/>
      <c r="G735" s="49"/>
      <c r="H735" s="49"/>
      <c r="I735" s="49"/>
      <c r="J735" s="49"/>
      <c r="K735" s="49"/>
      <c r="L735" s="49"/>
      <c r="M735" s="49"/>
      <c r="N735" s="49"/>
      <c r="O735" s="49"/>
      <c r="P735" s="49"/>
      <c r="Q735" s="49"/>
      <c r="R735" s="90"/>
      <c r="S735" s="49"/>
      <c r="T735" s="49"/>
      <c r="U735" s="49"/>
      <c r="V735" s="49"/>
      <c r="W735" s="49"/>
      <c r="X735" s="49"/>
      <c r="Y735" s="49"/>
      <c r="Z735" s="49"/>
      <c r="AA735" s="49"/>
      <c r="AB735" s="49"/>
      <c r="AC735" s="49"/>
      <c r="AD735" s="49"/>
      <c r="AE735" s="49"/>
      <c r="AF735" s="49"/>
      <c r="AG735" s="49"/>
      <c r="AH735" s="49"/>
      <c r="AI735" s="49"/>
      <c r="AJ735" s="49"/>
      <c r="AK735" s="49"/>
      <c r="AL735" s="49"/>
      <c r="AM735" s="49"/>
    </row>
    <row r="736" spans="1:39" ht="12.75" customHeight="1" x14ac:dyDescent="0.3">
      <c r="A736" s="49"/>
      <c r="B736" s="49"/>
      <c r="C736" s="49"/>
      <c r="D736" s="49"/>
      <c r="E736" s="49"/>
      <c r="F736" s="49"/>
      <c r="G736" s="49"/>
      <c r="H736" s="49"/>
      <c r="I736" s="49"/>
      <c r="J736" s="49"/>
      <c r="K736" s="49"/>
      <c r="L736" s="49"/>
      <c r="M736" s="49"/>
      <c r="N736" s="49"/>
      <c r="O736" s="49"/>
      <c r="P736" s="49"/>
      <c r="Q736" s="49"/>
      <c r="R736" s="90"/>
      <c r="S736" s="49"/>
      <c r="T736" s="49"/>
      <c r="U736" s="49"/>
      <c r="V736" s="49"/>
      <c r="W736" s="49"/>
      <c r="X736" s="49"/>
      <c r="Y736" s="49"/>
      <c r="Z736" s="49"/>
      <c r="AA736" s="49"/>
      <c r="AB736" s="49"/>
      <c r="AC736" s="49"/>
      <c r="AD736" s="49"/>
      <c r="AE736" s="49"/>
      <c r="AF736" s="49"/>
      <c r="AG736" s="49"/>
      <c r="AH736" s="49"/>
      <c r="AI736" s="49"/>
      <c r="AJ736" s="49"/>
      <c r="AK736" s="49"/>
      <c r="AL736" s="49"/>
      <c r="AM736" s="49"/>
    </row>
    <row r="737" spans="1:39" ht="12.75" customHeight="1" x14ac:dyDescent="0.3">
      <c r="A737" s="49"/>
      <c r="B737" s="49"/>
      <c r="C737" s="49"/>
      <c r="D737" s="49"/>
      <c r="E737" s="49"/>
      <c r="F737" s="49"/>
      <c r="G737" s="49"/>
      <c r="H737" s="49"/>
      <c r="I737" s="49"/>
      <c r="J737" s="49"/>
      <c r="K737" s="49"/>
      <c r="L737" s="49"/>
      <c r="M737" s="49"/>
      <c r="N737" s="49"/>
      <c r="O737" s="49"/>
      <c r="P737" s="49"/>
      <c r="Q737" s="49"/>
      <c r="R737" s="90"/>
      <c r="S737" s="49"/>
      <c r="T737" s="49"/>
      <c r="U737" s="49"/>
      <c r="V737" s="49"/>
      <c r="W737" s="49"/>
      <c r="X737" s="49"/>
      <c r="Y737" s="49"/>
      <c r="Z737" s="49"/>
      <c r="AA737" s="49"/>
      <c r="AB737" s="49"/>
      <c r="AC737" s="49"/>
      <c r="AD737" s="49"/>
      <c r="AE737" s="49"/>
      <c r="AF737" s="49"/>
      <c r="AG737" s="49"/>
      <c r="AH737" s="49"/>
      <c r="AI737" s="49"/>
      <c r="AJ737" s="49"/>
      <c r="AK737" s="49"/>
      <c r="AL737" s="49"/>
      <c r="AM737" s="49"/>
    </row>
    <row r="738" spans="1:39" ht="12.75" customHeight="1" x14ac:dyDescent="0.3">
      <c r="A738" s="49"/>
      <c r="B738" s="49"/>
      <c r="C738" s="49"/>
      <c r="D738" s="49"/>
      <c r="E738" s="49"/>
      <c r="F738" s="49"/>
      <c r="G738" s="49"/>
      <c r="H738" s="49"/>
      <c r="I738" s="49"/>
      <c r="J738" s="49"/>
      <c r="K738" s="49"/>
      <c r="L738" s="49"/>
      <c r="M738" s="49"/>
      <c r="N738" s="49"/>
      <c r="O738" s="49"/>
      <c r="P738" s="49"/>
      <c r="Q738" s="49"/>
      <c r="R738" s="90"/>
      <c r="S738" s="49"/>
      <c r="T738" s="49"/>
      <c r="U738" s="49"/>
      <c r="V738" s="49"/>
      <c r="W738" s="49"/>
      <c r="X738" s="49"/>
      <c r="Y738" s="49"/>
      <c r="Z738" s="49"/>
      <c r="AA738" s="49"/>
      <c r="AB738" s="49"/>
      <c r="AC738" s="49"/>
      <c r="AD738" s="49"/>
      <c r="AE738" s="49"/>
      <c r="AF738" s="49"/>
      <c r="AG738" s="49"/>
      <c r="AH738" s="49"/>
      <c r="AI738" s="49"/>
      <c r="AJ738" s="49"/>
      <c r="AK738" s="49"/>
      <c r="AL738" s="49"/>
      <c r="AM738" s="49"/>
    </row>
    <row r="739" spans="1:39" ht="12.75" customHeight="1" x14ac:dyDescent="0.3">
      <c r="A739" s="49"/>
      <c r="B739" s="49"/>
      <c r="C739" s="49"/>
      <c r="D739" s="49"/>
      <c r="E739" s="49"/>
      <c r="F739" s="49"/>
      <c r="G739" s="49"/>
      <c r="H739" s="49"/>
      <c r="I739" s="49"/>
      <c r="J739" s="49"/>
      <c r="K739" s="49"/>
      <c r="L739" s="49"/>
      <c r="M739" s="49"/>
      <c r="N739" s="49"/>
      <c r="O739" s="49"/>
      <c r="P739" s="49"/>
      <c r="Q739" s="49"/>
      <c r="R739" s="90"/>
      <c r="S739" s="49"/>
      <c r="T739" s="49"/>
      <c r="U739" s="49"/>
      <c r="V739" s="49"/>
      <c r="W739" s="49"/>
      <c r="X739" s="49"/>
      <c r="Y739" s="49"/>
      <c r="Z739" s="49"/>
      <c r="AA739" s="49"/>
      <c r="AB739" s="49"/>
      <c r="AC739" s="49"/>
      <c r="AD739" s="49"/>
      <c r="AE739" s="49"/>
      <c r="AF739" s="49"/>
      <c r="AG739" s="49"/>
      <c r="AH739" s="49"/>
      <c r="AI739" s="49"/>
      <c r="AJ739" s="49"/>
      <c r="AK739" s="49"/>
      <c r="AL739" s="49"/>
      <c r="AM739" s="49"/>
    </row>
    <row r="740" spans="1:39" ht="12.75" customHeight="1" x14ac:dyDescent="0.3">
      <c r="A740" s="49"/>
      <c r="B740" s="49"/>
      <c r="C740" s="49"/>
      <c r="D740" s="49"/>
      <c r="E740" s="49"/>
      <c r="F740" s="49"/>
      <c r="G740" s="49"/>
      <c r="H740" s="49"/>
      <c r="I740" s="49"/>
      <c r="J740" s="49"/>
      <c r="K740" s="49"/>
      <c r="L740" s="49"/>
      <c r="M740" s="49"/>
      <c r="N740" s="49"/>
      <c r="O740" s="49"/>
      <c r="P740" s="49"/>
      <c r="Q740" s="49"/>
      <c r="R740" s="90"/>
      <c r="S740" s="49"/>
      <c r="T740" s="49"/>
      <c r="U740" s="49"/>
      <c r="V740" s="49"/>
      <c r="W740" s="49"/>
      <c r="X740" s="49"/>
      <c r="Y740" s="49"/>
      <c r="Z740" s="49"/>
      <c r="AA740" s="49"/>
      <c r="AB740" s="49"/>
      <c r="AC740" s="49"/>
      <c r="AD740" s="49"/>
      <c r="AE740" s="49"/>
      <c r="AF740" s="49"/>
      <c r="AG740" s="49"/>
      <c r="AH740" s="49"/>
      <c r="AI740" s="49"/>
      <c r="AJ740" s="49"/>
      <c r="AK740" s="49"/>
      <c r="AL740" s="49"/>
      <c r="AM740" s="49"/>
    </row>
    <row r="741" spans="1:39" ht="12.75" customHeight="1" x14ac:dyDescent="0.3">
      <c r="A741" s="49"/>
      <c r="B741" s="49"/>
      <c r="C741" s="49"/>
      <c r="D741" s="49"/>
      <c r="E741" s="49"/>
      <c r="F741" s="49"/>
      <c r="G741" s="49"/>
      <c r="H741" s="49"/>
      <c r="I741" s="49"/>
      <c r="J741" s="49"/>
      <c r="K741" s="49"/>
      <c r="L741" s="49"/>
      <c r="M741" s="49"/>
      <c r="N741" s="49"/>
      <c r="O741" s="49"/>
      <c r="P741" s="49"/>
      <c r="Q741" s="49"/>
      <c r="R741" s="90"/>
      <c r="S741" s="49"/>
      <c r="T741" s="49"/>
      <c r="U741" s="49"/>
      <c r="V741" s="49"/>
      <c r="W741" s="49"/>
      <c r="X741" s="49"/>
      <c r="Y741" s="49"/>
      <c r="Z741" s="49"/>
      <c r="AA741" s="49"/>
      <c r="AB741" s="49"/>
      <c r="AC741" s="49"/>
      <c r="AD741" s="49"/>
      <c r="AE741" s="49"/>
      <c r="AF741" s="49"/>
      <c r="AG741" s="49"/>
      <c r="AH741" s="49"/>
      <c r="AI741" s="49"/>
      <c r="AJ741" s="49"/>
      <c r="AK741" s="49"/>
      <c r="AL741" s="49"/>
      <c r="AM741" s="49"/>
    </row>
    <row r="742" spans="1:39" ht="12.75" customHeight="1" x14ac:dyDescent="0.3">
      <c r="A742" s="49"/>
      <c r="B742" s="49"/>
      <c r="C742" s="49"/>
      <c r="D742" s="49"/>
      <c r="E742" s="49"/>
      <c r="F742" s="49"/>
      <c r="G742" s="49"/>
      <c r="H742" s="49"/>
      <c r="I742" s="49"/>
      <c r="J742" s="49"/>
      <c r="K742" s="49"/>
      <c r="L742" s="49"/>
      <c r="M742" s="49"/>
      <c r="N742" s="49"/>
      <c r="O742" s="49"/>
      <c r="P742" s="49"/>
      <c r="Q742" s="49"/>
      <c r="R742" s="90"/>
      <c r="S742" s="49"/>
      <c r="T742" s="49"/>
      <c r="U742" s="49"/>
      <c r="V742" s="49"/>
      <c r="W742" s="49"/>
      <c r="X742" s="49"/>
      <c r="Y742" s="49"/>
      <c r="Z742" s="49"/>
      <c r="AA742" s="49"/>
      <c r="AB742" s="49"/>
      <c r="AC742" s="49"/>
      <c r="AD742" s="49"/>
      <c r="AE742" s="49"/>
      <c r="AF742" s="49"/>
      <c r="AG742" s="49"/>
      <c r="AH742" s="49"/>
      <c r="AI742" s="49"/>
      <c r="AJ742" s="49"/>
      <c r="AK742" s="49"/>
      <c r="AL742" s="49"/>
      <c r="AM742" s="49"/>
    </row>
    <row r="743" spans="1:39" ht="12.75" customHeight="1" x14ac:dyDescent="0.3">
      <c r="A743" s="49"/>
      <c r="B743" s="49"/>
      <c r="C743" s="49"/>
      <c r="D743" s="49"/>
      <c r="E743" s="49"/>
      <c r="F743" s="49"/>
      <c r="G743" s="49"/>
      <c r="H743" s="49"/>
      <c r="I743" s="49"/>
      <c r="J743" s="49"/>
      <c r="K743" s="49"/>
      <c r="L743" s="49"/>
      <c r="M743" s="49"/>
      <c r="N743" s="49"/>
      <c r="O743" s="49"/>
      <c r="P743" s="49"/>
      <c r="Q743" s="49"/>
      <c r="R743" s="90"/>
      <c r="S743" s="49"/>
      <c r="T743" s="49"/>
      <c r="U743" s="49"/>
      <c r="V743" s="49"/>
      <c r="W743" s="49"/>
      <c r="X743" s="49"/>
      <c r="Y743" s="49"/>
      <c r="Z743" s="49"/>
      <c r="AA743" s="49"/>
      <c r="AB743" s="49"/>
      <c r="AC743" s="49"/>
      <c r="AD743" s="49"/>
      <c r="AE743" s="49"/>
      <c r="AF743" s="49"/>
      <c r="AG743" s="49"/>
      <c r="AH743" s="49"/>
      <c r="AI743" s="49"/>
      <c r="AJ743" s="49"/>
      <c r="AK743" s="49"/>
      <c r="AL743" s="49"/>
      <c r="AM743" s="49"/>
    </row>
    <row r="744" spans="1:39" ht="12.75" customHeight="1" x14ac:dyDescent="0.3">
      <c r="A744" s="49"/>
      <c r="B744" s="49"/>
      <c r="C744" s="49"/>
      <c r="D744" s="49"/>
      <c r="E744" s="49"/>
      <c r="F744" s="49"/>
      <c r="G744" s="49"/>
      <c r="H744" s="49"/>
      <c r="I744" s="49"/>
      <c r="J744" s="49"/>
      <c r="K744" s="49"/>
      <c r="L744" s="49"/>
      <c r="M744" s="49"/>
      <c r="N744" s="49"/>
      <c r="O744" s="49"/>
      <c r="P744" s="49"/>
      <c r="Q744" s="49"/>
      <c r="R744" s="90"/>
      <c r="S744" s="49"/>
      <c r="T744" s="49"/>
      <c r="U744" s="49"/>
      <c r="V744" s="49"/>
      <c r="W744" s="49"/>
      <c r="X744" s="49"/>
      <c r="Y744" s="49"/>
      <c r="Z744" s="49"/>
      <c r="AA744" s="49"/>
      <c r="AB744" s="49"/>
      <c r="AC744" s="49"/>
      <c r="AD744" s="49"/>
      <c r="AE744" s="49"/>
      <c r="AF744" s="49"/>
      <c r="AG744" s="49"/>
      <c r="AH744" s="49"/>
      <c r="AI744" s="49"/>
      <c r="AJ744" s="49"/>
      <c r="AK744" s="49"/>
      <c r="AL744" s="49"/>
      <c r="AM744" s="49"/>
    </row>
    <row r="745" spans="1:39" ht="12.75" customHeight="1" x14ac:dyDescent="0.3">
      <c r="A745" s="49"/>
      <c r="B745" s="49"/>
      <c r="C745" s="49"/>
      <c r="D745" s="49"/>
      <c r="E745" s="49"/>
      <c r="F745" s="49"/>
      <c r="G745" s="49"/>
      <c r="H745" s="49"/>
      <c r="I745" s="49"/>
      <c r="J745" s="49"/>
      <c r="K745" s="49"/>
      <c r="L745" s="49"/>
      <c r="M745" s="49"/>
      <c r="N745" s="49"/>
      <c r="O745" s="49"/>
      <c r="P745" s="49"/>
      <c r="Q745" s="49"/>
      <c r="R745" s="90"/>
      <c r="S745" s="49"/>
      <c r="T745" s="49"/>
      <c r="U745" s="49"/>
      <c r="V745" s="49"/>
      <c r="W745" s="49"/>
      <c r="X745" s="49"/>
      <c r="Y745" s="49"/>
      <c r="Z745" s="49"/>
      <c r="AA745" s="49"/>
      <c r="AB745" s="49"/>
      <c r="AC745" s="49"/>
      <c r="AD745" s="49"/>
      <c r="AE745" s="49"/>
      <c r="AF745" s="49"/>
      <c r="AG745" s="49"/>
      <c r="AH745" s="49"/>
      <c r="AI745" s="49"/>
      <c r="AJ745" s="49"/>
      <c r="AK745" s="49"/>
      <c r="AL745" s="49"/>
      <c r="AM745" s="49"/>
    </row>
    <row r="746" spans="1:39" ht="12.75" customHeight="1" x14ac:dyDescent="0.3">
      <c r="A746" s="49"/>
      <c r="B746" s="49"/>
      <c r="C746" s="49"/>
      <c r="D746" s="49"/>
      <c r="E746" s="49"/>
      <c r="F746" s="49"/>
      <c r="G746" s="49"/>
      <c r="H746" s="49"/>
      <c r="I746" s="49"/>
      <c r="J746" s="49"/>
      <c r="K746" s="49"/>
      <c r="L746" s="49"/>
      <c r="M746" s="49"/>
      <c r="N746" s="49"/>
      <c r="O746" s="49"/>
      <c r="P746" s="49"/>
      <c r="Q746" s="49"/>
      <c r="R746" s="90"/>
      <c r="S746" s="49"/>
      <c r="T746" s="49"/>
      <c r="U746" s="49"/>
      <c r="V746" s="49"/>
      <c r="W746" s="49"/>
      <c r="X746" s="49"/>
      <c r="Y746" s="49"/>
      <c r="Z746" s="49"/>
      <c r="AA746" s="49"/>
      <c r="AB746" s="49"/>
      <c r="AC746" s="49"/>
      <c r="AD746" s="49"/>
      <c r="AE746" s="49"/>
      <c r="AF746" s="49"/>
      <c r="AG746" s="49"/>
      <c r="AH746" s="49"/>
      <c r="AI746" s="49"/>
      <c r="AJ746" s="49"/>
      <c r="AK746" s="49"/>
      <c r="AL746" s="49"/>
      <c r="AM746" s="49"/>
    </row>
    <row r="747" spans="1:39" ht="12.75" customHeight="1" x14ac:dyDescent="0.3">
      <c r="A747" s="49"/>
      <c r="B747" s="49"/>
      <c r="C747" s="49"/>
      <c r="D747" s="49"/>
      <c r="E747" s="49"/>
      <c r="F747" s="49"/>
      <c r="G747" s="49"/>
      <c r="H747" s="49"/>
      <c r="I747" s="49"/>
      <c r="J747" s="49"/>
      <c r="K747" s="49"/>
      <c r="L747" s="49"/>
      <c r="M747" s="49"/>
      <c r="N747" s="49"/>
      <c r="O747" s="49"/>
      <c r="P747" s="49"/>
      <c r="Q747" s="49"/>
      <c r="R747" s="90"/>
      <c r="S747" s="49"/>
      <c r="T747" s="49"/>
      <c r="U747" s="49"/>
      <c r="V747" s="49"/>
      <c r="W747" s="49"/>
      <c r="X747" s="49"/>
      <c r="Y747" s="49"/>
      <c r="Z747" s="49"/>
      <c r="AA747" s="49"/>
      <c r="AB747" s="49"/>
      <c r="AC747" s="49"/>
      <c r="AD747" s="49"/>
      <c r="AE747" s="49"/>
      <c r="AF747" s="49"/>
      <c r="AG747" s="49"/>
      <c r="AH747" s="49"/>
      <c r="AI747" s="49"/>
      <c r="AJ747" s="49"/>
      <c r="AK747" s="49"/>
      <c r="AL747" s="49"/>
      <c r="AM747" s="49"/>
    </row>
    <row r="748" spans="1:39" ht="12.75" customHeight="1" x14ac:dyDescent="0.3">
      <c r="A748" s="49"/>
      <c r="B748" s="49"/>
      <c r="C748" s="49"/>
      <c r="D748" s="49"/>
      <c r="E748" s="49"/>
      <c r="F748" s="49"/>
      <c r="G748" s="49"/>
      <c r="H748" s="49"/>
      <c r="I748" s="49"/>
      <c r="J748" s="49"/>
      <c r="K748" s="49"/>
      <c r="L748" s="49"/>
      <c r="M748" s="49"/>
      <c r="N748" s="49"/>
      <c r="O748" s="49"/>
      <c r="P748" s="49"/>
      <c r="Q748" s="49"/>
      <c r="R748" s="90"/>
      <c r="S748" s="49"/>
      <c r="T748" s="49"/>
      <c r="U748" s="49"/>
      <c r="V748" s="49"/>
      <c r="W748" s="49"/>
      <c r="X748" s="49"/>
      <c r="Y748" s="49"/>
      <c r="Z748" s="49"/>
      <c r="AA748" s="49"/>
      <c r="AB748" s="49"/>
      <c r="AC748" s="49"/>
      <c r="AD748" s="49"/>
      <c r="AE748" s="49"/>
      <c r="AF748" s="49"/>
      <c r="AG748" s="49"/>
      <c r="AH748" s="49"/>
      <c r="AI748" s="49"/>
      <c r="AJ748" s="49"/>
      <c r="AK748" s="49"/>
      <c r="AL748" s="49"/>
      <c r="AM748" s="49"/>
    </row>
    <row r="749" spans="1:39" ht="12.75" customHeight="1" x14ac:dyDescent="0.3">
      <c r="A749" s="49"/>
      <c r="B749" s="49"/>
      <c r="C749" s="49"/>
      <c r="D749" s="49"/>
      <c r="E749" s="49"/>
      <c r="F749" s="49"/>
      <c r="G749" s="49"/>
      <c r="H749" s="49"/>
      <c r="I749" s="49"/>
      <c r="J749" s="49"/>
      <c r="K749" s="49"/>
      <c r="L749" s="49"/>
      <c r="M749" s="49"/>
      <c r="N749" s="49"/>
      <c r="O749" s="49"/>
      <c r="P749" s="49"/>
      <c r="Q749" s="49"/>
      <c r="R749" s="90"/>
      <c r="S749" s="49"/>
      <c r="T749" s="49"/>
      <c r="U749" s="49"/>
      <c r="V749" s="49"/>
      <c r="W749" s="49"/>
      <c r="X749" s="49"/>
      <c r="Y749" s="49"/>
      <c r="Z749" s="49"/>
      <c r="AA749" s="49"/>
      <c r="AB749" s="49"/>
      <c r="AC749" s="49"/>
      <c r="AD749" s="49"/>
      <c r="AE749" s="49"/>
      <c r="AF749" s="49"/>
      <c r="AG749" s="49"/>
      <c r="AH749" s="49"/>
      <c r="AI749" s="49"/>
      <c r="AJ749" s="49"/>
      <c r="AK749" s="49"/>
      <c r="AL749" s="49"/>
      <c r="AM749" s="49"/>
    </row>
    <row r="750" spans="1:39" ht="12.75" customHeight="1" x14ac:dyDescent="0.3">
      <c r="A750" s="49"/>
      <c r="B750" s="49"/>
      <c r="C750" s="49"/>
      <c r="D750" s="49"/>
      <c r="E750" s="49"/>
      <c r="F750" s="49"/>
      <c r="G750" s="49"/>
      <c r="H750" s="49"/>
      <c r="I750" s="49"/>
      <c r="J750" s="49"/>
      <c r="K750" s="49"/>
      <c r="L750" s="49"/>
      <c r="M750" s="49"/>
      <c r="N750" s="49"/>
      <c r="O750" s="49"/>
      <c r="P750" s="49"/>
      <c r="Q750" s="49"/>
      <c r="R750" s="90"/>
      <c r="S750" s="49"/>
      <c r="T750" s="49"/>
      <c r="U750" s="49"/>
      <c r="V750" s="49"/>
      <c r="W750" s="49"/>
      <c r="X750" s="49"/>
      <c r="Y750" s="49"/>
      <c r="Z750" s="49"/>
      <c r="AA750" s="49"/>
      <c r="AB750" s="49"/>
      <c r="AC750" s="49"/>
      <c r="AD750" s="49"/>
      <c r="AE750" s="49"/>
      <c r="AF750" s="49"/>
      <c r="AG750" s="49"/>
      <c r="AH750" s="49"/>
      <c r="AI750" s="49"/>
      <c r="AJ750" s="49"/>
      <c r="AK750" s="49"/>
      <c r="AL750" s="49"/>
      <c r="AM750" s="49"/>
    </row>
    <row r="751" spans="1:39" ht="12.75" customHeight="1" x14ac:dyDescent="0.3">
      <c r="A751" s="49"/>
      <c r="B751" s="49"/>
      <c r="C751" s="49"/>
      <c r="D751" s="49"/>
      <c r="E751" s="49"/>
      <c r="F751" s="49"/>
      <c r="G751" s="49"/>
      <c r="H751" s="49"/>
      <c r="I751" s="49"/>
      <c r="J751" s="49"/>
      <c r="K751" s="49"/>
      <c r="L751" s="49"/>
      <c r="M751" s="49"/>
      <c r="N751" s="49"/>
      <c r="O751" s="49"/>
      <c r="P751" s="49"/>
      <c r="Q751" s="49"/>
      <c r="R751" s="90"/>
      <c r="S751" s="49"/>
      <c r="T751" s="49"/>
      <c r="U751" s="49"/>
      <c r="V751" s="49"/>
      <c r="W751" s="49"/>
      <c r="X751" s="49"/>
      <c r="Y751" s="49"/>
      <c r="Z751" s="49"/>
      <c r="AA751" s="49"/>
      <c r="AB751" s="49"/>
      <c r="AC751" s="49"/>
      <c r="AD751" s="49"/>
      <c r="AE751" s="49"/>
      <c r="AF751" s="49"/>
      <c r="AG751" s="49"/>
      <c r="AH751" s="49"/>
      <c r="AI751" s="49"/>
      <c r="AJ751" s="49"/>
      <c r="AK751" s="49"/>
      <c r="AL751" s="49"/>
      <c r="AM751" s="49"/>
    </row>
    <row r="752" spans="1:39" ht="12.75" customHeight="1" x14ac:dyDescent="0.3">
      <c r="A752" s="49"/>
      <c r="B752" s="49"/>
      <c r="C752" s="49"/>
      <c r="D752" s="49"/>
      <c r="E752" s="49"/>
      <c r="F752" s="49"/>
      <c r="G752" s="49"/>
      <c r="H752" s="49"/>
      <c r="I752" s="49"/>
      <c r="J752" s="49"/>
      <c r="K752" s="49"/>
      <c r="L752" s="49"/>
      <c r="M752" s="49"/>
      <c r="N752" s="49"/>
      <c r="O752" s="49"/>
      <c r="P752" s="49"/>
      <c r="Q752" s="49"/>
      <c r="R752" s="90"/>
      <c r="S752" s="49"/>
      <c r="T752" s="49"/>
      <c r="U752" s="49"/>
      <c r="V752" s="49"/>
      <c r="W752" s="49"/>
      <c r="X752" s="49"/>
      <c r="Y752" s="49"/>
      <c r="Z752" s="49"/>
      <c r="AA752" s="49"/>
      <c r="AB752" s="49"/>
      <c r="AC752" s="49"/>
      <c r="AD752" s="49"/>
      <c r="AE752" s="49"/>
      <c r="AF752" s="49"/>
      <c r="AG752" s="49"/>
      <c r="AH752" s="49"/>
      <c r="AI752" s="49"/>
      <c r="AJ752" s="49"/>
      <c r="AK752" s="49"/>
      <c r="AL752" s="49"/>
      <c r="AM752" s="49"/>
    </row>
    <row r="753" spans="1:39" ht="12.75" customHeight="1" x14ac:dyDescent="0.3">
      <c r="A753" s="49"/>
      <c r="B753" s="49"/>
      <c r="C753" s="49"/>
      <c r="D753" s="49"/>
      <c r="E753" s="49"/>
      <c r="F753" s="49"/>
      <c r="G753" s="49"/>
      <c r="H753" s="49"/>
      <c r="I753" s="49"/>
      <c r="J753" s="49"/>
      <c r="K753" s="49"/>
      <c r="L753" s="49"/>
      <c r="M753" s="49"/>
      <c r="N753" s="49"/>
      <c r="O753" s="49"/>
      <c r="P753" s="49"/>
      <c r="Q753" s="49"/>
      <c r="R753" s="90"/>
      <c r="S753" s="49"/>
      <c r="T753" s="49"/>
      <c r="U753" s="49"/>
      <c r="V753" s="49"/>
      <c r="W753" s="49"/>
      <c r="X753" s="49"/>
      <c r="Y753" s="49"/>
      <c r="Z753" s="49"/>
      <c r="AA753" s="49"/>
      <c r="AB753" s="49"/>
      <c r="AC753" s="49"/>
      <c r="AD753" s="49"/>
      <c r="AE753" s="49"/>
      <c r="AF753" s="49"/>
      <c r="AG753" s="49"/>
      <c r="AH753" s="49"/>
      <c r="AI753" s="49"/>
      <c r="AJ753" s="49"/>
      <c r="AK753" s="49"/>
      <c r="AL753" s="49"/>
      <c r="AM753" s="49"/>
    </row>
    <row r="754" spans="1:39" ht="12.75" customHeight="1" x14ac:dyDescent="0.3">
      <c r="A754" s="49"/>
      <c r="B754" s="49"/>
      <c r="C754" s="49"/>
      <c r="D754" s="49"/>
      <c r="E754" s="49"/>
      <c r="F754" s="49"/>
      <c r="G754" s="49"/>
      <c r="H754" s="49"/>
      <c r="I754" s="49"/>
      <c r="J754" s="49"/>
      <c r="K754" s="49"/>
      <c r="L754" s="49"/>
      <c r="M754" s="49"/>
      <c r="N754" s="49"/>
      <c r="O754" s="49"/>
      <c r="P754" s="49"/>
      <c r="Q754" s="49"/>
      <c r="R754" s="90"/>
      <c r="S754" s="49"/>
      <c r="T754" s="49"/>
      <c r="U754" s="49"/>
      <c r="V754" s="49"/>
      <c r="W754" s="49"/>
      <c r="X754" s="49"/>
      <c r="Y754" s="49"/>
      <c r="Z754" s="49"/>
      <c r="AA754" s="49"/>
      <c r="AB754" s="49"/>
      <c r="AC754" s="49"/>
      <c r="AD754" s="49"/>
      <c r="AE754" s="49"/>
      <c r="AF754" s="49"/>
      <c r="AG754" s="49"/>
      <c r="AH754" s="49"/>
      <c r="AI754" s="49"/>
      <c r="AJ754" s="49"/>
      <c r="AK754" s="49"/>
      <c r="AL754" s="49"/>
      <c r="AM754" s="49"/>
    </row>
    <row r="755" spans="1:39" ht="12.75" customHeight="1" x14ac:dyDescent="0.3">
      <c r="A755" s="49"/>
      <c r="B755" s="49"/>
      <c r="C755" s="49"/>
      <c r="D755" s="49"/>
      <c r="E755" s="49"/>
      <c r="F755" s="49"/>
      <c r="G755" s="49"/>
      <c r="H755" s="49"/>
      <c r="I755" s="49"/>
      <c r="J755" s="49"/>
      <c r="K755" s="49"/>
      <c r="L755" s="49"/>
      <c r="M755" s="49"/>
      <c r="N755" s="49"/>
      <c r="O755" s="49"/>
      <c r="P755" s="49"/>
      <c r="Q755" s="49"/>
      <c r="R755" s="90"/>
      <c r="S755" s="49"/>
      <c r="T755" s="49"/>
      <c r="U755" s="49"/>
      <c r="V755" s="49"/>
      <c r="W755" s="49"/>
      <c r="X755" s="49"/>
      <c r="Y755" s="49"/>
      <c r="Z755" s="49"/>
      <c r="AA755" s="49"/>
      <c r="AB755" s="49"/>
      <c r="AC755" s="49"/>
      <c r="AD755" s="49"/>
      <c r="AE755" s="49"/>
      <c r="AF755" s="49"/>
      <c r="AG755" s="49"/>
      <c r="AH755" s="49"/>
      <c r="AI755" s="49"/>
      <c r="AJ755" s="49"/>
      <c r="AK755" s="49"/>
      <c r="AL755" s="49"/>
      <c r="AM755" s="49"/>
    </row>
    <row r="756" spans="1:39" ht="12.75" customHeight="1" x14ac:dyDescent="0.3">
      <c r="A756" s="49"/>
      <c r="B756" s="49"/>
      <c r="C756" s="49"/>
      <c r="D756" s="49"/>
      <c r="E756" s="49"/>
      <c r="F756" s="49"/>
      <c r="G756" s="49"/>
      <c r="H756" s="49"/>
      <c r="I756" s="49"/>
      <c r="J756" s="49"/>
      <c r="K756" s="49"/>
      <c r="L756" s="49"/>
      <c r="M756" s="49"/>
      <c r="N756" s="49"/>
      <c r="O756" s="49"/>
      <c r="P756" s="49"/>
      <c r="Q756" s="49"/>
      <c r="R756" s="90"/>
      <c r="S756" s="49"/>
      <c r="T756" s="49"/>
      <c r="U756" s="49"/>
      <c r="V756" s="49"/>
      <c r="W756" s="49"/>
      <c r="X756" s="49"/>
      <c r="Y756" s="49"/>
      <c r="Z756" s="49"/>
      <c r="AA756" s="49"/>
      <c r="AB756" s="49"/>
      <c r="AC756" s="49"/>
      <c r="AD756" s="49"/>
      <c r="AE756" s="49"/>
      <c r="AF756" s="49"/>
      <c r="AG756" s="49"/>
      <c r="AH756" s="49"/>
      <c r="AI756" s="49"/>
      <c r="AJ756" s="49"/>
      <c r="AK756" s="49"/>
      <c r="AL756" s="49"/>
      <c r="AM756" s="49"/>
    </row>
    <row r="757" spans="1:39" ht="12.75" customHeight="1" x14ac:dyDescent="0.3">
      <c r="A757" s="49"/>
      <c r="B757" s="49"/>
      <c r="C757" s="49"/>
      <c r="D757" s="49"/>
      <c r="E757" s="49"/>
      <c r="F757" s="49"/>
      <c r="G757" s="49"/>
      <c r="H757" s="49"/>
      <c r="I757" s="49"/>
      <c r="J757" s="49"/>
      <c r="K757" s="49"/>
      <c r="L757" s="49"/>
      <c r="M757" s="49"/>
      <c r="N757" s="49"/>
      <c r="O757" s="49"/>
      <c r="P757" s="49"/>
      <c r="Q757" s="49"/>
      <c r="R757" s="90"/>
      <c r="S757" s="49"/>
      <c r="T757" s="49"/>
      <c r="U757" s="49"/>
      <c r="V757" s="49"/>
      <c r="W757" s="49"/>
      <c r="X757" s="49"/>
      <c r="Y757" s="49"/>
      <c r="Z757" s="49"/>
      <c r="AA757" s="49"/>
      <c r="AB757" s="49"/>
      <c r="AC757" s="49"/>
      <c r="AD757" s="49"/>
      <c r="AE757" s="49"/>
      <c r="AF757" s="49"/>
      <c r="AG757" s="49"/>
      <c r="AH757" s="49"/>
      <c r="AI757" s="49"/>
      <c r="AJ757" s="49"/>
      <c r="AK757" s="49"/>
      <c r="AL757" s="49"/>
      <c r="AM757" s="49"/>
    </row>
    <row r="758" spans="1:39" ht="12.75" customHeight="1" x14ac:dyDescent="0.3">
      <c r="A758" s="49"/>
      <c r="B758" s="49"/>
      <c r="C758" s="49"/>
      <c r="D758" s="49"/>
      <c r="E758" s="49"/>
      <c r="F758" s="49"/>
      <c r="G758" s="49"/>
      <c r="H758" s="49"/>
      <c r="I758" s="49"/>
      <c r="J758" s="49"/>
      <c r="K758" s="49"/>
      <c r="L758" s="49"/>
      <c r="M758" s="49"/>
      <c r="N758" s="49"/>
      <c r="O758" s="49"/>
      <c r="P758" s="49"/>
      <c r="Q758" s="49"/>
      <c r="R758" s="90"/>
      <c r="S758" s="49"/>
      <c r="T758" s="49"/>
      <c r="U758" s="49"/>
      <c r="V758" s="49"/>
      <c r="W758" s="49"/>
      <c r="X758" s="49"/>
      <c r="Y758" s="49"/>
      <c r="Z758" s="49"/>
      <c r="AA758" s="49"/>
      <c r="AB758" s="49"/>
      <c r="AC758" s="49"/>
      <c r="AD758" s="49"/>
      <c r="AE758" s="49"/>
      <c r="AF758" s="49"/>
      <c r="AG758" s="49"/>
      <c r="AH758" s="49"/>
      <c r="AI758" s="49"/>
      <c r="AJ758" s="49"/>
      <c r="AK758" s="49"/>
      <c r="AL758" s="49"/>
      <c r="AM758" s="49"/>
    </row>
    <row r="759" spans="1:39" ht="12.75" customHeight="1" x14ac:dyDescent="0.3">
      <c r="A759" s="49"/>
      <c r="B759" s="49"/>
      <c r="C759" s="49"/>
      <c r="D759" s="49"/>
      <c r="E759" s="49"/>
      <c r="F759" s="49"/>
      <c r="G759" s="49"/>
      <c r="H759" s="49"/>
      <c r="I759" s="49"/>
      <c r="J759" s="49"/>
      <c r="K759" s="49"/>
      <c r="L759" s="49"/>
      <c r="M759" s="49"/>
      <c r="N759" s="49"/>
      <c r="O759" s="49"/>
      <c r="P759" s="49"/>
      <c r="Q759" s="49"/>
      <c r="R759" s="90"/>
      <c r="S759" s="49"/>
      <c r="T759" s="49"/>
      <c r="U759" s="49"/>
      <c r="V759" s="49"/>
      <c r="W759" s="49"/>
      <c r="X759" s="49"/>
      <c r="Y759" s="49"/>
      <c r="Z759" s="49"/>
      <c r="AA759" s="49"/>
      <c r="AB759" s="49"/>
      <c r="AC759" s="49"/>
      <c r="AD759" s="49"/>
      <c r="AE759" s="49"/>
      <c r="AF759" s="49"/>
      <c r="AG759" s="49"/>
      <c r="AH759" s="49"/>
      <c r="AI759" s="49"/>
      <c r="AJ759" s="49"/>
      <c r="AK759" s="49"/>
      <c r="AL759" s="49"/>
      <c r="AM759" s="49"/>
    </row>
    <row r="760" spans="1:39" ht="12.75" customHeight="1" x14ac:dyDescent="0.3">
      <c r="A760" s="49"/>
      <c r="B760" s="49"/>
      <c r="C760" s="49"/>
      <c r="D760" s="49"/>
      <c r="E760" s="49"/>
      <c r="F760" s="49"/>
      <c r="G760" s="49"/>
      <c r="H760" s="49"/>
      <c r="I760" s="49"/>
      <c r="J760" s="49"/>
      <c r="K760" s="49"/>
      <c r="L760" s="49"/>
      <c r="M760" s="49"/>
      <c r="N760" s="49"/>
      <c r="O760" s="49"/>
      <c r="P760" s="49"/>
      <c r="Q760" s="49"/>
      <c r="R760" s="90"/>
      <c r="S760" s="49"/>
      <c r="T760" s="49"/>
      <c r="U760" s="49"/>
      <c r="V760" s="49"/>
      <c r="W760" s="49"/>
      <c r="X760" s="49"/>
      <c r="Y760" s="49"/>
      <c r="Z760" s="49"/>
      <c r="AA760" s="49"/>
      <c r="AB760" s="49"/>
      <c r="AC760" s="49"/>
      <c r="AD760" s="49"/>
      <c r="AE760" s="49"/>
      <c r="AF760" s="49"/>
      <c r="AG760" s="49"/>
      <c r="AH760" s="49"/>
      <c r="AI760" s="49"/>
      <c r="AJ760" s="49"/>
      <c r="AK760" s="49"/>
      <c r="AL760" s="49"/>
      <c r="AM760" s="49"/>
    </row>
    <row r="761" spans="1:39" ht="12.75" customHeight="1" x14ac:dyDescent="0.3">
      <c r="A761" s="49"/>
      <c r="B761" s="49"/>
      <c r="C761" s="49"/>
      <c r="D761" s="49"/>
      <c r="E761" s="49"/>
      <c r="F761" s="49"/>
      <c r="G761" s="49"/>
      <c r="H761" s="49"/>
      <c r="I761" s="49"/>
      <c r="J761" s="49"/>
      <c r="K761" s="49"/>
      <c r="L761" s="49"/>
      <c r="M761" s="49"/>
      <c r="N761" s="49"/>
      <c r="O761" s="49"/>
      <c r="P761" s="49"/>
      <c r="Q761" s="49"/>
      <c r="R761" s="90"/>
      <c r="S761" s="49"/>
      <c r="T761" s="49"/>
      <c r="U761" s="49"/>
      <c r="V761" s="49"/>
      <c r="W761" s="49"/>
      <c r="X761" s="49"/>
      <c r="Y761" s="49"/>
      <c r="Z761" s="49"/>
      <c r="AA761" s="49"/>
      <c r="AB761" s="49"/>
      <c r="AC761" s="49"/>
      <c r="AD761" s="49"/>
      <c r="AE761" s="49"/>
      <c r="AF761" s="49"/>
      <c r="AG761" s="49"/>
      <c r="AH761" s="49"/>
      <c r="AI761" s="49"/>
      <c r="AJ761" s="49"/>
      <c r="AK761" s="49"/>
      <c r="AL761" s="49"/>
      <c r="AM761" s="49"/>
    </row>
    <row r="762" spans="1:39" ht="12.75" customHeight="1" x14ac:dyDescent="0.3">
      <c r="A762" s="49"/>
      <c r="B762" s="49"/>
      <c r="C762" s="49"/>
      <c r="D762" s="49"/>
      <c r="E762" s="49"/>
      <c r="F762" s="49"/>
      <c r="G762" s="49"/>
      <c r="H762" s="49"/>
      <c r="I762" s="49"/>
      <c r="J762" s="49"/>
      <c r="K762" s="49"/>
      <c r="L762" s="49"/>
      <c r="M762" s="49"/>
      <c r="N762" s="49"/>
      <c r="O762" s="49"/>
      <c r="P762" s="49"/>
      <c r="Q762" s="49"/>
      <c r="R762" s="90"/>
      <c r="S762" s="49"/>
      <c r="T762" s="49"/>
      <c r="U762" s="49"/>
      <c r="V762" s="49"/>
      <c r="W762" s="49"/>
      <c r="X762" s="49"/>
      <c r="Y762" s="49"/>
      <c r="Z762" s="49"/>
      <c r="AA762" s="49"/>
      <c r="AB762" s="49"/>
      <c r="AC762" s="49"/>
      <c r="AD762" s="49"/>
      <c r="AE762" s="49"/>
      <c r="AF762" s="49"/>
      <c r="AG762" s="49"/>
      <c r="AH762" s="49"/>
      <c r="AI762" s="49"/>
      <c r="AJ762" s="49"/>
      <c r="AK762" s="49"/>
      <c r="AL762" s="49"/>
      <c r="AM762" s="49"/>
    </row>
    <row r="763" spans="1:39" ht="12.75" customHeight="1" x14ac:dyDescent="0.3">
      <c r="A763" s="49"/>
      <c r="B763" s="49"/>
      <c r="C763" s="49"/>
      <c r="D763" s="49"/>
      <c r="E763" s="49"/>
      <c r="F763" s="49"/>
      <c r="G763" s="49"/>
      <c r="H763" s="49"/>
      <c r="I763" s="49"/>
      <c r="J763" s="49"/>
      <c r="K763" s="49"/>
      <c r="L763" s="49"/>
      <c r="M763" s="49"/>
      <c r="N763" s="49"/>
      <c r="O763" s="49"/>
      <c r="P763" s="49"/>
      <c r="Q763" s="49"/>
      <c r="R763" s="90"/>
      <c r="S763" s="49"/>
      <c r="T763" s="49"/>
      <c r="U763" s="49"/>
      <c r="V763" s="49"/>
      <c r="W763" s="49"/>
      <c r="X763" s="49"/>
      <c r="Y763" s="49"/>
      <c r="Z763" s="49"/>
      <c r="AA763" s="49"/>
      <c r="AB763" s="49"/>
      <c r="AC763" s="49"/>
      <c r="AD763" s="49"/>
      <c r="AE763" s="49"/>
      <c r="AF763" s="49"/>
      <c r="AG763" s="49"/>
      <c r="AH763" s="49"/>
      <c r="AI763" s="49"/>
      <c r="AJ763" s="49"/>
      <c r="AK763" s="49"/>
      <c r="AL763" s="49"/>
      <c r="AM763" s="49"/>
    </row>
    <row r="764" spans="1:39" ht="12.75" customHeight="1" x14ac:dyDescent="0.3">
      <c r="A764" s="49"/>
      <c r="B764" s="49"/>
      <c r="C764" s="49"/>
      <c r="D764" s="49"/>
      <c r="E764" s="49"/>
      <c r="F764" s="49"/>
      <c r="G764" s="49"/>
      <c r="H764" s="49"/>
      <c r="I764" s="49"/>
      <c r="J764" s="49"/>
      <c r="K764" s="49"/>
      <c r="L764" s="49"/>
      <c r="M764" s="49"/>
      <c r="N764" s="49"/>
      <c r="O764" s="49"/>
      <c r="P764" s="49"/>
      <c r="Q764" s="49"/>
      <c r="R764" s="90"/>
      <c r="S764" s="49"/>
      <c r="T764" s="49"/>
      <c r="U764" s="49"/>
      <c r="V764" s="49"/>
      <c r="W764" s="49"/>
      <c r="X764" s="49"/>
      <c r="Y764" s="49"/>
      <c r="Z764" s="49"/>
      <c r="AA764" s="49"/>
      <c r="AB764" s="49"/>
      <c r="AC764" s="49"/>
      <c r="AD764" s="49"/>
      <c r="AE764" s="49"/>
      <c r="AF764" s="49"/>
      <c r="AG764" s="49"/>
      <c r="AH764" s="49"/>
      <c r="AI764" s="49"/>
      <c r="AJ764" s="49"/>
      <c r="AK764" s="49"/>
      <c r="AL764" s="49"/>
      <c r="AM764" s="49"/>
    </row>
    <row r="765" spans="1:39" ht="12.75" customHeight="1" x14ac:dyDescent="0.3">
      <c r="A765" s="49"/>
      <c r="B765" s="49"/>
      <c r="C765" s="49"/>
      <c r="D765" s="49"/>
      <c r="E765" s="49"/>
      <c r="F765" s="49"/>
      <c r="G765" s="49"/>
      <c r="H765" s="49"/>
      <c r="I765" s="49"/>
      <c r="J765" s="49"/>
      <c r="K765" s="49"/>
      <c r="L765" s="49"/>
      <c r="M765" s="49"/>
      <c r="N765" s="49"/>
      <c r="O765" s="49"/>
      <c r="P765" s="49"/>
      <c r="Q765" s="49"/>
      <c r="R765" s="90"/>
      <c r="S765" s="49"/>
      <c r="T765" s="49"/>
      <c r="U765" s="49"/>
      <c r="V765" s="49"/>
      <c r="W765" s="49"/>
      <c r="X765" s="49"/>
      <c r="Y765" s="49"/>
      <c r="Z765" s="49"/>
      <c r="AA765" s="49"/>
      <c r="AB765" s="49"/>
      <c r="AC765" s="49"/>
      <c r="AD765" s="49"/>
      <c r="AE765" s="49"/>
      <c r="AF765" s="49"/>
      <c r="AG765" s="49"/>
      <c r="AH765" s="49"/>
      <c r="AI765" s="49"/>
      <c r="AJ765" s="49"/>
      <c r="AK765" s="49"/>
      <c r="AL765" s="49"/>
      <c r="AM765" s="49"/>
    </row>
    <row r="766" spans="1:39" ht="12.75" customHeight="1" x14ac:dyDescent="0.3">
      <c r="A766" s="49"/>
      <c r="B766" s="49"/>
      <c r="C766" s="49"/>
      <c r="D766" s="49"/>
      <c r="E766" s="49"/>
      <c r="F766" s="49"/>
      <c r="G766" s="49"/>
      <c r="H766" s="49"/>
      <c r="I766" s="49"/>
      <c r="J766" s="49"/>
      <c r="K766" s="49"/>
      <c r="L766" s="49"/>
      <c r="M766" s="49"/>
      <c r="N766" s="49"/>
      <c r="O766" s="49"/>
      <c r="P766" s="49"/>
      <c r="Q766" s="49"/>
      <c r="R766" s="90"/>
      <c r="S766" s="49"/>
      <c r="T766" s="49"/>
      <c r="U766" s="49"/>
      <c r="V766" s="49"/>
      <c r="W766" s="49"/>
      <c r="X766" s="49"/>
      <c r="Y766" s="49"/>
      <c r="Z766" s="49"/>
      <c r="AA766" s="49"/>
      <c r="AB766" s="49"/>
      <c r="AC766" s="49"/>
      <c r="AD766" s="49"/>
      <c r="AE766" s="49"/>
      <c r="AF766" s="49"/>
      <c r="AG766" s="49"/>
      <c r="AH766" s="49"/>
      <c r="AI766" s="49"/>
      <c r="AJ766" s="49"/>
      <c r="AK766" s="49"/>
      <c r="AL766" s="49"/>
      <c r="AM766" s="49"/>
    </row>
    <row r="767" spans="1:39" ht="12.75" customHeight="1" x14ac:dyDescent="0.3">
      <c r="A767" s="49"/>
      <c r="B767" s="49"/>
      <c r="C767" s="49"/>
      <c r="D767" s="49"/>
      <c r="E767" s="49"/>
      <c r="F767" s="49"/>
      <c r="G767" s="49"/>
      <c r="H767" s="49"/>
      <c r="I767" s="49"/>
      <c r="J767" s="49"/>
      <c r="K767" s="49"/>
      <c r="L767" s="49"/>
      <c r="M767" s="49"/>
      <c r="N767" s="49"/>
      <c r="O767" s="49"/>
      <c r="P767" s="49"/>
      <c r="Q767" s="49"/>
      <c r="R767" s="90"/>
      <c r="S767" s="49"/>
      <c r="T767" s="49"/>
      <c r="U767" s="49"/>
      <c r="V767" s="49"/>
      <c r="W767" s="49"/>
      <c r="X767" s="49"/>
      <c r="Y767" s="49"/>
      <c r="Z767" s="49"/>
      <c r="AA767" s="49"/>
      <c r="AB767" s="49"/>
      <c r="AC767" s="49"/>
      <c r="AD767" s="49"/>
      <c r="AE767" s="49"/>
      <c r="AF767" s="49"/>
      <c r="AG767" s="49"/>
      <c r="AH767" s="49"/>
      <c r="AI767" s="49"/>
      <c r="AJ767" s="49"/>
      <c r="AK767" s="49"/>
      <c r="AL767" s="49"/>
      <c r="AM767" s="49"/>
    </row>
    <row r="768" spans="1:39" ht="12.75" customHeight="1" x14ac:dyDescent="0.3">
      <c r="A768" s="49"/>
      <c r="B768" s="49"/>
      <c r="C768" s="49"/>
      <c r="D768" s="49"/>
      <c r="E768" s="49"/>
      <c r="F768" s="49"/>
      <c r="G768" s="49"/>
      <c r="H768" s="49"/>
      <c r="I768" s="49"/>
      <c r="J768" s="49"/>
      <c r="K768" s="49"/>
      <c r="L768" s="49"/>
      <c r="M768" s="49"/>
      <c r="N768" s="49"/>
      <c r="O768" s="49"/>
      <c r="P768" s="49"/>
      <c r="Q768" s="49"/>
      <c r="R768" s="90"/>
      <c r="S768" s="49"/>
      <c r="T768" s="49"/>
      <c r="U768" s="49"/>
      <c r="V768" s="49"/>
      <c r="W768" s="49"/>
      <c r="X768" s="49"/>
      <c r="Y768" s="49"/>
      <c r="Z768" s="49"/>
      <c r="AA768" s="49"/>
      <c r="AB768" s="49"/>
      <c r="AC768" s="49"/>
      <c r="AD768" s="49"/>
      <c r="AE768" s="49"/>
      <c r="AF768" s="49"/>
      <c r="AG768" s="49"/>
      <c r="AH768" s="49"/>
      <c r="AI768" s="49"/>
      <c r="AJ768" s="49"/>
      <c r="AK768" s="49"/>
      <c r="AL768" s="49"/>
      <c r="AM768" s="49"/>
    </row>
    <row r="769" spans="1:39" ht="12.75" customHeight="1" x14ac:dyDescent="0.3">
      <c r="A769" s="49"/>
      <c r="B769" s="49"/>
      <c r="C769" s="49"/>
      <c r="D769" s="49"/>
      <c r="E769" s="49"/>
      <c r="F769" s="49"/>
      <c r="G769" s="49"/>
      <c r="H769" s="49"/>
      <c r="I769" s="49"/>
      <c r="J769" s="49"/>
      <c r="K769" s="49"/>
      <c r="L769" s="49"/>
      <c r="M769" s="49"/>
      <c r="N769" s="49"/>
      <c r="O769" s="49"/>
      <c r="P769" s="49"/>
      <c r="Q769" s="49"/>
      <c r="R769" s="90"/>
      <c r="S769" s="49"/>
      <c r="T769" s="49"/>
      <c r="U769" s="49"/>
      <c r="V769" s="49"/>
      <c r="W769" s="49"/>
      <c r="X769" s="49"/>
      <c r="Y769" s="49"/>
      <c r="Z769" s="49"/>
      <c r="AA769" s="49"/>
      <c r="AB769" s="49"/>
      <c r="AC769" s="49"/>
      <c r="AD769" s="49"/>
      <c r="AE769" s="49"/>
      <c r="AF769" s="49"/>
      <c r="AG769" s="49"/>
      <c r="AH769" s="49"/>
      <c r="AI769" s="49"/>
      <c r="AJ769" s="49"/>
      <c r="AK769" s="49"/>
      <c r="AL769" s="49"/>
      <c r="AM769" s="49"/>
    </row>
    <row r="770" spans="1:39" ht="12.75" customHeight="1" x14ac:dyDescent="0.3">
      <c r="A770" s="49"/>
      <c r="B770" s="49"/>
      <c r="C770" s="49"/>
      <c r="D770" s="49"/>
      <c r="E770" s="49"/>
      <c r="F770" s="49"/>
      <c r="G770" s="49"/>
      <c r="H770" s="49"/>
      <c r="I770" s="49"/>
      <c r="J770" s="49"/>
      <c r="K770" s="49"/>
      <c r="L770" s="49"/>
      <c r="M770" s="49"/>
      <c r="N770" s="49"/>
      <c r="O770" s="49"/>
      <c r="P770" s="49"/>
      <c r="Q770" s="49"/>
      <c r="R770" s="90"/>
      <c r="S770" s="49"/>
      <c r="T770" s="49"/>
      <c r="U770" s="49"/>
      <c r="V770" s="49"/>
      <c r="W770" s="49"/>
      <c r="X770" s="49"/>
      <c r="Y770" s="49"/>
      <c r="Z770" s="49"/>
      <c r="AA770" s="49"/>
      <c r="AB770" s="49"/>
      <c r="AC770" s="49"/>
      <c r="AD770" s="49"/>
      <c r="AE770" s="49"/>
      <c r="AF770" s="49"/>
      <c r="AG770" s="49"/>
      <c r="AH770" s="49"/>
      <c r="AI770" s="49"/>
      <c r="AJ770" s="49"/>
      <c r="AK770" s="49"/>
      <c r="AL770" s="49"/>
      <c r="AM770" s="49"/>
    </row>
    <row r="771" spans="1:39" ht="12.75" customHeight="1" x14ac:dyDescent="0.3">
      <c r="A771" s="49"/>
      <c r="B771" s="49"/>
      <c r="C771" s="49"/>
      <c r="D771" s="49"/>
      <c r="E771" s="49"/>
      <c r="F771" s="49"/>
      <c r="G771" s="49"/>
      <c r="H771" s="49"/>
      <c r="I771" s="49"/>
      <c r="J771" s="49"/>
      <c r="K771" s="49"/>
      <c r="L771" s="49"/>
      <c r="M771" s="49"/>
      <c r="N771" s="49"/>
      <c r="O771" s="49"/>
      <c r="P771" s="49"/>
      <c r="Q771" s="49"/>
      <c r="R771" s="90"/>
      <c r="S771" s="49"/>
      <c r="T771" s="49"/>
      <c r="U771" s="49"/>
      <c r="V771" s="49"/>
      <c r="W771" s="49"/>
      <c r="X771" s="49"/>
      <c r="Y771" s="49"/>
      <c r="Z771" s="49"/>
      <c r="AA771" s="49"/>
      <c r="AB771" s="49"/>
      <c r="AC771" s="49"/>
      <c r="AD771" s="49"/>
      <c r="AE771" s="49"/>
      <c r="AF771" s="49"/>
      <c r="AG771" s="49"/>
      <c r="AH771" s="49"/>
      <c r="AI771" s="49"/>
      <c r="AJ771" s="49"/>
      <c r="AK771" s="49"/>
      <c r="AL771" s="49"/>
      <c r="AM771" s="49"/>
    </row>
    <row r="772" spans="1:39" ht="12.75" customHeight="1" x14ac:dyDescent="0.3">
      <c r="A772" s="49"/>
      <c r="B772" s="49"/>
      <c r="C772" s="49"/>
      <c r="D772" s="49"/>
      <c r="E772" s="49"/>
      <c r="F772" s="49"/>
      <c r="G772" s="49"/>
      <c r="H772" s="49"/>
      <c r="I772" s="49"/>
      <c r="J772" s="49"/>
      <c r="K772" s="49"/>
      <c r="L772" s="49"/>
      <c r="M772" s="49"/>
      <c r="N772" s="49"/>
      <c r="O772" s="49"/>
      <c r="P772" s="49"/>
      <c r="Q772" s="49"/>
      <c r="R772" s="90"/>
      <c r="S772" s="49"/>
      <c r="T772" s="49"/>
      <c r="U772" s="49"/>
      <c r="V772" s="49"/>
      <c r="W772" s="49"/>
      <c r="X772" s="49"/>
      <c r="Y772" s="49"/>
      <c r="Z772" s="49"/>
      <c r="AA772" s="49"/>
      <c r="AB772" s="49"/>
      <c r="AC772" s="49"/>
      <c r="AD772" s="49"/>
      <c r="AE772" s="49"/>
      <c r="AF772" s="49"/>
      <c r="AG772" s="49"/>
      <c r="AH772" s="49"/>
      <c r="AI772" s="49"/>
      <c r="AJ772" s="49"/>
      <c r="AK772" s="49"/>
      <c r="AL772" s="49"/>
      <c r="AM772" s="49"/>
    </row>
    <row r="773" spans="1:39" ht="12.75" customHeight="1" x14ac:dyDescent="0.3">
      <c r="A773" s="49"/>
      <c r="B773" s="49"/>
      <c r="C773" s="49"/>
      <c r="D773" s="49"/>
      <c r="E773" s="49"/>
      <c r="F773" s="49"/>
      <c r="G773" s="49"/>
      <c r="H773" s="49"/>
      <c r="I773" s="49"/>
      <c r="J773" s="49"/>
      <c r="K773" s="49"/>
      <c r="L773" s="49"/>
      <c r="M773" s="49"/>
      <c r="N773" s="49"/>
      <c r="O773" s="49"/>
      <c r="P773" s="49"/>
      <c r="Q773" s="49"/>
      <c r="R773" s="90"/>
      <c r="S773" s="49"/>
      <c r="T773" s="49"/>
      <c r="U773" s="49"/>
      <c r="V773" s="49"/>
      <c r="W773" s="49"/>
      <c r="X773" s="49"/>
      <c r="Y773" s="49"/>
      <c r="Z773" s="49"/>
      <c r="AA773" s="49"/>
      <c r="AB773" s="49"/>
      <c r="AC773" s="49"/>
      <c r="AD773" s="49"/>
      <c r="AE773" s="49"/>
      <c r="AF773" s="49"/>
      <c r="AG773" s="49"/>
      <c r="AH773" s="49"/>
      <c r="AI773" s="49"/>
      <c r="AJ773" s="49"/>
      <c r="AK773" s="49"/>
      <c r="AL773" s="49"/>
      <c r="AM773" s="49"/>
    </row>
    <row r="774" spans="1:39" ht="12.75" customHeight="1" x14ac:dyDescent="0.3">
      <c r="A774" s="49"/>
      <c r="B774" s="49"/>
      <c r="C774" s="49"/>
      <c r="D774" s="49"/>
      <c r="E774" s="49"/>
      <c r="F774" s="49"/>
      <c r="G774" s="49"/>
      <c r="H774" s="49"/>
      <c r="I774" s="49"/>
      <c r="J774" s="49"/>
      <c r="K774" s="49"/>
      <c r="L774" s="49"/>
      <c r="M774" s="49"/>
      <c r="N774" s="49"/>
      <c r="O774" s="49"/>
      <c r="P774" s="49"/>
      <c r="Q774" s="49"/>
      <c r="R774" s="90"/>
      <c r="S774" s="49"/>
      <c r="T774" s="49"/>
      <c r="U774" s="49"/>
      <c r="V774" s="49"/>
      <c r="W774" s="49"/>
      <c r="X774" s="49"/>
      <c r="Y774" s="49"/>
      <c r="Z774" s="49"/>
      <c r="AA774" s="49"/>
      <c r="AB774" s="49"/>
      <c r="AC774" s="49"/>
      <c r="AD774" s="49"/>
      <c r="AE774" s="49"/>
      <c r="AF774" s="49"/>
      <c r="AG774" s="49"/>
      <c r="AH774" s="49"/>
      <c r="AI774" s="49"/>
      <c r="AJ774" s="49"/>
      <c r="AK774" s="49"/>
      <c r="AL774" s="49"/>
      <c r="AM774" s="49"/>
    </row>
    <row r="775" spans="1:39" ht="12.75" customHeight="1" x14ac:dyDescent="0.3">
      <c r="A775" s="49"/>
      <c r="B775" s="49"/>
      <c r="C775" s="49"/>
      <c r="D775" s="49"/>
      <c r="E775" s="49"/>
      <c r="F775" s="49"/>
      <c r="G775" s="49"/>
      <c r="H775" s="49"/>
      <c r="I775" s="49"/>
      <c r="J775" s="49"/>
      <c r="K775" s="49"/>
      <c r="L775" s="49"/>
      <c r="M775" s="49"/>
      <c r="N775" s="49"/>
      <c r="O775" s="49"/>
      <c r="P775" s="49"/>
      <c r="Q775" s="49"/>
      <c r="R775" s="90"/>
      <c r="S775" s="49"/>
      <c r="T775" s="49"/>
      <c r="U775" s="49"/>
      <c r="V775" s="49"/>
      <c r="W775" s="49"/>
      <c r="X775" s="49"/>
      <c r="Y775" s="49"/>
      <c r="Z775" s="49"/>
      <c r="AA775" s="49"/>
      <c r="AB775" s="49"/>
      <c r="AC775" s="49"/>
      <c r="AD775" s="49"/>
      <c r="AE775" s="49"/>
      <c r="AF775" s="49"/>
      <c r="AG775" s="49"/>
      <c r="AH775" s="49"/>
      <c r="AI775" s="49"/>
      <c r="AJ775" s="49"/>
      <c r="AK775" s="49"/>
      <c r="AL775" s="49"/>
      <c r="AM775" s="49"/>
    </row>
    <row r="776" spans="1:39" ht="12.75" customHeight="1" x14ac:dyDescent="0.3">
      <c r="A776" s="49"/>
      <c r="B776" s="49"/>
      <c r="C776" s="49"/>
      <c r="D776" s="49"/>
      <c r="E776" s="49"/>
      <c r="F776" s="49"/>
      <c r="G776" s="49"/>
      <c r="H776" s="49"/>
      <c r="I776" s="49"/>
      <c r="J776" s="49"/>
      <c r="K776" s="49"/>
      <c r="L776" s="49"/>
      <c r="M776" s="49"/>
      <c r="N776" s="49"/>
      <c r="O776" s="49"/>
      <c r="P776" s="49"/>
      <c r="Q776" s="49"/>
      <c r="R776" s="90"/>
      <c r="S776" s="49"/>
      <c r="T776" s="49"/>
      <c r="U776" s="49"/>
      <c r="V776" s="49"/>
      <c r="W776" s="49"/>
      <c r="X776" s="49"/>
      <c r="Y776" s="49"/>
      <c r="Z776" s="49"/>
      <c r="AA776" s="49"/>
      <c r="AB776" s="49"/>
      <c r="AC776" s="49"/>
      <c r="AD776" s="49"/>
      <c r="AE776" s="49"/>
      <c r="AF776" s="49"/>
      <c r="AG776" s="49"/>
      <c r="AH776" s="49"/>
      <c r="AI776" s="49"/>
      <c r="AJ776" s="49"/>
      <c r="AK776" s="49"/>
      <c r="AL776" s="49"/>
      <c r="AM776" s="49"/>
    </row>
    <row r="777" spans="1:39" ht="12.75" customHeight="1" x14ac:dyDescent="0.3">
      <c r="A777" s="49"/>
      <c r="B777" s="49"/>
      <c r="C777" s="49"/>
      <c r="D777" s="49"/>
      <c r="E777" s="49"/>
      <c r="F777" s="49"/>
      <c r="G777" s="49"/>
      <c r="H777" s="49"/>
      <c r="I777" s="49"/>
      <c r="J777" s="49"/>
      <c r="K777" s="49"/>
      <c r="L777" s="49"/>
      <c r="M777" s="49"/>
      <c r="N777" s="49"/>
      <c r="O777" s="49"/>
      <c r="P777" s="49"/>
      <c r="Q777" s="49"/>
      <c r="R777" s="90"/>
      <c r="S777" s="49"/>
      <c r="T777" s="49"/>
      <c r="U777" s="49"/>
      <c r="V777" s="49"/>
      <c r="W777" s="49"/>
      <c r="X777" s="49"/>
      <c r="Y777" s="49"/>
      <c r="Z777" s="49"/>
      <c r="AA777" s="49"/>
      <c r="AB777" s="49"/>
      <c r="AC777" s="49"/>
      <c r="AD777" s="49"/>
      <c r="AE777" s="49"/>
      <c r="AF777" s="49"/>
      <c r="AG777" s="49"/>
      <c r="AH777" s="49"/>
      <c r="AI777" s="49"/>
      <c r="AJ777" s="49"/>
      <c r="AK777" s="49"/>
      <c r="AL777" s="49"/>
      <c r="AM777" s="49"/>
    </row>
    <row r="778" spans="1:39" ht="12.75" customHeight="1" x14ac:dyDescent="0.3">
      <c r="A778" s="49"/>
      <c r="B778" s="49"/>
      <c r="C778" s="49"/>
      <c r="D778" s="49"/>
      <c r="E778" s="49"/>
      <c r="F778" s="49"/>
      <c r="G778" s="49"/>
      <c r="H778" s="49"/>
      <c r="I778" s="49"/>
      <c r="J778" s="49"/>
      <c r="K778" s="49"/>
      <c r="L778" s="49"/>
      <c r="M778" s="49"/>
      <c r="N778" s="49"/>
      <c r="O778" s="49"/>
      <c r="P778" s="49"/>
      <c r="Q778" s="49"/>
      <c r="R778" s="90"/>
      <c r="S778" s="49"/>
      <c r="T778" s="49"/>
      <c r="U778" s="49"/>
      <c r="V778" s="49"/>
      <c r="W778" s="49"/>
      <c r="X778" s="49"/>
      <c r="Y778" s="49"/>
      <c r="Z778" s="49"/>
      <c r="AA778" s="49"/>
      <c r="AB778" s="49"/>
      <c r="AC778" s="49"/>
      <c r="AD778" s="49"/>
      <c r="AE778" s="49"/>
      <c r="AF778" s="49"/>
      <c r="AG778" s="49"/>
      <c r="AH778" s="49"/>
      <c r="AI778" s="49"/>
      <c r="AJ778" s="49"/>
      <c r="AK778" s="49"/>
      <c r="AL778" s="49"/>
      <c r="AM778" s="49"/>
    </row>
    <row r="779" spans="1:39" ht="12.75" customHeight="1" x14ac:dyDescent="0.3">
      <c r="A779" s="49"/>
      <c r="B779" s="49"/>
      <c r="C779" s="49"/>
      <c r="D779" s="49"/>
      <c r="E779" s="49"/>
      <c r="F779" s="49"/>
      <c r="G779" s="49"/>
      <c r="H779" s="49"/>
      <c r="I779" s="49"/>
      <c r="J779" s="49"/>
      <c r="K779" s="49"/>
      <c r="L779" s="49"/>
      <c r="M779" s="49"/>
      <c r="N779" s="49"/>
      <c r="O779" s="49"/>
      <c r="P779" s="49"/>
      <c r="Q779" s="49"/>
      <c r="R779" s="90"/>
      <c r="S779" s="49"/>
      <c r="T779" s="49"/>
      <c r="U779" s="49"/>
      <c r="V779" s="49"/>
      <c r="W779" s="49"/>
      <c r="X779" s="49"/>
      <c r="Y779" s="49"/>
      <c r="Z779" s="49"/>
      <c r="AA779" s="49"/>
      <c r="AB779" s="49"/>
      <c r="AC779" s="49"/>
      <c r="AD779" s="49"/>
      <c r="AE779" s="49"/>
      <c r="AF779" s="49"/>
      <c r="AG779" s="49"/>
      <c r="AH779" s="49"/>
      <c r="AI779" s="49"/>
      <c r="AJ779" s="49"/>
      <c r="AK779" s="49"/>
      <c r="AL779" s="49"/>
      <c r="AM779" s="49"/>
    </row>
    <row r="780" spans="1:39" ht="12.75" customHeight="1" x14ac:dyDescent="0.3">
      <c r="A780" s="49"/>
      <c r="B780" s="49"/>
      <c r="C780" s="49"/>
      <c r="D780" s="49"/>
      <c r="E780" s="49"/>
      <c r="F780" s="49"/>
      <c r="G780" s="49"/>
      <c r="H780" s="49"/>
      <c r="I780" s="49"/>
      <c r="J780" s="49"/>
      <c r="K780" s="49"/>
      <c r="L780" s="49"/>
      <c r="M780" s="49"/>
      <c r="N780" s="49"/>
      <c r="O780" s="49"/>
      <c r="P780" s="49"/>
      <c r="Q780" s="49"/>
      <c r="R780" s="90"/>
      <c r="S780" s="49"/>
      <c r="T780" s="49"/>
      <c r="U780" s="49"/>
      <c r="V780" s="49"/>
      <c r="W780" s="49"/>
      <c r="X780" s="49"/>
      <c r="Y780" s="49"/>
      <c r="Z780" s="49"/>
      <c r="AA780" s="49"/>
      <c r="AB780" s="49"/>
      <c r="AC780" s="49"/>
      <c r="AD780" s="49"/>
      <c r="AE780" s="49"/>
      <c r="AF780" s="49"/>
      <c r="AG780" s="49"/>
      <c r="AH780" s="49"/>
      <c r="AI780" s="49"/>
      <c r="AJ780" s="49"/>
      <c r="AK780" s="49"/>
      <c r="AL780" s="49"/>
      <c r="AM780" s="49"/>
    </row>
    <row r="781" spans="1:39" ht="12.75" customHeight="1" x14ac:dyDescent="0.3">
      <c r="A781" s="49"/>
      <c r="B781" s="49"/>
      <c r="C781" s="49"/>
      <c r="D781" s="49"/>
      <c r="E781" s="49"/>
      <c r="F781" s="49"/>
      <c r="G781" s="49"/>
      <c r="H781" s="49"/>
      <c r="I781" s="49"/>
      <c r="J781" s="49"/>
      <c r="K781" s="49"/>
      <c r="L781" s="49"/>
      <c r="M781" s="49"/>
      <c r="N781" s="49"/>
      <c r="O781" s="49"/>
      <c r="P781" s="49"/>
      <c r="Q781" s="49"/>
      <c r="R781" s="90"/>
      <c r="S781" s="49"/>
      <c r="T781" s="49"/>
      <c r="U781" s="49"/>
      <c r="V781" s="49"/>
      <c r="W781" s="49"/>
      <c r="X781" s="49"/>
      <c r="Y781" s="49"/>
      <c r="Z781" s="49"/>
      <c r="AA781" s="49"/>
      <c r="AB781" s="49"/>
      <c r="AC781" s="49"/>
      <c r="AD781" s="49"/>
      <c r="AE781" s="49"/>
      <c r="AF781" s="49"/>
      <c r="AG781" s="49"/>
      <c r="AH781" s="49"/>
      <c r="AI781" s="49"/>
      <c r="AJ781" s="49"/>
      <c r="AK781" s="49"/>
      <c r="AL781" s="49"/>
      <c r="AM781" s="49"/>
    </row>
    <row r="782" spans="1:39" ht="12.75" customHeight="1" x14ac:dyDescent="0.3">
      <c r="A782" s="49"/>
      <c r="B782" s="49"/>
      <c r="C782" s="49"/>
      <c r="D782" s="49"/>
      <c r="E782" s="49"/>
      <c r="F782" s="49"/>
      <c r="G782" s="49"/>
      <c r="H782" s="49"/>
      <c r="I782" s="49"/>
      <c r="J782" s="49"/>
      <c r="K782" s="49"/>
      <c r="L782" s="49"/>
      <c r="M782" s="49"/>
      <c r="N782" s="49"/>
      <c r="O782" s="49"/>
      <c r="P782" s="49"/>
      <c r="Q782" s="49"/>
      <c r="R782" s="90"/>
      <c r="S782" s="49"/>
      <c r="T782" s="49"/>
      <c r="U782" s="49"/>
      <c r="V782" s="49"/>
      <c r="W782" s="49"/>
      <c r="X782" s="49"/>
      <c r="Y782" s="49"/>
      <c r="Z782" s="49"/>
      <c r="AA782" s="49"/>
      <c r="AB782" s="49"/>
      <c r="AC782" s="49"/>
      <c r="AD782" s="49"/>
      <c r="AE782" s="49"/>
      <c r="AF782" s="49"/>
      <c r="AG782" s="49"/>
      <c r="AH782" s="49"/>
      <c r="AI782" s="49"/>
      <c r="AJ782" s="49"/>
      <c r="AK782" s="49"/>
      <c r="AL782" s="49"/>
      <c r="AM782" s="49"/>
    </row>
    <row r="783" spans="1:39" ht="12.75" customHeight="1" x14ac:dyDescent="0.3">
      <c r="A783" s="49"/>
      <c r="B783" s="49"/>
      <c r="C783" s="49"/>
      <c r="D783" s="49"/>
      <c r="E783" s="49"/>
      <c r="F783" s="49"/>
      <c r="G783" s="49"/>
      <c r="H783" s="49"/>
      <c r="I783" s="49"/>
      <c r="J783" s="49"/>
      <c r="K783" s="49"/>
      <c r="L783" s="49"/>
      <c r="M783" s="49"/>
      <c r="N783" s="49"/>
      <c r="O783" s="49"/>
      <c r="P783" s="49"/>
      <c r="Q783" s="49"/>
      <c r="R783" s="90"/>
      <c r="S783" s="49"/>
      <c r="T783" s="49"/>
      <c r="U783" s="49"/>
      <c r="V783" s="49"/>
      <c r="W783" s="49"/>
      <c r="X783" s="49"/>
      <c r="Y783" s="49"/>
      <c r="Z783" s="49"/>
      <c r="AA783" s="49"/>
      <c r="AB783" s="49"/>
      <c r="AC783" s="49"/>
      <c r="AD783" s="49"/>
      <c r="AE783" s="49"/>
      <c r="AF783" s="49"/>
      <c r="AG783" s="49"/>
      <c r="AH783" s="49"/>
      <c r="AI783" s="49"/>
      <c r="AJ783" s="49"/>
      <c r="AK783" s="49"/>
      <c r="AL783" s="49"/>
      <c r="AM783" s="49"/>
    </row>
    <row r="784" spans="1:39" ht="12.75" customHeight="1" x14ac:dyDescent="0.3">
      <c r="A784" s="49"/>
      <c r="B784" s="49"/>
      <c r="C784" s="49"/>
      <c r="D784" s="49"/>
      <c r="E784" s="49"/>
      <c r="F784" s="49"/>
      <c r="G784" s="49"/>
      <c r="H784" s="49"/>
      <c r="I784" s="49"/>
      <c r="J784" s="49"/>
      <c r="K784" s="49"/>
      <c r="L784" s="49"/>
      <c r="M784" s="49"/>
      <c r="N784" s="49"/>
      <c r="O784" s="49"/>
      <c r="P784" s="49"/>
      <c r="Q784" s="49"/>
      <c r="R784" s="90"/>
      <c r="S784" s="49"/>
      <c r="T784" s="49"/>
      <c r="U784" s="49"/>
      <c r="V784" s="49"/>
      <c r="W784" s="49"/>
      <c r="X784" s="49"/>
      <c r="Y784" s="49"/>
      <c r="Z784" s="49"/>
      <c r="AA784" s="49"/>
      <c r="AB784" s="49"/>
      <c r="AC784" s="49"/>
      <c r="AD784" s="49"/>
      <c r="AE784" s="49"/>
      <c r="AF784" s="49"/>
      <c r="AG784" s="49"/>
      <c r="AH784" s="49"/>
      <c r="AI784" s="49"/>
      <c r="AJ784" s="49"/>
      <c r="AK784" s="49"/>
      <c r="AL784" s="49"/>
      <c r="AM784" s="49"/>
    </row>
    <row r="785" spans="1:39" ht="12.75" customHeight="1" x14ac:dyDescent="0.3">
      <c r="A785" s="49"/>
      <c r="B785" s="49"/>
      <c r="C785" s="49"/>
      <c r="D785" s="49"/>
      <c r="E785" s="49"/>
      <c r="F785" s="49"/>
      <c r="G785" s="49"/>
      <c r="H785" s="49"/>
      <c r="I785" s="49"/>
      <c r="J785" s="49"/>
      <c r="K785" s="49"/>
      <c r="L785" s="49"/>
      <c r="M785" s="49"/>
      <c r="N785" s="49"/>
      <c r="O785" s="49"/>
      <c r="P785" s="49"/>
      <c r="Q785" s="49"/>
      <c r="R785" s="90"/>
      <c r="S785" s="49"/>
      <c r="T785" s="49"/>
      <c r="U785" s="49"/>
      <c r="V785" s="49"/>
      <c r="W785" s="49"/>
      <c r="X785" s="49"/>
      <c r="Y785" s="49"/>
      <c r="Z785" s="49"/>
      <c r="AA785" s="49"/>
      <c r="AB785" s="49"/>
      <c r="AC785" s="49"/>
      <c r="AD785" s="49"/>
      <c r="AE785" s="49"/>
      <c r="AF785" s="49"/>
      <c r="AG785" s="49"/>
      <c r="AH785" s="49"/>
      <c r="AI785" s="49"/>
      <c r="AJ785" s="49"/>
      <c r="AK785" s="49"/>
      <c r="AL785" s="49"/>
      <c r="AM785" s="49"/>
    </row>
    <row r="786" spans="1:39" ht="12.75" customHeight="1" x14ac:dyDescent="0.3">
      <c r="A786" s="49"/>
      <c r="B786" s="49"/>
      <c r="C786" s="49"/>
      <c r="D786" s="49"/>
      <c r="E786" s="49"/>
      <c r="F786" s="49"/>
      <c r="G786" s="49"/>
      <c r="H786" s="49"/>
      <c r="I786" s="49"/>
      <c r="J786" s="49"/>
      <c r="K786" s="49"/>
      <c r="L786" s="49"/>
      <c r="M786" s="49"/>
      <c r="N786" s="49"/>
      <c r="O786" s="49"/>
      <c r="P786" s="49"/>
      <c r="Q786" s="49"/>
      <c r="R786" s="90"/>
      <c r="S786" s="49"/>
      <c r="T786" s="49"/>
      <c r="U786" s="49"/>
      <c r="V786" s="49"/>
      <c r="W786" s="49"/>
      <c r="X786" s="49"/>
      <c r="Y786" s="49"/>
      <c r="Z786" s="49"/>
      <c r="AA786" s="49"/>
      <c r="AB786" s="49"/>
      <c r="AC786" s="49"/>
      <c r="AD786" s="49"/>
      <c r="AE786" s="49"/>
      <c r="AF786" s="49"/>
      <c r="AG786" s="49"/>
      <c r="AH786" s="49"/>
      <c r="AI786" s="49"/>
      <c r="AJ786" s="49"/>
      <c r="AK786" s="49"/>
      <c r="AL786" s="49"/>
      <c r="AM786" s="49"/>
    </row>
    <row r="787" spans="1:39" ht="12.75" customHeight="1" x14ac:dyDescent="0.3">
      <c r="A787" s="49"/>
      <c r="B787" s="49"/>
      <c r="C787" s="49"/>
      <c r="D787" s="49"/>
      <c r="E787" s="49"/>
      <c r="F787" s="49"/>
      <c r="G787" s="49"/>
      <c r="H787" s="49"/>
      <c r="I787" s="49"/>
      <c r="J787" s="49"/>
      <c r="K787" s="49"/>
      <c r="L787" s="49"/>
      <c r="M787" s="49"/>
      <c r="N787" s="49"/>
      <c r="O787" s="49"/>
      <c r="P787" s="49"/>
      <c r="Q787" s="49"/>
      <c r="R787" s="90"/>
      <c r="S787" s="49"/>
      <c r="T787" s="49"/>
      <c r="U787" s="49"/>
      <c r="V787" s="49"/>
      <c r="W787" s="49"/>
      <c r="X787" s="49"/>
      <c r="Y787" s="49"/>
      <c r="Z787" s="49"/>
      <c r="AA787" s="49"/>
      <c r="AB787" s="49"/>
      <c r="AC787" s="49"/>
      <c r="AD787" s="49"/>
      <c r="AE787" s="49"/>
      <c r="AF787" s="49"/>
      <c r="AG787" s="49"/>
      <c r="AH787" s="49"/>
      <c r="AI787" s="49"/>
      <c r="AJ787" s="49"/>
      <c r="AK787" s="49"/>
      <c r="AL787" s="49"/>
      <c r="AM787" s="49"/>
    </row>
    <row r="788" spans="1:39" ht="12.75" customHeight="1" x14ac:dyDescent="0.3">
      <c r="A788" s="49"/>
      <c r="B788" s="49"/>
      <c r="C788" s="49"/>
      <c r="D788" s="49"/>
      <c r="E788" s="49"/>
      <c r="F788" s="49"/>
      <c r="G788" s="49"/>
      <c r="H788" s="49"/>
      <c r="I788" s="49"/>
      <c r="J788" s="49"/>
      <c r="K788" s="49"/>
      <c r="L788" s="49"/>
      <c r="M788" s="49"/>
      <c r="N788" s="49"/>
      <c r="O788" s="49"/>
      <c r="P788" s="49"/>
      <c r="Q788" s="49"/>
      <c r="R788" s="90"/>
      <c r="S788" s="49"/>
      <c r="T788" s="49"/>
      <c r="U788" s="49"/>
      <c r="V788" s="49"/>
      <c r="W788" s="49"/>
      <c r="X788" s="49"/>
      <c r="Y788" s="49"/>
      <c r="Z788" s="49"/>
      <c r="AA788" s="49"/>
      <c r="AB788" s="49"/>
      <c r="AC788" s="49"/>
      <c r="AD788" s="49"/>
      <c r="AE788" s="49"/>
      <c r="AF788" s="49"/>
      <c r="AG788" s="49"/>
      <c r="AH788" s="49"/>
      <c r="AI788" s="49"/>
      <c r="AJ788" s="49"/>
      <c r="AK788" s="49"/>
      <c r="AL788" s="49"/>
      <c r="AM788" s="49"/>
    </row>
    <row r="789" spans="1:39" ht="12.75" customHeight="1" x14ac:dyDescent="0.3">
      <c r="A789" s="49"/>
      <c r="B789" s="49"/>
      <c r="C789" s="49"/>
      <c r="D789" s="49"/>
      <c r="E789" s="49"/>
      <c r="F789" s="49"/>
      <c r="G789" s="49"/>
      <c r="H789" s="49"/>
      <c r="I789" s="49"/>
      <c r="J789" s="49"/>
      <c r="K789" s="49"/>
      <c r="L789" s="49"/>
      <c r="M789" s="49"/>
      <c r="N789" s="49"/>
      <c r="O789" s="49"/>
      <c r="P789" s="49"/>
      <c r="Q789" s="49"/>
      <c r="R789" s="90"/>
      <c r="S789" s="49"/>
      <c r="T789" s="49"/>
      <c r="U789" s="49"/>
      <c r="V789" s="49"/>
      <c r="W789" s="49"/>
      <c r="X789" s="49"/>
      <c r="Y789" s="49"/>
      <c r="Z789" s="49"/>
      <c r="AA789" s="49"/>
      <c r="AB789" s="49"/>
      <c r="AC789" s="49"/>
      <c r="AD789" s="49"/>
      <c r="AE789" s="49"/>
      <c r="AF789" s="49"/>
      <c r="AG789" s="49"/>
      <c r="AH789" s="49"/>
      <c r="AI789" s="49"/>
      <c r="AJ789" s="49"/>
      <c r="AK789" s="49"/>
      <c r="AL789" s="49"/>
      <c r="AM789" s="49"/>
    </row>
    <row r="790" spans="1:39" ht="12.75" customHeight="1" x14ac:dyDescent="0.3">
      <c r="A790" s="49"/>
      <c r="B790" s="49"/>
      <c r="C790" s="49"/>
      <c r="D790" s="49"/>
      <c r="E790" s="49"/>
      <c r="F790" s="49"/>
      <c r="G790" s="49"/>
      <c r="H790" s="49"/>
      <c r="I790" s="49"/>
      <c r="J790" s="49"/>
      <c r="K790" s="49"/>
      <c r="L790" s="49"/>
      <c r="M790" s="49"/>
      <c r="N790" s="49"/>
      <c r="O790" s="49"/>
      <c r="P790" s="49"/>
      <c r="Q790" s="49"/>
      <c r="R790" s="90"/>
      <c r="S790" s="49"/>
      <c r="T790" s="49"/>
      <c r="U790" s="49"/>
      <c r="V790" s="49"/>
      <c r="W790" s="49"/>
      <c r="X790" s="49"/>
      <c r="Y790" s="49"/>
      <c r="Z790" s="49"/>
      <c r="AA790" s="49"/>
      <c r="AB790" s="49"/>
      <c r="AC790" s="49"/>
      <c r="AD790" s="49"/>
      <c r="AE790" s="49"/>
      <c r="AF790" s="49"/>
      <c r="AG790" s="49"/>
      <c r="AH790" s="49"/>
      <c r="AI790" s="49"/>
      <c r="AJ790" s="49"/>
      <c r="AK790" s="49"/>
      <c r="AL790" s="49"/>
      <c r="AM790" s="49"/>
    </row>
    <row r="791" spans="1:39" ht="12.75" customHeight="1" x14ac:dyDescent="0.3">
      <c r="A791" s="49"/>
      <c r="B791" s="49"/>
      <c r="C791" s="49"/>
      <c r="D791" s="49"/>
      <c r="E791" s="49"/>
      <c r="F791" s="49"/>
      <c r="G791" s="49"/>
      <c r="H791" s="49"/>
      <c r="I791" s="49"/>
      <c r="J791" s="49"/>
      <c r="K791" s="49"/>
      <c r="L791" s="49"/>
      <c r="M791" s="49"/>
      <c r="N791" s="49"/>
      <c r="O791" s="49"/>
      <c r="P791" s="49"/>
      <c r="Q791" s="49"/>
      <c r="R791" s="90"/>
      <c r="S791" s="49"/>
      <c r="T791" s="49"/>
      <c r="U791" s="49"/>
      <c r="V791" s="49"/>
      <c r="W791" s="49"/>
      <c r="X791" s="49"/>
      <c r="Y791" s="49"/>
      <c r="Z791" s="49"/>
      <c r="AA791" s="49"/>
      <c r="AB791" s="49"/>
      <c r="AC791" s="49"/>
      <c r="AD791" s="49"/>
      <c r="AE791" s="49"/>
      <c r="AF791" s="49"/>
      <c r="AG791" s="49"/>
      <c r="AH791" s="49"/>
      <c r="AI791" s="49"/>
      <c r="AJ791" s="49"/>
      <c r="AK791" s="49"/>
      <c r="AL791" s="49"/>
      <c r="AM791" s="49"/>
    </row>
    <row r="792" spans="1:39" ht="12.75" customHeight="1" x14ac:dyDescent="0.3">
      <c r="A792" s="49"/>
      <c r="B792" s="49"/>
      <c r="C792" s="49"/>
      <c r="D792" s="49"/>
      <c r="E792" s="49"/>
      <c r="F792" s="49"/>
      <c r="G792" s="49"/>
      <c r="H792" s="49"/>
      <c r="I792" s="49"/>
      <c r="J792" s="49"/>
      <c r="K792" s="49"/>
      <c r="L792" s="49"/>
      <c r="M792" s="49"/>
      <c r="N792" s="49"/>
      <c r="O792" s="49"/>
      <c r="P792" s="49"/>
      <c r="Q792" s="49"/>
      <c r="R792" s="90"/>
      <c r="S792" s="49"/>
      <c r="T792" s="49"/>
      <c r="U792" s="49"/>
      <c r="V792" s="49"/>
      <c r="W792" s="49"/>
      <c r="X792" s="49"/>
      <c r="Y792" s="49"/>
      <c r="Z792" s="49"/>
      <c r="AA792" s="49"/>
      <c r="AB792" s="49"/>
      <c r="AC792" s="49"/>
      <c r="AD792" s="49"/>
      <c r="AE792" s="49"/>
      <c r="AF792" s="49"/>
      <c r="AG792" s="49"/>
      <c r="AH792" s="49"/>
      <c r="AI792" s="49"/>
      <c r="AJ792" s="49"/>
      <c r="AK792" s="49"/>
      <c r="AL792" s="49"/>
      <c r="AM792" s="49"/>
    </row>
    <row r="793" spans="1:39" ht="12.75" customHeight="1" x14ac:dyDescent="0.3">
      <c r="A793" s="49"/>
      <c r="B793" s="49"/>
      <c r="C793" s="49"/>
      <c r="D793" s="49"/>
      <c r="E793" s="49"/>
      <c r="F793" s="49"/>
      <c r="G793" s="49"/>
      <c r="H793" s="49"/>
      <c r="I793" s="49"/>
      <c r="J793" s="49"/>
      <c r="K793" s="49"/>
      <c r="L793" s="49"/>
      <c r="M793" s="49"/>
      <c r="N793" s="49"/>
      <c r="O793" s="49"/>
      <c r="P793" s="49"/>
      <c r="Q793" s="49"/>
      <c r="R793" s="90"/>
      <c r="S793" s="49"/>
      <c r="T793" s="49"/>
      <c r="U793" s="49"/>
      <c r="V793" s="49"/>
      <c r="W793" s="49"/>
      <c r="X793" s="49"/>
      <c r="Y793" s="49"/>
      <c r="Z793" s="49"/>
      <c r="AA793" s="49"/>
      <c r="AB793" s="49"/>
      <c r="AC793" s="49"/>
      <c r="AD793" s="49"/>
      <c r="AE793" s="49"/>
      <c r="AF793" s="49"/>
      <c r="AG793" s="49"/>
      <c r="AH793" s="49"/>
      <c r="AI793" s="49"/>
      <c r="AJ793" s="49"/>
      <c r="AK793" s="49"/>
      <c r="AL793" s="49"/>
      <c r="AM793" s="49"/>
    </row>
    <row r="794" spans="1:39" ht="12.75" customHeight="1" x14ac:dyDescent="0.3">
      <c r="A794" s="49"/>
      <c r="B794" s="49"/>
      <c r="C794" s="49"/>
      <c r="D794" s="49"/>
      <c r="E794" s="49"/>
      <c r="F794" s="49"/>
      <c r="G794" s="49"/>
      <c r="H794" s="49"/>
      <c r="I794" s="49"/>
      <c r="J794" s="49"/>
      <c r="K794" s="49"/>
      <c r="L794" s="49"/>
      <c r="M794" s="49"/>
      <c r="N794" s="49"/>
      <c r="O794" s="49"/>
      <c r="P794" s="49"/>
      <c r="Q794" s="49"/>
      <c r="R794" s="90"/>
      <c r="S794" s="49"/>
      <c r="T794" s="49"/>
      <c r="U794" s="49"/>
      <c r="V794" s="49"/>
      <c r="W794" s="49"/>
      <c r="X794" s="49"/>
      <c r="Y794" s="49"/>
      <c r="Z794" s="49"/>
      <c r="AA794" s="49"/>
      <c r="AB794" s="49"/>
      <c r="AC794" s="49"/>
      <c r="AD794" s="49"/>
      <c r="AE794" s="49"/>
      <c r="AF794" s="49"/>
      <c r="AG794" s="49"/>
      <c r="AH794" s="49"/>
      <c r="AI794" s="49"/>
      <c r="AJ794" s="49"/>
      <c r="AK794" s="49"/>
      <c r="AL794" s="49"/>
      <c r="AM794" s="49"/>
    </row>
    <row r="795" spans="1:39" ht="12.75" customHeight="1" x14ac:dyDescent="0.3">
      <c r="A795" s="49"/>
      <c r="B795" s="49"/>
      <c r="C795" s="49"/>
      <c r="D795" s="49"/>
      <c r="E795" s="49"/>
      <c r="F795" s="49"/>
      <c r="G795" s="49"/>
      <c r="H795" s="49"/>
      <c r="I795" s="49"/>
      <c r="J795" s="49"/>
      <c r="K795" s="49"/>
      <c r="L795" s="49"/>
      <c r="M795" s="49"/>
      <c r="N795" s="49"/>
      <c r="O795" s="49"/>
      <c r="P795" s="49"/>
      <c r="Q795" s="49"/>
      <c r="R795" s="90"/>
      <c r="S795" s="49"/>
      <c r="T795" s="49"/>
      <c r="U795" s="49"/>
      <c r="V795" s="49"/>
      <c r="W795" s="49"/>
      <c r="X795" s="49"/>
      <c r="Y795" s="49"/>
      <c r="Z795" s="49"/>
      <c r="AA795" s="49"/>
      <c r="AB795" s="49"/>
      <c r="AC795" s="49"/>
      <c r="AD795" s="49"/>
      <c r="AE795" s="49"/>
      <c r="AF795" s="49"/>
      <c r="AG795" s="49"/>
      <c r="AH795" s="49"/>
      <c r="AI795" s="49"/>
      <c r="AJ795" s="49"/>
      <c r="AK795" s="49"/>
      <c r="AL795" s="49"/>
      <c r="AM795" s="49"/>
    </row>
    <row r="796" spans="1:39" ht="12.75" customHeight="1" x14ac:dyDescent="0.3">
      <c r="A796" s="49"/>
      <c r="B796" s="49"/>
      <c r="C796" s="49"/>
      <c r="D796" s="49"/>
      <c r="E796" s="49"/>
      <c r="F796" s="49"/>
      <c r="G796" s="49"/>
      <c r="H796" s="49"/>
      <c r="I796" s="49"/>
      <c r="J796" s="49"/>
      <c r="K796" s="49"/>
      <c r="L796" s="49"/>
      <c r="M796" s="49"/>
      <c r="N796" s="49"/>
      <c r="O796" s="49"/>
      <c r="P796" s="49"/>
      <c r="Q796" s="49"/>
      <c r="R796" s="90"/>
      <c r="S796" s="49"/>
      <c r="T796" s="49"/>
      <c r="U796" s="49"/>
      <c r="V796" s="49"/>
      <c r="W796" s="49"/>
      <c r="X796" s="49"/>
      <c r="Y796" s="49"/>
      <c r="Z796" s="49"/>
      <c r="AA796" s="49"/>
      <c r="AB796" s="49"/>
      <c r="AC796" s="49"/>
      <c r="AD796" s="49"/>
      <c r="AE796" s="49"/>
      <c r="AF796" s="49"/>
      <c r="AG796" s="49"/>
      <c r="AH796" s="49"/>
      <c r="AI796" s="49"/>
      <c r="AJ796" s="49"/>
      <c r="AK796" s="49"/>
      <c r="AL796" s="49"/>
      <c r="AM796" s="49"/>
    </row>
    <row r="797" spans="1:39" ht="12.75" customHeight="1" x14ac:dyDescent="0.3">
      <c r="A797" s="49"/>
      <c r="B797" s="49"/>
      <c r="C797" s="49"/>
      <c r="D797" s="49"/>
      <c r="E797" s="49"/>
      <c r="F797" s="49"/>
      <c r="G797" s="49"/>
      <c r="H797" s="49"/>
      <c r="I797" s="49"/>
      <c r="J797" s="49"/>
      <c r="K797" s="49"/>
      <c r="L797" s="49"/>
      <c r="M797" s="49"/>
      <c r="N797" s="49"/>
      <c r="O797" s="49"/>
      <c r="P797" s="49"/>
      <c r="Q797" s="49"/>
      <c r="R797" s="90"/>
      <c r="S797" s="49"/>
      <c r="T797" s="49"/>
      <c r="U797" s="49"/>
      <c r="V797" s="49"/>
      <c r="W797" s="49"/>
      <c r="X797" s="49"/>
      <c r="Y797" s="49"/>
      <c r="Z797" s="49"/>
      <c r="AA797" s="49"/>
      <c r="AB797" s="49"/>
      <c r="AC797" s="49"/>
      <c r="AD797" s="49"/>
      <c r="AE797" s="49"/>
      <c r="AF797" s="49"/>
      <c r="AG797" s="49"/>
      <c r="AH797" s="49"/>
      <c r="AI797" s="49"/>
      <c r="AJ797" s="49"/>
      <c r="AK797" s="49"/>
      <c r="AL797" s="49"/>
      <c r="AM797" s="49"/>
    </row>
    <row r="798" spans="1:39" ht="12.75" customHeight="1" x14ac:dyDescent="0.3">
      <c r="A798" s="49"/>
      <c r="B798" s="49"/>
      <c r="C798" s="49"/>
      <c r="D798" s="49"/>
      <c r="E798" s="49"/>
      <c r="F798" s="49"/>
      <c r="G798" s="49"/>
      <c r="H798" s="49"/>
      <c r="I798" s="49"/>
      <c r="J798" s="49"/>
      <c r="K798" s="49"/>
      <c r="L798" s="49"/>
      <c r="M798" s="49"/>
      <c r="N798" s="49"/>
      <c r="O798" s="49"/>
      <c r="P798" s="49"/>
      <c r="Q798" s="49"/>
      <c r="R798" s="90"/>
      <c r="S798" s="49"/>
      <c r="T798" s="49"/>
      <c r="U798" s="49"/>
      <c r="V798" s="49"/>
      <c r="W798" s="49"/>
      <c r="X798" s="49"/>
      <c r="Y798" s="49"/>
      <c r="Z798" s="49"/>
      <c r="AA798" s="49"/>
      <c r="AB798" s="49"/>
      <c r="AC798" s="49"/>
      <c r="AD798" s="49"/>
      <c r="AE798" s="49"/>
      <c r="AF798" s="49"/>
      <c r="AG798" s="49"/>
      <c r="AH798" s="49"/>
      <c r="AI798" s="49"/>
      <c r="AJ798" s="49"/>
      <c r="AK798" s="49"/>
      <c r="AL798" s="49"/>
      <c r="AM798" s="49"/>
    </row>
    <row r="799" spans="1:39" ht="12.75" customHeight="1" x14ac:dyDescent="0.3">
      <c r="A799" s="49"/>
      <c r="B799" s="49"/>
      <c r="C799" s="49"/>
      <c r="D799" s="49"/>
      <c r="E799" s="49"/>
      <c r="F799" s="49"/>
      <c r="G799" s="49"/>
      <c r="H799" s="49"/>
      <c r="I799" s="49"/>
      <c r="J799" s="49"/>
      <c r="K799" s="49"/>
      <c r="L799" s="49"/>
      <c r="M799" s="49"/>
      <c r="N799" s="49"/>
      <c r="O799" s="49"/>
      <c r="P799" s="49"/>
      <c r="Q799" s="49"/>
      <c r="R799" s="90"/>
      <c r="S799" s="49"/>
      <c r="T799" s="49"/>
      <c r="U799" s="49"/>
      <c r="V799" s="49"/>
      <c r="W799" s="49"/>
      <c r="X799" s="49"/>
      <c r="Y799" s="49"/>
      <c r="Z799" s="49"/>
      <c r="AA799" s="49"/>
      <c r="AB799" s="49"/>
      <c r="AC799" s="49"/>
      <c r="AD799" s="49"/>
      <c r="AE799" s="49"/>
      <c r="AF799" s="49"/>
      <c r="AG799" s="49"/>
      <c r="AH799" s="49"/>
      <c r="AI799" s="49"/>
      <c r="AJ799" s="49"/>
      <c r="AK799" s="49"/>
      <c r="AL799" s="49"/>
      <c r="AM799" s="49"/>
    </row>
    <row r="800" spans="1:39" ht="12.75" customHeight="1" x14ac:dyDescent="0.3">
      <c r="A800" s="49"/>
      <c r="B800" s="49"/>
      <c r="C800" s="49"/>
      <c r="D800" s="49"/>
      <c r="E800" s="49"/>
      <c r="F800" s="49"/>
      <c r="G800" s="49"/>
      <c r="H800" s="49"/>
      <c r="I800" s="49"/>
      <c r="J800" s="49"/>
      <c r="K800" s="49"/>
      <c r="L800" s="49"/>
      <c r="M800" s="49"/>
      <c r="N800" s="49"/>
      <c r="O800" s="49"/>
      <c r="P800" s="49"/>
      <c r="Q800" s="49"/>
      <c r="R800" s="90"/>
      <c r="S800" s="49"/>
      <c r="T800" s="49"/>
      <c r="U800" s="49"/>
      <c r="V800" s="49"/>
      <c r="W800" s="49"/>
      <c r="X800" s="49"/>
      <c r="Y800" s="49"/>
      <c r="Z800" s="49"/>
      <c r="AA800" s="49"/>
      <c r="AB800" s="49"/>
      <c r="AC800" s="49"/>
      <c r="AD800" s="49"/>
      <c r="AE800" s="49"/>
      <c r="AF800" s="49"/>
      <c r="AG800" s="49"/>
      <c r="AH800" s="49"/>
      <c r="AI800" s="49"/>
      <c r="AJ800" s="49"/>
      <c r="AK800" s="49"/>
      <c r="AL800" s="49"/>
      <c r="AM800" s="49"/>
    </row>
    <row r="801" spans="1:39" ht="12.75" customHeight="1" x14ac:dyDescent="0.3">
      <c r="A801" s="49"/>
      <c r="B801" s="49"/>
      <c r="C801" s="49"/>
      <c r="D801" s="49"/>
      <c r="E801" s="49"/>
      <c r="F801" s="49"/>
      <c r="G801" s="49"/>
      <c r="H801" s="49"/>
      <c r="I801" s="49"/>
      <c r="J801" s="49"/>
      <c r="K801" s="49"/>
      <c r="L801" s="49"/>
      <c r="M801" s="49"/>
      <c r="N801" s="49"/>
      <c r="O801" s="49"/>
      <c r="P801" s="49"/>
      <c r="Q801" s="49"/>
      <c r="R801" s="90"/>
      <c r="S801" s="49"/>
      <c r="T801" s="49"/>
      <c r="U801" s="49"/>
      <c r="V801" s="49"/>
      <c r="W801" s="49"/>
      <c r="X801" s="49"/>
      <c r="Y801" s="49"/>
      <c r="Z801" s="49"/>
      <c r="AA801" s="49"/>
      <c r="AB801" s="49"/>
      <c r="AC801" s="49"/>
      <c r="AD801" s="49"/>
      <c r="AE801" s="49"/>
      <c r="AF801" s="49"/>
      <c r="AG801" s="49"/>
      <c r="AH801" s="49"/>
      <c r="AI801" s="49"/>
      <c r="AJ801" s="49"/>
      <c r="AK801" s="49"/>
      <c r="AL801" s="49"/>
      <c r="AM801" s="49"/>
    </row>
    <row r="802" spans="1:39" ht="12.75" customHeight="1" x14ac:dyDescent="0.3">
      <c r="A802" s="49"/>
      <c r="B802" s="49"/>
      <c r="C802" s="49"/>
      <c r="D802" s="49"/>
      <c r="E802" s="49"/>
      <c r="F802" s="49"/>
      <c r="G802" s="49"/>
      <c r="H802" s="49"/>
      <c r="I802" s="49"/>
      <c r="J802" s="49"/>
      <c r="K802" s="49"/>
      <c r="L802" s="49"/>
      <c r="M802" s="49"/>
      <c r="N802" s="49"/>
      <c r="O802" s="49"/>
      <c r="P802" s="49"/>
      <c r="Q802" s="49"/>
      <c r="R802" s="90"/>
      <c r="S802" s="49"/>
      <c r="T802" s="49"/>
      <c r="U802" s="49"/>
      <c r="V802" s="49"/>
      <c r="W802" s="49"/>
      <c r="X802" s="49"/>
      <c r="Y802" s="49"/>
      <c r="Z802" s="49"/>
      <c r="AA802" s="49"/>
      <c r="AB802" s="49"/>
      <c r="AC802" s="49"/>
      <c r="AD802" s="49"/>
      <c r="AE802" s="49"/>
      <c r="AF802" s="49"/>
      <c r="AG802" s="49"/>
      <c r="AH802" s="49"/>
      <c r="AI802" s="49"/>
      <c r="AJ802" s="49"/>
      <c r="AK802" s="49"/>
      <c r="AL802" s="49"/>
      <c r="AM802" s="49"/>
    </row>
    <row r="803" spans="1:39" ht="12.75" customHeight="1" x14ac:dyDescent="0.3">
      <c r="A803" s="49"/>
      <c r="B803" s="49"/>
      <c r="C803" s="49"/>
      <c r="D803" s="49"/>
      <c r="E803" s="49"/>
      <c r="F803" s="49"/>
      <c r="G803" s="49"/>
      <c r="H803" s="49"/>
      <c r="I803" s="49"/>
      <c r="J803" s="49"/>
      <c r="K803" s="49"/>
      <c r="L803" s="49"/>
      <c r="M803" s="49"/>
      <c r="N803" s="49"/>
      <c r="O803" s="49"/>
      <c r="P803" s="49"/>
      <c r="Q803" s="49"/>
      <c r="R803" s="90"/>
      <c r="S803" s="49"/>
      <c r="T803" s="49"/>
      <c r="U803" s="49"/>
      <c r="V803" s="49"/>
      <c r="W803" s="49"/>
      <c r="X803" s="49"/>
      <c r="Y803" s="49"/>
      <c r="Z803" s="49"/>
      <c r="AA803" s="49"/>
      <c r="AB803" s="49"/>
      <c r="AC803" s="49"/>
      <c r="AD803" s="49"/>
      <c r="AE803" s="49"/>
      <c r="AF803" s="49"/>
      <c r="AG803" s="49"/>
      <c r="AH803" s="49"/>
      <c r="AI803" s="49"/>
      <c r="AJ803" s="49"/>
      <c r="AK803" s="49"/>
      <c r="AL803" s="49"/>
      <c r="AM803" s="49"/>
    </row>
    <row r="804" spans="1:39" ht="12.75" customHeight="1" x14ac:dyDescent="0.3">
      <c r="A804" s="49"/>
      <c r="B804" s="49"/>
      <c r="C804" s="49"/>
      <c r="D804" s="49"/>
      <c r="E804" s="49"/>
      <c r="F804" s="49"/>
      <c r="G804" s="49"/>
      <c r="H804" s="49"/>
      <c r="I804" s="49"/>
      <c r="J804" s="49"/>
      <c r="K804" s="49"/>
      <c r="L804" s="49"/>
      <c r="M804" s="49"/>
      <c r="N804" s="49"/>
      <c r="O804" s="49"/>
      <c r="P804" s="49"/>
      <c r="Q804" s="49"/>
      <c r="R804" s="90"/>
      <c r="S804" s="49"/>
      <c r="T804" s="49"/>
      <c r="U804" s="49"/>
      <c r="V804" s="49"/>
      <c r="W804" s="49"/>
      <c r="X804" s="49"/>
      <c r="Y804" s="49"/>
      <c r="Z804" s="49"/>
      <c r="AA804" s="49"/>
      <c r="AB804" s="49"/>
      <c r="AC804" s="49"/>
      <c r="AD804" s="49"/>
      <c r="AE804" s="49"/>
      <c r="AF804" s="49"/>
      <c r="AG804" s="49"/>
      <c r="AH804" s="49"/>
      <c r="AI804" s="49"/>
      <c r="AJ804" s="49"/>
      <c r="AK804" s="49"/>
      <c r="AL804" s="49"/>
      <c r="AM804" s="49"/>
    </row>
    <row r="805" spans="1:39" ht="12.75" customHeight="1" x14ac:dyDescent="0.3">
      <c r="A805" s="49"/>
      <c r="B805" s="49"/>
      <c r="C805" s="49"/>
      <c r="D805" s="49"/>
      <c r="E805" s="49"/>
      <c r="F805" s="49"/>
      <c r="G805" s="49"/>
      <c r="H805" s="49"/>
      <c r="I805" s="49"/>
      <c r="J805" s="49"/>
      <c r="K805" s="49"/>
      <c r="L805" s="49"/>
      <c r="M805" s="49"/>
      <c r="N805" s="49"/>
      <c r="O805" s="49"/>
      <c r="P805" s="49"/>
      <c r="Q805" s="49"/>
      <c r="R805" s="90"/>
      <c r="S805" s="49"/>
      <c r="T805" s="49"/>
      <c r="U805" s="49"/>
      <c r="V805" s="49"/>
      <c r="W805" s="49"/>
      <c r="X805" s="49"/>
      <c r="Y805" s="49"/>
      <c r="Z805" s="49"/>
      <c r="AA805" s="49"/>
      <c r="AB805" s="49"/>
      <c r="AC805" s="49"/>
      <c r="AD805" s="49"/>
      <c r="AE805" s="49"/>
      <c r="AF805" s="49"/>
      <c r="AG805" s="49"/>
      <c r="AH805" s="49"/>
      <c r="AI805" s="49"/>
      <c r="AJ805" s="49"/>
      <c r="AK805" s="49"/>
      <c r="AL805" s="49"/>
      <c r="AM805" s="49"/>
    </row>
    <row r="806" spans="1:39" ht="12.75" customHeight="1" x14ac:dyDescent="0.3">
      <c r="A806" s="49"/>
      <c r="B806" s="49"/>
      <c r="C806" s="49"/>
      <c r="D806" s="49"/>
      <c r="E806" s="49"/>
      <c r="F806" s="49"/>
      <c r="G806" s="49"/>
      <c r="H806" s="49"/>
      <c r="I806" s="49"/>
      <c r="J806" s="49"/>
      <c r="K806" s="49"/>
      <c r="L806" s="49"/>
      <c r="M806" s="49"/>
      <c r="N806" s="49"/>
      <c r="O806" s="49"/>
      <c r="P806" s="49"/>
      <c r="Q806" s="49"/>
      <c r="R806" s="90"/>
      <c r="S806" s="49"/>
      <c r="T806" s="49"/>
      <c r="U806" s="49"/>
      <c r="V806" s="49"/>
      <c r="W806" s="49"/>
      <c r="X806" s="49"/>
      <c r="Y806" s="49"/>
      <c r="Z806" s="49"/>
      <c r="AA806" s="49"/>
      <c r="AB806" s="49"/>
      <c r="AC806" s="49"/>
      <c r="AD806" s="49"/>
      <c r="AE806" s="49"/>
      <c r="AF806" s="49"/>
      <c r="AG806" s="49"/>
      <c r="AH806" s="49"/>
      <c r="AI806" s="49"/>
      <c r="AJ806" s="49"/>
      <c r="AK806" s="49"/>
      <c r="AL806" s="49"/>
      <c r="AM806" s="49"/>
    </row>
    <row r="807" spans="1:39" ht="12.75" customHeight="1" x14ac:dyDescent="0.3">
      <c r="A807" s="49"/>
      <c r="B807" s="49"/>
      <c r="C807" s="49"/>
      <c r="D807" s="49"/>
      <c r="E807" s="49"/>
      <c r="F807" s="49"/>
      <c r="G807" s="49"/>
      <c r="H807" s="49"/>
      <c r="I807" s="49"/>
      <c r="J807" s="49"/>
      <c r="K807" s="49"/>
      <c r="L807" s="49"/>
      <c r="M807" s="49"/>
      <c r="N807" s="49"/>
      <c r="O807" s="49"/>
      <c r="P807" s="49"/>
      <c r="Q807" s="49"/>
      <c r="R807" s="90"/>
      <c r="S807" s="49"/>
      <c r="T807" s="49"/>
      <c r="U807" s="49"/>
      <c r="V807" s="49"/>
      <c r="W807" s="49"/>
      <c r="X807" s="49"/>
      <c r="Y807" s="49"/>
      <c r="Z807" s="49"/>
      <c r="AA807" s="49"/>
      <c r="AB807" s="49"/>
      <c r="AC807" s="49"/>
      <c r="AD807" s="49"/>
      <c r="AE807" s="49"/>
      <c r="AF807" s="49"/>
      <c r="AG807" s="49"/>
      <c r="AH807" s="49"/>
      <c r="AI807" s="49"/>
      <c r="AJ807" s="49"/>
      <c r="AK807" s="49"/>
      <c r="AL807" s="49"/>
      <c r="AM807" s="49"/>
    </row>
    <row r="808" spans="1:39" ht="12.75" customHeight="1" x14ac:dyDescent="0.3">
      <c r="A808" s="49"/>
      <c r="B808" s="49"/>
      <c r="C808" s="49"/>
      <c r="D808" s="49"/>
      <c r="E808" s="49"/>
      <c r="F808" s="49"/>
      <c r="G808" s="49"/>
      <c r="H808" s="49"/>
      <c r="I808" s="49"/>
      <c r="J808" s="49"/>
      <c r="K808" s="49"/>
      <c r="L808" s="49"/>
      <c r="M808" s="49"/>
      <c r="N808" s="49"/>
      <c r="O808" s="49"/>
      <c r="P808" s="49"/>
      <c r="Q808" s="49"/>
      <c r="R808" s="90"/>
      <c r="S808" s="49"/>
      <c r="T808" s="49"/>
      <c r="U808" s="49"/>
      <c r="V808" s="49"/>
      <c r="W808" s="49"/>
      <c r="X808" s="49"/>
      <c r="Y808" s="49"/>
      <c r="Z808" s="49"/>
      <c r="AA808" s="49"/>
      <c r="AB808" s="49"/>
      <c r="AC808" s="49"/>
      <c r="AD808" s="49"/>
      <c r="AE808" s="49"/>
      <c r="AF808" s="49"/>
      <c r="AG808" s="49"/>
      <c r="AH808" s="49"/>
      <c r="AI808" s="49"/>
      <c r="AJ808" s="49"/>
      <c r="AK808" s="49"/>
      <c r="AL808" s="49"/>
      <c r="AM808" s="49"/>
    </row>
    <row r="809" spans="1:39" ht="12.75" customHeight="1" x14ac:dyDescent="0.3">
      <c r="A809" s="49"/>
      <c r="B809" s="49"/>
      <c r="C809" s="49"/>
      <c r="D809" s="49"/>
      <c r="E809" s="49"/>
      <c r="F809" s="49"/>
      <c r="G809" s="49"/>
      <c r="H809" s="49"/>
      <c r="I809" s="49"/>
      <c r="J809" s="49"/>
      <c r="K809" s="49"/>
      <c r="L809" s="49"/>
      <c r="M809" s="49"/>
      <c r="N809" s="49"/>
      <c r="O809" s="49"/>
      <c r="P809" s="49"/>
      <c r="Q809" s="49"/>
      <c r="R809" s="90"/>
      <c r="S809" s="49"/>
      <c r="T809" s="49"/>
      <c r="U809" s="49"/>
      <c r="V809" s="49"/>
      <c r="W809" s="49"/>
      <c r="X809" s="49"/>
      <c r="Y809" s="49"/>
      <c r="Z809" s="49"/>
      <c r="AA809" s="49"/>
      <c r="AB809" s="49"/>
      <c r="AC809" s="49"/>
      <c r="AD809" s="49"/>
      <c r="AE809" s="49"/>
      <c r="AF809" s="49"/>
      <c r="AG809" s="49"/>
      <c r="AH809" s="49"/>
      <c r="AI809" s="49"/>
      <c r="AJ809" s="49"/>
      <c r="AK809" s="49"/>
      <c r="AL809" s="49"/>
      <c r="AM809" s="49"/>
    </row>
    <row r="810" spans="1:39" ht="12.75" customHeight="1" x14ac:dyDescent="0.3">
      <c r="A810" s="49"/>
      <c r="B810" s="49"/>
      <c r="C810" s="49"/>
      <c r="D810" s="49"/>
      <c r="E810" s="49"/>
      <c r="F810" s="49"/>
      <c r="G810" s="49"/>
      <c r="H810" s="49"/>
      <c r="I810" s="49"/>
      <c r="J810" s="49"/>
      <c r="K810" s="49"/>
      <c r="L810" s="49"/>
      <c r="M810" s="49"/>
      <c r="N810" s="49"/>
      <c r="O810" s="49"/>
      <c r="P810" s="49"/>
      <c r="Q810" s="49"/>
      <c r="R810" s="90"/>
      <c r="S810" s="49"/>
      <c r="T810" s="49"/>
      <c r="U810" s="49"/>
      <c r="V810" s="49"/>
      <c r="W810" s="49"/>
      <c r="X810" s="49"/>
      <c r="Y810" s="49"/>
      <c r="Z810" s="49"/>
      <c r="AA810" s="49"/>
      <c r="AB810" s="49"/>
      <c r="AC810" s="49"/>
      <c r="AD810" s="49"/>
      <c r="AE810" s="49"/>
      <c r="AF810" s="49"/>
      <c r="AG810" s="49"/>
      <c r="AH810" s="49"/>
      <c r="AI810" s="49"/>
      <c r="AJ810" s="49"/>
      <c r="AK810" s="49"/>
      <c r="AL810" s="49"/>
      <c r="AM810" s="49"/>
    </row>
    <row r="811" spans="1:39" ht="12.75" customHeight="1" x14ac:dyDescent="0.3">
      <c r="A811" s="49"/>
      <c r="B811" s="49"/>
      <c r="C811" s="49"/>
      <c r="D811" s="49"/>
      <c r="E811" s="49"/>
      <c r="F811" s="49"/>
      <c r="G811" s="49"/>
      <c r="H811" s="49"/>
      <c r="I811" s="49"/>
      <c r="J811" s="49"/>
      <c r="K811" s="49"/>
      <c r="L811" s="49"/>
      <c r="M811" s="49"/>
      <c r="N811" s="49"/>
      <c r="O811" s="49"/>
      <c r="P811" s="49"/>
      <c r="Q811" s="49"/>
      <c r="R811" s="90"/>
      <c r="S811" s="49"/>
      <c r="T811" s="49"/>
      <c r="U811" s="49"/>
      <c r="V811" s="49"/>
      <c r="W811" s="49"/>
      <c r="X811" s="49"/>
      <c r="Y811" s="49"/>
      <c r="Z811" s="49"/>
      <c r="AA811" s="49"/>
      <c r="AB811" s="49"/>
      <c r="AC811" s="49"/>
      <c r="AD811" s="49"/>
      <c r="AE811" s="49"/>
      <c r="AF811" s="49"/>
      <c r="AG811" s="49"/>
      <c r="AH811" s="49"/>
      <c r="AI811" s="49"/>
      <c r="AJ811" s="49"/>
      <c r="AK811" s="49"/>
      <c r="AL811" s="49"/>
      <c r="AM811" s="49"/>
    </row>
    <row r="812" spans="1:39" ht="12.75" customHeight="1" x14ac:dyDescent="0.3">
      <c r="A812" s="49"/>
      <c r="B812" s="49"/>
      <c r="C812" s="49"/>
      <c r="D812" s="49"/>
      <c r="E812" s="49"/>
      <c r="F812" s="49"/>
      <c r="G812" s="49"/>
      <c r="H812" s="49"/>
      <c r="I812" s="49"/>
      <c r="J812" s="49"/>
      <c r="K812" s="49"/>
      <c r="L812" s="49"/>
      <c r="M812" s="49"/>
      <c r="N812" s="49"/>
      <c r="O812" s="49"/>
      <c r="P812" s="49"/>
      <c r="Q812" s="49"/>
      <c r="R812" s="90"/>
      <c r="S812" s="49"/>
      <c r="T812" s="49"/>
      <c r="U812" s="49"/>
      <c r="V812" s="49"/>
      <c r="W812" s="49"/>
      <c r="X812" s="49"/>
      <c r="Y812" s="49"/>
      <c r="Z812" s="49"/>
      <c r="AA812" s="49"/>
      <c r="AB812" s="49"/>
      <c r="AC812" s="49"/>
      <c r="AD812" s="49"/>
      <c r="AE812" s="49"/>
      <c r="AF812" s="49"/>
      <c r="AG812" s="49"/>
      <c r="AH812" s="49"/>
      <c r="AI812" s="49"/>
      <c r="AJ812" s="49"/>
      <c r="AK812" s="49"/>
      <c r="AL812" s="49"/>
      <c r="AM812" s="49"/>
    </row>
    <row r="813" spans="1:39" ht="12.75" customHeight="1" x14ac:dyDescent="0.3">
      <c r="A813" s="49"/>
      <c r="B813" s="49"/>
      <c r="C813" s="49"/>
      <c r="D813" s="49"/>
      <c r="E813" s="49"/>
      <c r="F813" s="49"/>
      <c r="G813" s="49"/>
      <c r="H813" s="49"/>
      <c r="I813" s="49"/>
      <c r="J813" s="49"/>
      <c r="K813" s="49"/>
      <c r="L813" s="49"/>
      <c r="M813" s="49"/>
      <c r="N813" s="49"/>
      <c r="O813" s="49"/>
      <c r="P813" s="49"/>
      <c r="Q813" s="49"/>
      <c r="R813" s="90"/>
      <c r="S813" s="49"/>
      <c r="T813" s="49"/>
      <c r="U813" s="49"/>
      <c r="V813" s="49"/>
      <c r="W813" s="49"/>
      <c r="X813" s="49"/>
      <c r="Y813" s="49"/>
      <c r="Z813" s="49"/>
      <c r="AA813" s="49"/>
      <c r="AB813" s="49"/>
      <c r="AC813" s="49"/>
      <c r="AD813" s="49"/>
      <c r="AE813" s="49"/>
      <c r="AF813" s="49"/>
      <c r="AG813" s="49"/>
      <c r="AH813" s="49"/>
      <c r="AI813" s="49"/>
      <c r="AJ813" s="49"/>
      <c r="AK813" s="49"/>
      <c r="AL813" s="49"/>
      <c r="AM813" s="49"/>
    </row>
    <row r="814" spans="1:39" ht="12.75" customHeight="1" x14ac:dyDescent="0.3">
      <c r="A814" s="49"/>
      <c r="B814" s="49"/>
      <c r="C814" s="49"/>
      <c r="D814" s="49"/>
      <c r="E814" s="49"/>
      <c r="F814" s="49"/>
      <c r="G814" s="49"/>
      <c r="H814" s="49"/>
      <c r="I814" s="49"/>
      <c r="J814" s="49"/>
      <c r="K814" s="49"/>
      <c r="L814" s="49"/>
      <c r="M814" s="49"/>
      <c r="N814" s="49"/>
      <c r="O814" s="49"/>
      <c r="P814" s="49"/>
      <c r="Q814" s="49"/>
      <c r="R814" s="90"/>
      <c r="S814" s="49"/>
      <c r="T814" s="49"/>
      <c r="U814" s="49"/>
      <c r="V814" s="49"/>
      <c r="W814" s="49"/>
      <c r="X814" s="49"/>
      <c r="Y814" s="49"/>
      <c r="Z814" s="49"/>
      <c r="AA814" s="49"/>
      <c r="AB814" s="49"/>
      <c r="AC814" s="49"/>
      <c r="AD814" s="49"/>
      <c r="AE814" s="49"/>
      <c r="AF814" s="49"/>
      <c r="AG814" s="49"/>
      <c r="AH814" s="49"/>
      <c r="AI814" s="49"/>
      <c r="AJ814" s="49"/>
      <c r="AK814" s="49"/>
      <c r="AL814" s="49"/>
      <c r="AM814" s="49"/>
    </row>
    <row r="815" spans="1:39" ht="12.75" customHeight="1" x14ac:dyDescent="0.3">
      <c r="A815" s="49"/>
      <c r="B815" s="49"/>
      <c r="C815" s="49"/>
      <c r="D815" s="49"/>
      <c r="E815" s="49"/>
      <c r="F815" s="49"/>
      <c r="G815" s="49"/>
      <c r="H815" s="49"/>
      <c r="I815" s="49"/>
      <c r="J815" s="49"/>
      <c r="K815" s="49"/>
      <c r="L815" s="49"/>
      <c r="M815" s="49"/>
      <c r="N815" s="49"/>
      <c r="O815" s="49"/>
      <c r="P815" s="49"/>
      <c r="Q815" s="49"/>
      <c r="R815" s="90"/>
      <c r="S815" s="49"/>
      <c r="T815" s="49"/>
      <c r="U815" s="49"/>
      <c r="V815" s="49"/>
      <c r="W815" s="49"/>
      <c r="X815" s="49"/>
      <c r="Y815" s="49"/>
      <c r="Z815" s="49"/>
      <c r="AA815" s="49"/>
      <c r="AB815" s="49"/>
      <c r="AC815" s="49"/>
      <c r="AD815" s="49"/>
      <c r="AE815" s="49"/>
      <c r="AF815" s="49"/>
      <c r="AG815" s="49"/>
      <c r="AH815" s="49"/>
      <c r="AI815" s="49"/>
      <c r="AJ815" s="49"/>
      <c r="AK815" s="49"/>
      <c r="AL815" s="49"/>
      <c r="AM815" s="49"/>
    </row>
    <row r="816" spans="1:39" ht="12.75" customHeight="1" x14ac:dyDescent="0.3">
      <c r="A816" s="49"/>
      <c r="B816" s="49"/>
      <c r="C816" s="49"/>
      <c r="D816" s="49"/>
      <c r="E816" s="49"/>
      <c r="F816" s="49"/>
      <c r="G816" s="49"/>
      <c r="H816" s="49"/>
      <c r="I816" s="49"/>
      <c r="J816" s="49"/>
      <c r="K816" s="49"/>
      <c r="L816" s="49"/>
      <c r="M816" s="49"/>
      <c r="N816" s="49"/>
      <c r="O816" s="49"/>
      <c r="P816" s="49"/>
      <c r="Q816" s="49"/>
      <c r="R816" s="90"/>
      <c r="S816" s="49"/>
      <c r="T816" s="49"/>
      <c r="U816" s="49"/>
      <c r="V816" s="49"/>
      <c r="W816" s="49"/>
      <c r="X816" s="49"/>
      <c r="Y816" s="49"/>
      <c r="Z816" s="49"/>
      <c r="AA816" s="49"/>
      <c r="AB816" s="49"/>
      <c r="AC816" s="49"/>
      <c r="AD816" s="49"/>
      <c r="AE816" s="49"/>
      <c r="AF816" s="49"/>
      <c r="AG816" s="49"/>
      <c r="AH816" s="49"/>
      <c r="AI816" s="49"/>
      <c r="AJ816" s="49"/>
      <c r="AK816" s="49"/>
      <c r="AL816" s="49"/>
      <c r="AM816" s="49"/>
    </row>
    <row r="817" spans="1:39" ht="12.75" customHeight="1" x14ac:dyDescent="0.3">
      <c r="A817" s="49"/>
      <c r="B817" s="49"/>
      <c r="C817" s="49"/>
      <c r="D817" s="49"/>
      <c r="E817" s="49"/>
      <c r="F817" s="49"/>
      <c r="G817" s="49"/>
      <c r="H817" s="49"/>
      <c r="I817" s="49"/>
      <c r="J817" s="49"/>
      <c r="K817" s="49"/>
      <c r="L817" s="49"/>
      <c r="M817" s="49"/>
      <c r="N817" s="49"/>
      <c r="O817" s="49"/>
      <c r="P817" s="49"/>
      <c r="Q817" s="49"/>
      <c r="R817" s="90"/>
      <c r="S817" s="49"/>
      <c r="T817" s="49"/>
      <c r="U817" s="49"/>
      <c r="V817" s="49"/>
      <c r="W817" s="49"/>
      <c r="X817" s="49"/>
      <c r="Y817" s="49"/>
      <c r="Z817" s="49"/>
      <c r="AA817" s="49"/>
      <c r="AB817" s="49"/>
      <c r="AC817" s="49"/>
      <c r="AD817" s="49"/>
      <c r="AE817" s="49"/>
      <c r="AF817" s="49"/>
      <c r="AG817" s="49"/>
      <c r="AH817" s="49"/>
      <c r="AI817" s="49"/>
      <c r="AJ817" s="49"/>
      <c r="AK817" s="49"/>
      <c r="AL817" s="49"/>
      <c r="AM817" s="49"/>
    </row>
    <row r="818" spans="1:39" ht="12.75" customHeight="1" x14ac:dyDescent="0.3">
      <c r="A818" s="49"/>
      <c r="B818" s="49"/>
      <c r="C818" s="49"/>
      <c r="D818" s="49"/>
      <c r="E818" s="49"/>
      <c r="F818" s="49"/>
      <c r="G818" s="49"/>
      <c r="H818" s="49"/>
      <c r="I818" s="49"/>
      <c r="J818" s="49"/>
      <c r="K818" s="49"/>
      <c r="L818" s="49"/>
      <c r="M818" s="49"/>
      <c r="N818" s="49"/>
      <c r="O818" s="49"/>
      <c r="P818" s="49"/>
      <c r="Q818" s="49"/>
      <c r="R818" s="90"/>
      <c r="S818" s="49"/>
      <c r="T818" s="49"/>
      <c r="U818" s="49"/>
      <c r="V818" s="49"/>
      <c r="W818" s="49"/>
      <c r="X818" s="49"/>
      <c r="Y818" s="49"/>
      <c r="Z818" s="49"/>
      <c r="AA818" s="49"/>
      <c r="AB818" s="49"/>
      <c r="AC818" s="49"/>
      <c r="AD818" s="49"/>
      <c r="AE818" s="49"/>
      <c r="AF818" s="49"/>
      <c r="AG818" s="49"/>
      <c r="AH818" s="49"/>
      <c r="AI818" s="49"/>
      <c r="AJ818" s="49"/>
      <c r="AK818" s="49"/>
      <c r="AL818" s="49"/>
      <c r="AM818" s="49"/>
    </row>
    <row r="819" spans="1:39" ht="12.75" customHeight="1" x14ac:dyDescent="0.3">
      <c r="A819" s="49"/>
      <c r="B819" s="49"/>
      <c r="C819" s="49"/>
      <c r="D819" s="49"/>
      <c r="E819" s="49"/>
      <c r="F819" s="49"/>
      <c r="G819" s="49"/>
      <c r="H819" s="49"/>
      <c r="I819" s="49"/>
      <c r="J819" s="49"/>
      <c r="K819" s="49"/>
      <c r="L819" s="49"/>
      <c r="M819" s="49"/>
      <c r="N819" s="49"/>
      <c r="O819" s="49"/>
      <c r="P819" s="49"/>
      <c r="Q819" s="49"/>
      <c r="R819" s="90"/>
      <c r="S819" s="49"/>
      <c r="T819" s="49"/>
      <c r="U819" s="49"/>
      <c r="V819" s="49"/>
      <c r="W819" s="49"/>
      <c r="X819" s="49"/>
      <c r="Y819" s="49"/>
      <c r="Z819" s="49"/>
      <c r="AA819" s="49"/>
      <c r="AB819" s="49"/>
      <c r="AC819" s="49"/>
      <c r="AD819" s="49"/>
      <c r="AE819" s="49"/>
      <c r="AF819" s="49"/>
      <c r="AG819" s="49"/>
      <c r="AH819" s="49"/>
      <c r="AI819" s="49"/>
      <c r="AJ819" s="49"/>
      <c r="AK819" s="49"/>
      <c r="AL819" s="49"/>
      <c r="AM819" s="49"/>
    </row>
    <row r="820" spans="1:39" ht="12.75" customHeight="1" x14ac:dyDescent="0.3">
      <c r="A820" s="49"/>
      <c r="B820" s="49"/>
      <c r="C820" s="49"/>
      <c r="D820" s="49"/>
      <c r="E820" s="49"/>
      <c r="F820" s="49"/>
      <c r="G820" s="49"/>
      <c r="H820" s="49"/>
      <c r="I820" s="49"/>
      <c r="J820" s="49"/>
      <c r="K820" s="49"/>
      <c r="L820" s="49"/>
      <c r="M820" s="49"/>
      <c r="N820" s="49"/>
      <c r="O820" s="49"/>
      <c r="P820" s="49"/>
      <c r="Q820" s="49"/>
      <c r="R820" s="90"/>
      <c r="S820" s="49"/>
      <c r="T820" s="49"/>
      <c r="U820" s="49"/>
      <c r="V820" s="49"/>
      <c r="W820" s="49"/>
      <c r="X820" s="49"/>
      <c r="Y820" s="49"/>
      <c r="Z820" s="49"/>
      <c r="AA820" s="49"/>
      <c r="AB820" s="49"/>
      <c r="AC820" s="49"/>
      <c r="AD820" s="49"/>
      <c r="AE820" s="49"/>
      <c r="AF820" s="49"/>
      <c r="AG820" s="49"/>
      <c r="AH820" s="49"/>
      <c r="AI820" s="49"/>
      <c r="AJ820" s="49"/>
      <c r="AK820" s="49"/>
      <c r="AL820" s="49"/>
      <c r="AM820" s="49"/>
    </row>
    <row r="821" spans="1:39" ht="12.75" customHeight="1" x14ac:dyDescent="0.3">
      <c r="A821" s="49"/>
      <c r="B821" s="49"/>
      <c r="C821" s="49"/>
      <c r="D821" s="49"/>
      <c r="E821" s="49"/>
      <c r="F821" s="49"/>
      <c r="G821" s="49"/>
      <c r="H821" s="49"/>
      <c r="I821" s="49"/>
      <c r="J821" s="49"/>
      <c r="K821" s="49"/>
      <c r="L821" s="49"/>
      <c r="M821" s="49"/>
      <c r="N821" s="49"/>
      <c r="O821" s="49"/>
      <c r="P821" s="49"/>
      <c r="Q821" s="49"/>
      <c r="R821" s="90"/>
      <c r="S821" s="49"/>
      <c r="T821" s="49"/>
      <c r="U821" s="49"/>
      <c r="V821" s="49"/>
      <c r="W821" s="49"/>
      <c r="X821" s="49"/>
      <c r="Y821" s="49"/>
      <c r="Z821" s="49"/>
      <c r="AA821" s="49"/>
      <c r="AB821" s="49"/>
      <c r="AC821" s="49"/>
      <c r="AD821" s="49"/>
      <c r="AE821" s="49"/>
      <c r="AF821" s="49"/>
      <c r="AG821" s="49"/>
      <c r="AH821" s="49"/>
      <c r="AI821" s="49"/>
      <c r="AJ821" s="49"/>
      <c r="AK821" s="49"/>
      <c r="AL821" s="49"/>
      <c r="AM821" s="49"/>
    </row>
    <row r="822" spans="1:39" ht="12.75" customHeight="1" x14ac:dyDescent="0.3">
      <c r="A822" s="49"/>
      <c r="B822" s="49"/>
      <c r="C822" s="49"/>
      <c r="D822" s="49"/>
      <c r="E822" s="49"/>
      <c r="F822" s="49"/>
      <c r="G822" s="49"/>
      <c r="H822" s="49"/>
      <c r="I822" s="49"/>
      <c r="J822" s="49"/>
      <c r="K822" s="49"/>
      <c r="L822" s="49"/>
      <c r="M822" s="49"/>
      <c r="N822" s="49"/>
      <c r="O822" s="49"/>
      <c r="P822" s="49"/>
      <c r="Q822" s="49"/>
      <c r="R822" s="90"/>
      <c r="S822" s="49"/>
      <c r="T822" s="49"/>
      <c r="U822" s="49"/>
      <c r="V822" s="49"/>
      <c r="W822" s="49"/>
      <c r="X822" s="49"/>
      <c r="Y822" s="49"/>
      <c r="Z822" s="49"/>
      <c r="AA822" s="49"/>
      <c r="AB822" s="49"/>
      <c r="AC822" s="49"/>
      <c r="AD822" s="49"/>
      <c r="AE822" s="49"/>
      <c r="AF822" s="49"/>
      <c r="AG822" s="49"/>
      <c r="AH822" s="49"/>
      <c r="AI822" s="49"/>
      <c r="AJ822" s="49"/>
      <c r="AK822" s="49"/>
      <c r="AL822" s="49"/>
      <c r="AM822" s="49"/>
    </row>
    <row r="823" spans="1:39" ht="12.75" customHeight="1" x14ac:dyDescent="0.3">
      <c r="A823" s="49"/>
      <c r="B823" s="49"/>
      <c r="C823" s="49"/>
      <c r="D823" s="49"/>
      <c r="E823" s="49"/>
      <c r="F823" s="49"/>
      <c r="G823" s="49"/>
      <c r="H823" s="49"/>
      <c r="I823" s="49"/>
      <c r="J823" s="49"/>
      <c r="K823" s="49"/>
      <c r="L823" s="49"/>
      <c r="M823" s="49"/>
      <c r="N823" s="49"/>
      <c r="O823" s="49"/>
      <c r="P823" s="49"/>
      <c r="Q823" s="49"/>
      <c r="R823" s="90"/>
      <c r="S823" s="49"/>
      <c r="T823" s="49"/>
      <c r="U823" s="49"/>
      <c r="V823" s="49"/>
      <c r="W823" s="49"/>
      <c r="X823" s="49"/>
      <c r="Y823" s="49"/>
      <c r="Z823" s="49"/>
      <c r="AA823" s="49"/>
      <c r="AB823" s="49"/>
      <c r="AC823" s="49"/>
      <c r="AD823" s="49"/>
      <c r="AE823" s="49"/>
      <c r="AF823" s="49"/>
      <c r="AG823" s="49"/>
      <c r="AH823" s="49"/>
      <c r="AI823" s="49"/>
      <c r="AJ823" s="49"/>
      <c r="AK823" s="49"/>
      <c r="AL823" s="49"/>
      <c r="AM823" s="49"/>
    </row>
    <row r="824" spans="1:39" ht="12.75" customHeight="1" x14ac:dyDescent="0.3">
      <c r="A824" s="49"/>
      <c r="B824" s="49"/>
      <c r="C824" s="49"/>
      <c r="D824" s="49"/>
      <c r="E824" s="49"/>
      <c r="F824" s="49"/>
      <c r="G824" s="49"/>
      <c r="H824" s="49"/>
      <c r="I824" s="49"/>
      <c r="J824" s="49"/>
      <c r="K824" s="49"/>
      <c r="L824" s="49"/>
      <c r="M824" s="49"/>
      <c r="N824" s="49"/>
      <c r="O824" s="49"/>
      <c r="P824" s="49"/>
      <c r="Q824" s="49"/>
      <c r="R824" s="90"/>
      <c r="S824" s="49"/>
      <c r="T824" s="49"/>
      <c r="U824" s="49"/>
      <c r="V824" s="49"/>
      <c r="W824" s="49"/>
      <c r="X824" s="49"/>
      <c r="Y824" s="49"/>
      <c r="Z824" s="49"/>
      <c r="AA824" s="49"/>
      <c r="AB824" s="49"/>
      <c r="AC824" s="49"/>
      <c r="AD824" s="49"/>
      <c r="AE824" s="49"/>
      <c r="AF824" s="49"/>
      <c r="AG824" s="49"/>
      <c r="AH824" s="49"/>
      <c r="AI824" s="49"/>
      <c r="AJ824" s="49"/>
      <c r="AK824" s="49"/>
      <c r="AL824" s="49"/>
      <c r="AM824" s="49"/>
    </row>
    <row r="825" spans="1:39" ht="12.75" customHeight="1" x14ac:dyDescent="0.3">
      <c r="A825" s="49"/>
      <c r="B825" s="49"/>
      <c r="C825" s="49"/>
      <c r="D825" s="49"/>
      <c r="E825" s="49"/>
      <c r="F825" s="49"/>
      <c r="G825" s="49"/>
      <c r="H825" s="49"/>
      <c r="I825" s="49"/>
      <c r="J825" s="49"/>
      <c r="K825" s="49"/>
      <c r="L825" s="49"/>
      <c r="M825" s="49"/>
      <c r="N825" s="49"/>
      <c r="O825" s="49"/>
      <c r="P825" s="49"/>
      <c r="Q825" s="49"/>
      <c r="R825" s="90"/>
      <c r="S825" s="49"/>
      <c r="T825" s="49"/>
      <c r="U825" s="49"/>
      <c r="V825" s="49"/>
      <c r="W825" s="49"/>
      <c r="X825" s="49"/>
      <c r="Y825" s="49"/>
      <c r="Z825" s="49"/>
      <c r="AA825" s="49"/>
      <c r="AB825" s="49"/>
      <c r="AC825" s="49"/>
      <c r="AD825" s="49"/>
      <c r="AE825" s="49"/>
      <c r="AF825" s="49"/>
      <c r="AG825" s="49"/>
      <c r="AH825" s="49"/>
      <c r="AI825" s="49"/>
      <c r="AJ825" s="49"/>
      <c r="AK825" s="49"/>
      <c r="AL825" s="49"/>
      <c r="AM825" s="49"/>
    </row>
    <row r="826" spans="1:39" ht="12.75" customHeight="1" x14ac:dyDescent="0.3">
      <c r="A826" s="49"/>
      <c r="B826" s="49"/>
      <c r="C826" s="49"/>
      <c r="D826" s="49"/>
      <c r="E826" s="49"/>
      <c r="F826" s="49"/>
      <c r="G826" s="49"/>
      <c r="H826" s="49"/>
      <c r="I826" s="49"/>
      <c r="J826" s="49"/>
      <c r="K826" s="49"/>
      <c r="L826" s="49"/>
      <c r="M826" s="49"/>
      <c r="N826" s="49"/>
      <c r="O826" s="49"/>
      <c r="P826" s="49"/>
      <c r="Q826" s="49"/>
      <c r="R826" s="90"/>
      <c r="S826" s="49"/>
      <c r="T826" s="49"/>
      <c r="U826" s="49"/>
      <c r="V826" s="49"/>
      <c r="W826" s="49"/>
      <c r="X826" s="49"/>
      <c r="Y826" s="49"/>
      <c r="Z826" s="49"/>
      <c r="AA826" s="49"/>
      <c r="AB826" s="49"/>
      <c r="AC826" s="49"/>
      <c r="AD826" s="49"/>
      <c r="AE826" s="49"/>
      <c r="AF826" s="49"/>
      <c r="AG826" s="49"/>
      <c r="AH826" s="49"/>
      <c r="AI826" s="49"/>
      <c r="AJ826" s="49"/>
      <c r="AK826" s="49"/>
      <c r="AL826" s="49"/>
      <c r="AM826" s="49"/>
    </row>
    <row r="827" spans="1:39" ht="12.75" customHeight="1" x14ac:dyDescent="0.3">
      <c r="A827" s="49"/>
      <c r="B827" s="49"/>
      <c r="C827" s="49"/>
      <c r="D827" s="49"/>
      <c r="E827" s="49"/>
      <c r="F827" s="49"/>
      <c r="G827" s="49"/>
      <c r="H827" s="49"/>
      <c r="I827" s="49"/>
      <c r="J827" s="49"/>
      <c r="K827" s="49"/>
      <c r="L827" s="49"/>
      <c r="M827" s="49"/>
      <c r="N827" s="49"/>
      <c r="O827" s="49"/>
      <c r="P827" s="49"/>
      <c r="Q827" s="49"/>
      <c r="R827" s="90"/>
      <c r="S827" s="49"/>
      <c r="T827" s="49"/>
      <c r="U827" s="49"/>
      <c r="V827" s="49"/>
      <c r="W827" s="49"/>
      <c r="X827" s="49"/>
      <c r="Y827" s="49"/>
      <c r="Z827" s="49"/>
      <c r="AA827" s="49"/>
      <c r="AB827" s="49"/>
      <c r="AC827" s="49"/>
      <c r="AD827" s="49"/>
      <c r="AE827" s="49"/>
      <c r="AF827" s="49"/>
      <c r="AG827" s="49"/>
      <c r="AH827" s="49"/>
      <c r="AI827" s="49"/>
      <c r="AJ827" s="49"/>
      <c r="AK827" s="49"/>
      <c r="AL827" s="49"/>
      <c r="AM827" s="49"/>
    </row>
    <row r="828" spans="1:39" ht="12.75" customHeight="1" x14ac:dyDescent="0.3">
      <c r="A828" s="49"/>
      <c r="B828" s="49"/>
      <c r="C828" s="49"/>
      <c r="D828" s="49"/>
      <c r="E828" s="49"/>
      <c r="F828" s="49"/>
      <c r="G828" s="49"/>
      <c r="H828" s="49"/>
      <c r="I828" s="49"/>
      <c r="J828" s="49"/>
      <c r="K828" s="49"/>
      <c r="L828" s="49"/>
      <c r="M828" s="49"/>
      <c r="N828" s="49"/>
      <c r="O828" s="49"/>
      <c r="P828" s="49"/>
      <c r="Q828" s="49"/>
      <c r="R828" s="90"/>
      <c r="S828" s="49"/>
      <c r="T828" s="49"/>
      <c r="U828" s="49"/>
      <c r="V828" s="49"/>
      <c r="W828" s="49"/>
      <c r="X828" s="49"/>
      <c r="Y828" s="49"/>
      <c r="Z828" s="49"/>
      <c r="AA828" s="49"/>
      <c r="AB828" s="49"/>
      <c r="AC828" s="49"/>
      <c r="AD828" s="49"/>
      <c r="AE828" s="49"/>
      <c r="AF828" s="49"/>
      <c r="AG828" s="49"/>
      <c r="AH828" s="49"/>
      <c r="AI828" s="49"/>
      <c r="AJ828" s="49"/>
      <c r="AK828" s="49"/>
      <c r="AL828" s="49"/>
      <c r="AM828" s="49"/>
    </row>
    <row r="829" spans="1:39" ht="12.75" customHeight="1" x14ac:dyDescent="0.3">
      <c r="A829" s="49"/>
      <c r="B829" s="49"/>
      <c r="C829" s="49"/>
      <c r="D829" s="49"/>
      <c r="E829" s="49"/>
      <c r="F829" s="49"/>
      <c r="G829" s="49"/>
      <c r="H829" s="49"/>
      <c r="I829" s="49"/>
      <c r="J829" s="49"/>
      <c r="K829" s="49"/>
      <c r="L829" s="49"/>
      <c r="M829" s="49"/>
      <c r="N829" s="49"/>
      <c r="O829" s="49"/>
      <c r="P829" s="49"/>
      <c r="Q829" s="49"/>
      <c r="R829" s="90"/>
      <c r="S829" s="49"/>
      <c r="T829" s="49"/>
      <c r="U829" s="49"/>
      <c r="V829" s="49"/>
      <c r="W829" s="49"/>
      <c r="X829" s="49"/>
      <c r="Y829" s="49"/>
      <c r="Z829" s="49"/>
      <c r="AA829" s="49"/>
      <c r="AB829" s="49"/>
      <c r="AC829" s="49"/>
      <c r="AD829" s="49"/>
      <c r="AE829" s="49"/>
      <c r="AF829" s="49"/>
      <c r="AG829" s="49"/>
      <c r="AH829" s="49"/>
      <c r="AI829" s="49"/>
      <c r="AJ829" s="49"/>
      <c r="AK829" s="49"/>
      <c r="AL829" s="49"/>
      <c r="AM829" s="49"/>
    </row>
    <row r="830" spans="1:39" ht="12.75" customHeight="1" x14ac:dyDescent="0.3">
      <c r="A830" s="49"/>
      <c r="B830" s="49"/>
      <c r="C830" s="49"/>
      <c r="D830" s="49"/>
      <c r="E830" s="49"/>
      <c r="F830" s="49"/>
      <c r="G830" s="49"/>
      <c r="H830" s="49"/>
      <c r="I830" s="49"/>
      <c r="J830" s="49"/>
      <c r="K830" s="49"/>
      <c r="L830" s="49"/>
      <c r="M830" s="49"/>
      <c r="N830" s="49"/>
      <c r="O830" s="49"/>
      <c r="P830" s="49"/>
      <c r="Q830" s="49"/>
      <c r="R830" s="90"/>
      <c r="S830" s="49"/>
      <c r="T830" s="49"/>
      <c r="U830" s="49"/>
      <c r="V830" s="49"/>
      <c r="W830" s="49"/>
      <c r="X830" s="49"/>
      <c r="Y830" s="49"/>
      <c r="Z830" s="49"/>
      <c r="AA830" s="49"/>
      <c r="AB830" s="49"/>
      <c r="AC830" s="49"/>
      <c r="AD830" s="49"/>
      <c r="AE830" s="49"/>
      <c r="AF830" s="49"/>
      <c r="AG830" s="49"/>
      <c r="AH830" s="49"/>
      <c r="AI830" s="49"/>
      <c r="AJ830" s="49"/>
      <c r="AK830" s="49"/>
      <c r="AL830" s="49"/>
      <c r="AM830" s="49"/>
    </row>
    <row r="831" spans="1:39" ht="12.75" customHeight="1" x14ac:dyDescent="0.3">
      <c r="A831" s="49"/>
      <c r="B831" s="49"/>
      <c r="C831" s="49"/>
      <c r="D831" s="49"/>
      <c r="E831" s="49"/>
      <c r="F831" s="49"/>
      <c r="G831" s="49"/>
      <c r="H831" s="49"/>
      <c r="I831" s="49"/>
      <c r="J831" s="49"/>
      <c r="K831" s="49"/>
      <c r="L831" s="49"/>
      <c r="M831" s="49"/>
      <c r="N831" s="49"/>
      <c r="O831" s="49"/>
      <c r="P831" s="49"/>
      <c r="Q831" s="49"/>
      <c r="R831" s="90"/>
      <c r="S831" s="49"/>
      <c r="T831" s="49"/>
      <c r="U831" s="49"/>
      <c r="V831" s="49"/>
      <c r="W831" s="49"/>
      <c r="X831" s="49"/>
      <c r="Y831" s="49"/>
      <c r="Z831" s="49"/>
      <c r="AA831" s="49"/>
      <c r="AB831" s="49"/>
      <c r="AC831" s="49"/>
      <c r="AD831" s="49"/>
      <c r="AE831" s="49"/>
      <c r="AF831" s="49"/>
      <c r="AG831" s="49"/>
      <c r="AH831" s="49"/>
      <c r="AI831" s="49"/>
      <c r="AJ831" s="49"/>
      <c r="AK831" s="49"/>
      <c r="AL831" s="49"/>
      <c r="AM831" s="49"/>
    </row>
    <row r="832" spans="1:39" ht="12.75" customHeight="1" x14ac:dyDescent="0.3">
      <c r="A832" s="49"/>
      <c r="B832" s="49"/>
      <c r="C832" s="49"/>
      <c r="D832" s="49"/>
      <c r="E832" s="49"/>
      <c r="F832" s="49"/>
      <c r="G832" s="49"/>
      <c r="H832" s="49"/>
      <c r="I832" s="49"/>
      <c r="J832" s="49"/>
      <c r="K832" s="49"/>
      <c r="L832" s="49"/>
      <c r="M832" s="49"/>
      <c r="N832" s="49"/>
      <c r="O832" s="49"/>
      <c r="P832" s="49"/>
      <c r="Q832" s="49"/>
      <c r="R832" s="90"/>
      <c r="S832" s="49"/>
      <c r="T832" s="49"/>
      <c r="U832" s="49"/>
      <c r="V832" s="49"/>
      <c r="W832" s="49"/>
      <c r="X832" s="49"/>
      <c r="Y832" s="49"/>
      <c r="Z832" s="49"/>
      <c r="AA832" s="49"/>
      <c r="AB832" s="49"/>
      <c r="AC832" s="49"/>
      <c r="AD832" s="49"/>
      <c r="AE832" s="49"/>
      <c r="AF832" s="49"/>
      <c r="AG832" s="49"/>
      <c r="AH832" s="49"/>
      <c r="AI832" s="49"/>
      <c r="AJ832" s="49"/>
      <c r="AK832" s="49"/>
      <c r="AL832" s="49"/>
      <c r="AM832" s="49"/>
    </row>
    <row r="833" spans="1:39" ht="12.75" customHeight="1" x14ac:dyDescent="0.3">
      <c r="A833" s="49"/>
      <c r="B833" s="49"/>
      <c r="C833" s="49"/>
      <c r="D833" s="49"/>
      <c r="E833" s="49"/>
      <c r="F833" s="49"/>
      <c r="G833" s="49"/>
      <c r="H833" s="49"/>
      <c r="I833" s="49"/>
      <c r="J833" s="49"/>
      <c r="K833" s="49"/>
      <c r="L833" s="49"/>
      <c r="M833" s="49"/>
      <c r="N833" s="49"/>
      <c r="O833" s="49"/>
      <c r="P833" s="49"/>
      <c r="Q833" s="49"/>
      <c r="R833" s="90"/>
      <c r="S833" s="49"/>
      <c r="T833" s="49"/>
      <c r="U833" s="49"/>
      <c r="V833" s="49"/>
      <c r="W833" s="49"/>
      <c r="X833" s="49"/>
      <c r="Y833" s="49"/>
      <c r="Z833" s="49"/>
      <c r="AA833" s="49"/>
      <c r="AB833" s="49"/>
      <c r="AC833" s="49"/>
      <c r="AD833" s="49"/>
      <c r="AE833" s="49"/>
      <c r="AF833" s="49"/>
      <c r="AG833" s="49"/>
      <c r="AH833" s="49"/>
      <c r="AI833" s="49"/>
      <c r="AJ833" s="49"/>
      <c r="AK833" s="49"/>
      <c r="AL833" s="49"/>
      <c r="AM833" s="49"/>
    </row>
    <row r="834" spans="1:39" ht="12.75" customHeight="1" x14ac:dyDescent="0.3">
      <c r="A834" s="49"/>
      <c r="B834" s="49"/>
      <c r="C834" s="49"/>
      <c r="D834" s="49"/>
      <c r="E834" s="49"/>
      <c r="F834" s="49"/>
      <c r="G834" s="49"/>
      <c r="H834" s="49"/>
      <c r="I834" s="49"/>
      <c r="J834" s="49"/>
      <c r="K834" s="49"/>
      <c r="L834" s="49"/>
      <c r="M834" s="49"/>
      <c r="N834" s="49"/>
      <c r="O834" s="49"/>
      <c r="P834" s="49"/>
      <c r="Q834" s="49"/>
      <c r="R834" s="90"/>
      <c r="S834" s="49"/>
      <c r="T834" s="49"/>
      <c r="U834" s="49"/>
      <c r="V834" s="49"/>
      <c r="W834" s="49"/>
      <c r="X834" s="49"/>
      <c r="Y834" s="49"/>
      <c r="Z834" s="49"/>
      <c r="AA834" s="49"/>
      <c r="AB834" s="49"/>
      <c r="AC834" s="49"/>
      <c r="AD834" s="49"/>
      <c r="AE834" s="49"/>
      <c r="AF834" s="49"/>
      <c r="AG834" s="49"/>
      <c r="AH834" s="49"/>
      <c r="AI834" s="49"/>
      <c r="AJ834" s="49"/>
      <c r="AK834" s="49"/>
      <c r="AL834" s="49"/>
      <c r="AM834" s="49"/>
    </row>
    <row r="835" spans="1:39" ht="12.75" customHeight="1" x14ac:dyDescent="0.3">
      <c r="A835" s="49"/>
      <c r="B835" s="49"/>
      <c r="C835" s="49"/>
      <c r="D835" s="49"/>
      <c r="E835" s="49"/>
      <c r="F835" s="49"/>
      <c r="G835" s="49"/>
      <c r="H835" s="49"/>
      <c r="I835" s="49"/>
      <c r="J835" s="49"/>
      <c r="K835" s="49"/>
      <c r="L835" s="49"/>
      <c r="M835" s="49"/>
      <c r="N835" s="49"/>
      <c r="O835" s="49"/>
      <c r="P835" s="49"/>
      <c r="Q835" s="49"/>
      <c r="R835" s="90"/>
      <c r="S835" s="49"/>
      <c r="T835" s="49"/>
      <c r="U835" s="49"/>
      <c r="V835" s="49"/>
      <c r="W835" s="49"/>
      <c r="X835" s="49"/>
      <c r="Y835" s="49"/>
      <c r="Z835" s="49"/>
      <c r="AA835" s="49"/>
      <c r="AB835" s="49"/>
      <c r="AC835" s="49"/>
      <c r="AD835" s="49"/>
      <c r="AE835" s="49"/>
      <c r="AF835" s="49"/>
      <c r="AG835" s="49"/>
      <c r="AH835" s="49"/>
      <c r="AI835" s="49"/>
      <c r="AJ835" s="49"/>
      <c r="AK835" s="49"/>
      <c r="AL835" s="49"/>
      <c r="AM835" s="49"/>
    </row>
    <row r="836" spans="1:39" ht="12.75" customHeight="1" x14ac:dyDescent="0.3">
      <c r="A836" s="49"/>
      <c r="B836" s="49"/>
      <c r="C836" s="49"/>
      <c r="D836" s="49"/>
      <c r="E836" s="49"/>
      <c r="F836" s="49"/>
      <c r="G836" s="49"/>
      <c r="H836" s="49"/>
      <c r="I836" s="49"/>
      <c r="J836" s="49"/>
      <c r="K836" s="49"/>
      <c r="L836" s="49"/>
      <c r="M836" s="49"/>
      <c r="N836" s="49"/>
      <c r="O836" s="49"/>
      <c r="P836" s="49"/>
      <c r="Q836" s="49"/>
      <c r="R836" s="90"/>
      <c r="S836" s="49"/>
      <c r="T836" s="49"/>
      <c r="U836" s="49"/>
      <c r="V836" s="49"/>
      <c r="W836" s="49"/>
      <c r="X836" s="49"/>
      <c r="Y836" s="49"/>
      <c r="Z836" s="49"/>
      <c r="AA836" s="49"/>
      <c r="AB836" s="49"/>
      <c r="AC836" s="49"/>
      <c r="AD836" s="49"/>
      <c r="AE836" s="49"/>
      <c r="AF836" s="49"/>
      <c r="AG836" s="49"/>
      <c r="AH836" s="49"/>
      <c r="AI836" s="49"/>
      <c r="AJ836" s="49"/>
      <c r="AK836" s="49"/>
      <c r="AL836" s="49"/>
      <c r="AM836" s="49"/>
    </row>
    <row r="837" spans="1:39" ht="12.75" customHeight="1" x14ac:dyDescent="0.3">
      <c r="A837" s="49"/>
      <c r="B837" s="49"/>
      <c r="C837" s="49"/>
      <c r="D837" s="49"/>
      <c r="E837" s="49"/>
      <c r="F837" s="49"/>
      <c r="G837" s="49"/>
      <c r="H837" s="49"/>
      <c r="I837" s="49"/>
      <c r="J837" s="49"/>
      <c r="K837" s="49"/>
      <c r="L837" s="49"/>
      <c r="M837" s="49"/>
      <c r="N837" s="49"/>
      <c r="O837" s="49"/>
      <c r="P837" s="49"/>
      <c r="Q837" s="49"/>
      <c r="R837" s="90"/>
      <c r="S837" s="49"/>
      <c r="T837" s="49"/>
      <c r="U837" s="49"/>
      <c r="V837" s="49"/>
      <c r="W837" s="49"/>
      <c r="X837" s="49"/>
      <c r="Y837" s="49"/>
      <c r="Z837" s="49"/>
      <c r="AA837" s="49"/>
      <c r="AB837" s="49"/>
      <c r="AC837" s="49"/>
      <c r="AD837" s="49"/>
      <c r="AE837" s="49"/>
      <c r="AF837" s="49"/>
      <c r="AG837" s="49"/>
      <c r="AH837" s="49"/>
      <c r="AI837" s="49"/>
      <c r="AJ837" s="49"/>
      <c r="AK837" s="49"/>
      <c r="AL837" s="49"/>
      <c r="AM837" s="49"/>
    </row>
    <row r="838" spans="1:39" ht="12.75" customHeight="1" x14ac:dyDescent="0.3">
      <c r="A838" s="49"/>
      <c r="B838" s="49"/>
      <c r="C838" s="49"/>
      <c r="D838" s="49"/>
      <c r="E838" s="49"/>
      <c r="F838" s="49"/>
      <c r="G838" s="49"/>
      <c r="H838" s="49"/>
      <c r="I838" s="49"/>
      <c r="J838" s="49"/>
      <c r="K838" s="49"/>
      <c r="L838" s="49"/>
      <c r="M838" s="49"/>
      <c r="N838" s="49"/>
      <c r="O838" s="49"/>
      <c r="P838" s="49"/>
      <c r="Q838" s="49"/>
      <c r="R838" s="90"/>
      <c r="S838" s="49"/>
      <c r="T838" s="49"/>
      <c r="U838" s="49"/>
      <c r="V838" s="49"/>
      <c r="W838" s="49"/>
      <c r="X838" s="49"/>
      <c r="Y838" s="49"/>
      <c r="Z838" s="49"/>
      <c r="AA838" s="49"/>
      <c r="AB838" s="49"/>
      <c r="AC838" s="49"/>
      <c r="AD838" s="49"/>
      <c r="AE838" s="49"/>
      <c r="AF838" s="49"/>
      <c r="AG838" s="49"/>
      <c r="AH838" s="49"/>
      <c r="AI838" s="49"/>
      <c r="AJ838" s="49"/>
      <c r="AK838" s="49"/>
      <c r="AL838" s="49"/>
      <c r="AM838" s="49"/>
    </row>
    <row r="839" spans="1:39" ht="12.75" customHeight="1" x14ac:dyDescent="0.3">
      <c r="A839" s="49"/>
      <c r="B839" s="49"/>
      <c r="C839" s="49"/>
      <c r="D839" s="49"/>
      <c r="E839" s="49"/>
      <c r="F839" s="49"/>
      <c r="G839" s="49"/>
      <c r="H839" s="49"/>
      <c r="I839" s="49"/>
      <c r="J839" s="49"/>
      <c r="K839" s="49"/>
      <c r="L839" s="49"/>
      <c r="M839" s="49"/>
      <c r="N839" s="49"/>
      <c r="O839" s="49"/>
      <c r="P839" s="49"/>
      <c r="Q839" s="49"/>
      <c r="R839" s="90"/>
      <c r="S839" s="49"/>
      <c r="T839" s="49"/>
      <c r="U839" s="49"/>
      <c r="V839" s="49"/>
      <c r="W839" s="49"/>
      <c r="X839" s="49"/>
      <c r="Y839" s="49"/>
      <c r="Z839" s="49"/>
      <c r="AA839" s="49"/>
      <c r="AB839" s="49"/>
      <c r="AC839" s="49"/>
      <c r="AD839" s="49"/>
      <c r="AE839" s="49"/>
      <c r="AF839" s="49"/>
      <c r="AG839" s="49"/>
      <c r="AH839" s="49"/>
      <c r="AI839" s="49"/>
      <c r="AJ839" s="49"/>
      <c r="AK839" s="49"/>
      <c r="AL839" s="49"/>
      <c r="AM839" s="49"/>
    </row>
    <row r="840" spans="1:39" ht="12.75" customHeight="1" x14ac:dyDescent="0.3">
      <c r="A840" s="49"/>
      <c r="B840" s="49"/>
      <c r="C840" s="49"/>
      <c r="D840" s="49"/>
      <c r="E840" s="49"/>
      <c r="F840" s="49"/>
      <c r="G840" s="49"/>
      <c r="H840" s="49"/>
      <c r="I840" s="49"/>
      <c r="J840" s="49"/>
      <c r="K840" s="49"/>
      <c r="L840" s="49"/>
      <c r="M840" s="49"/>
      <c r="N840" s="49"/>
      <c r="O840" s="49"/>
      <c r="P840" s="49"/>
      <c r="Q840" s="49"/>
      <c r="R840" s="90"/>
      <c r="S840" s="49"/>
      <c r="T840" s="49"/>
      <c r="U840" s="49"/>
      <c r="V840" s="49"/>
      <c r="W840" s="49"/>
      <c r="X840" s="49"/>
      <c r="Y840" s="49"/>
      <c r="Z840" s="49"/>
      <c r="AA840" s="49"/>
      <c r="AB840" s="49"/>
      <c r="AC840" s="49"/>
      <c r="AD840" s="49"/>
      <c r="AE840" s="49"/>
      <c r="AF840" s="49"/>
      <c r="AG840" s="49"/>
      <c r="AH840" s="49"/>
      <c r="AI840" s="49"/>
      <c r="AJ840" s="49"/>
      <c r="AK840" s="49"/>
      <c r="AL840" s="49"/>
      <c r="AM840" s="49"/>
    </row>
    <row r="841" spans="1:39" ht="12.75" customHeight="1" x14ac:dyDescent="0.3">
      <c r="A841" s="49"/>
      <c r="B841" s="49"/>
      <c r="C841" s="49"/>
      <c r="D841" s="49"/>
      <c r="E841" s="49"/>
      <c r="F841" s="49"/>
      <c r="G841" s="49"/>
      <c r="H841" s="49"/>
      <c r="I841" s="49"/>
      <c r="J841" s="49"/>
      <c r="K841" s="49"/>
      <c r="L841" s="49"/>
      <c r="M841" s="49"/>
      <c r="N841" s="49"/>
      <c r="O841" s="49"/>
      <c r="P841" s="49"/>
      <c r="Q841" s="49"/>
      <c r="R841" s="90"/>
      <c r="S841" s="49"/>
      <c r="T841" s="49"/>
      <c r="U841" s="49"/>
      <c r="V841" s="49"/>
      <c r="W841" s="49"/>
      <c r="X841" s="49"/>
      <c r="Y841" s="49"/>
      <c r="Z841" s="49"/>
      <c r="AA841" s="49"/>
      <c r="AB841" s="49"/>
      <c r="AC841" s="49"/>
      <c r="AD841" s="49"/>
      <c r="AE841" s="49"/>
      <c r="AF841" s="49"/>
      <c r="AG841" s="49"/>
      <c r="AH841" s="49"/>
      <c r="AI841" s="49"/>
      <c r="AJ841" s="49"/>
      <c r="AK841" s="49"/>
      <c r="AL841" s="49"/>
      <c r="AM841" s="49"/>
    </row>
    <row r="842" spans="1:39" ht="12.75" customHeight="1" x14ac:dyDescent="0.3">
      <c r="A842" s="49"/>
      <c r="B842" s="49"/>
      <c r="C842" s="49"/>
      <c r="D842" s="49"/>
      <c r="E842" s="49"/>
      <c r="F842" s="49"/>
      <c r="G842" s="49"/>
      <c r="H842" s="49"/>
      <c r="I842" s="49"/>
      <c r="J842" s="49"/>
      <c r="K842" s="49"/>
      <c r="L842" s="49"/>
      <c r="M842" s="49"/>
      <c r="N842" s="49"/>
      <c r="O842" s="49"/>
      <c r="P842" s="49"/>
      <c r="Q842" s="49"/>
      <c r="R842" s="90"/>
      <c r="S842" s="49"/>
      <c r="T842" s="49"/>
      <c r="U842" s="49"/>
      <c r="V842" s="49"/>
      <c r="W842" s="49"/>
      <c r="X842" s="49"/>
      <c r="Y842" s="49"/>
      <c r="Z842" s="49"/>
      <c r="AA842" s="49"/>
      <c r="AB842" s="49"/>
      <c r="AC842" s="49"/>
      <c r="AD842" s="49"/>
      <c r="AE842" s="49"/>
      <c r="AF842" s="49"/>
      <c r="AG842" s="49"/>
      <c r="AH842" s="49"/>
      <c r="AI842" s="49"/>
      <c r="AJ842" s="49"/>
      <c r="AK842" s="49"/>
      <c r="AL842" s="49"/>
      <c r="AM842" s="49"/>
    </row>
    <row r="843" spans="1:39" ht="12.75" customHeight="1" x14ac:dyDescent="0.3">
      <c r="A843" s="49"/>
      <c r="B843" s="49"/>
      <c r="C843" s="49"/>
      <c r="D843" s="49"/>
      <c r="E843" s="49"/>
      <c r="F843" s="49"/>
      <c r="G843" s="49"/>
      <c r="H843" s="49"/>
      <c r="I843" s="49"/>
      <c r="J843" s="49"/>
      <c r="K843" s="49"/>
      <c r="L843" s="49"/>
      <c r="M843" s="49"/>
      <c r="N843" s="49"/>
      <c r="O843" s="49"/>
      <c r="P843" s="49"/>
      <c r="Q843" s="49"/>
      <c r="R843" s="90"/>
      <c r="S843" s="49"/>
      <c r="T843" s="49"/>
      <c r="U843" s="49"/>
      <c r="V843" s="49"/>
      <c r="W843" s="49"/>
      <c r="X843" s="49"/>
      <c r="Y843" s="49"/>
      <c r="Z843" s="49"/>
      <c r="AA843" s="49"/>
      <c r="AB843" s="49"/>
      <c r="AC843" s="49"/>
      <c r="AD843" s="49"/>
      <c r="AE843" s="49"/>
      <c r="AF843" s="49"/>
      <c r="AG843" s="49"/>
      <c r="AH843" s="49"/>
      <c r="AI843" s="49"/>
      <c r="AJ843" s="49"/>
      <c r="AK843" s="49"/>
      <c r="AL843" s="49"/>
      <c r="AM843" s="49"/>
    </row>
    <row r="844" spans="1:39" ht="12.75" customHeight="1" x14ac:dyDescent="0.3">
      <c r="A844" s="49"/>
      <c r="B844" s="49"/>
      <c r="C844" s="49"/>
      <c r="D844" s="49"/>
      <c r="E844" s="49"/>
      <c r="F844" s="49"/>
      <c r="G844" s="49"/>
      <c r="H844" s="49"/>
      <c r="I844" s="49"/>
      <c r="J844" s="49"/>
      <c r="K844" s="49"/>
      <c r="L844" s="49"/>
      <c r="M844" s="49"/>
      <c r="N844" s="49"/>
      <c r="O844" s="49"/>
      <c r="P844" s="49"/>
      <c r="Q844" s="49"/>
      <c r="R844" s="90"/>
      <c r="S844" s="49"/>
      <c r="T844" s="49"/>
      <c r="U844" s="49"/>
      <c r="V844" s="49"/>
      <c r="W844" s="49"/>
      <c r="X844" s="49"/>
      <c r="Y844" s="49"/>
      <c r="Z844" s="49"/>
      <c r="AA844" s="49"/>
      <c r="AB844" s="49"/>
      <c r="AC844" s="49"/>
      <c r="AD844" s="49"/>
      <c r="AE844" s="49"/>
      <c r="AF844" s="49"/>
      <c r="AG844" s="49"/>
      <c r="AH844" s="49"/>
      <c r="AI844" s="49"/>
      <c r="AJ844" s="49"/>
      <c r="AK844" s="49"/>
      <c r="AL844" s="49"/>
      <c r="AM844" s="49"/>
    </row>
    <row r="845" spans="1:39" ht="12.75" customHeight="1" x14ac:dyDescent="0.3">
      <c r="A845" s="49"/>
      <c r="B845" s="49"/>
      <c r="C845" s="49"/>
      <c r="D845" s="49"/>
      <c r="E845" s="49"/>
      <c r="F845" s="49"/>
      <c r="G845" s="49"/>
      <c r="H845" s="49"/>
      <c r="I845" s="49"/>
      <c r="J845" s="49"/>
      <c r="K845" s="49"/>
      <c r="L845" s="49"/>
      <c r="M845" s="49"/>
      <c r="N845" s="49"/>
      <c r="O845" s="49"/>
      <c r="P845" s="49"/>
      <c r="Q845" s="49"/>
      <c r="R845" s="90"/>
      <c r="S845" s="49"/>
      <c r="T845" s="49"/>
      <c r="U845" s="49"/>
      <c r="V845" s="49"/>
      <c r="W845" s="49"/>
      <c r="X845" s="49"/>
      <c r="Y845" s="49"/>
      <c r="Z845" s="49"/>
      <c r="AA845" s="49"/>
      <c r="AB845" s="49"/>
      <c r="AC845" s="49"/>
      <c r="AD845" s="49"/>
      <c r="AE845" s="49"/>
      <c r="AF845" s="49"/>
      <c r="AG845" s="49"/>
      <c r="AH845" s="49"/>
      <c r="AI845" s="49"/>
      <c r="AJ845" s="49"/>
      <c r="AK845" s="49"/>
      <c r="AL845" s="49"/>
      <c r="AM845" s="49"/>
    </row>
    <row r="846" spans="1:39" ht="12.75" customHeight="1" x14ac:dyDescent="0.3">
      <c r="A846" s="49"/>
      <c r="B846" s="49"/>
      <c r="C846" s="49"/>
      <c r="D846" s="49"/>
      <c r="E846" s="49"/>
      <c r="F846" s="49"/>
      <c r="G846" s="49"/>
      <c r="H846" s="49"/>
      <c r="I846" s="49"/>
      <c r="J846" s="49"/>
      <c r="K846" s="49"/>
      <c r="L846" s="49"/>
      <c r="M846" s="49"/>
      <c r="N846" s="49"/>
      <c r="O846" s="49"/>
      <c r="P846" s="49"/>
      <c r="Q846" s="49"/>
      <c r="R846" s="90"/>
      <c r="S846" s="49"/>
      <c r="T846" s="49"/>
      <c r="U846" s="49"/>
      <c r="V846" s="49"/>
      <c r="W846" s="49"/>
      <c r="X846" s="49"/>
      <c r="Y846" s="49"/>
      <c r="Z846" s="49"/>
      <c r="AA846" s="49"/>
      <c r="AB846" s="49"/>
      <c r="AC846" s="49"/>
      <c r="AD846" s="49"/>
      <c r="AE846" s="49"/>
      <c r="AF846" s="49"/>
      <c r="AG846" s="49"/>
      <c r="AH846" s="49"/>
      <c r="AI846" s="49"/>
      <c r="AJ846" s="49"/>
      <c r="AK846" s="49"/>
      <c r="AL846" s="49"/>
      <c r="AM846" s="49"/>
    </row>
    <row r="847" spans="1:39" ht="12.75" customHeight="1" x14ac:dyDescent="0.3">
      <c r="A847" s="49"/>
      <c r="B847" s="49"/>
      <c r="C847" s="49"/>
      <c r="D847" s="49"/>
      <c r="E847" s="49"/>
      <c r="F847" s="49"/>
      <c r="G847" s="49"/>
      <c r="H847" s="49"/>
      <c r="I847" s="49"/>
      <c r="J847" s="49"/>
      <c r="K847" s="49"/>
      <c r="L847" s="49"/>
      <c r="M847" s="49"/>
      <c r="N847" s="49"/>
      <c r="O847" s="49"/>
      <c r="P847" s="49"/>
      <c r="Q847" s="49"/>
      <c r="R847" s="90"/>
      <c r="S847" s="49"/>
      <c r="T847" s="49"/>
      <c r="U847" s="49"/>
      <c r="V847" s="49"/>
      <c r="W847" s="49"/>
      <c r="X847" s="49"/>
      <c r="Y847" s="49"/>
      <c r="Z847" s="49"/>
      <c r="AA847" s="49"/>
      <c r="AB847" s="49"/>
      <c r="AC847" s="49"/>
      <c r="AD847" s="49"/>
      <c r="AE847" s="49"/>
      <c r="AF847" s="49"/>
      <c r="AG847" s="49"/>
      <c r="AH847" s="49"/>
      <c r="AI847" s="49"/>
      <c r="AJ847" s="49"/>
      <c r="AK847" s="49"/>
      <c r="AL847" s="49"/>
      <c r="AM847" s="49"/>
    </row>
    <row r="848" spans="1:39" ht="12.75" customHeight="1" x14ac:dyDescent="0.3">
      <c r="A848" s="49"/>
      <c r="B848" s="49"/>
      <c r="C848" s="49"/>
      <c r="D848" s="49"/>
      <c r="E848" s="49"/>
      <c r="F848" s="49"/>
      <c r="G848" s="49"/>
      <c r="H848" s="49"/>
      <c r="I848" s="49"/>
      <c r="J848" s="49"/>
      <c r="K848" s="49"/>
      <c r="L848" s="49"/>
      <c r="M848" s="49"/>
      <c r="N848" s="49"/>
      <c r="O848" s="49"/>
      <c r="P848" s="49"/>
      <c r="Q848" s="49"/>
      <c r="R848" s="90"/>
      <c r="S848" s="49"/>
      <c r="T848" s="49"/>
      <c r="U848" s="49"/>
      <c r="V848" s="49"/>
      <c r="W848" s="49"/>
      <c r="X848" s="49"/>
      <c r="Y848" s="49"/>
      <c r="Z848" s="49"/>
      <c r="AA848" s="49"/>
      <c r="AB848" s="49"/>
      <c r="AC848" s="49"/>
      <c r="AD848" s="49"/>
      <c r="AE848" s="49"/>
      <c r="AF848" s="49"/>
      <c r="AG848" s="49"/>
      <c r="AH848" s="49"/>
      <c r="AI848" s="49"/>
      <c r="AJ848" s="49"/>
      <c r="AK848" s="49"/>
      <c r="AL848" s="49"/>
      <c r="AM848" s="49"/>
    </row>
    <row r="849" spans="1:39" ht="12.75" customHeight="1" x14ac:dyDescent="0.3">
      <c r="A849" s="49"/>
      <c r="B849" s="49"/>
      <c r="C849" s="49"/>
      <c r="D849" s="49"/>
      <c r="E849" s="49"/>
      <c r="F849" s="49"/>
      <c r="G849" s="49"/>
      <c r="H849" s="49"/>
      <c r="I849" s="49"/>
      <c r="J849" s="49"/>
      <c r="K849" s="49"/>
      <c r="L849" s="49"/>
      <c r="M849" s="49"/>
      <c r="N849" s="49"/>
      <c r="O849" s="49"/>
      <c r="P849" s="49"/>
      <c r="Q849" s="49"/>
      <c r="R849" s="90"/>
      <c r="S849" s="49"/>
      <c r="T849" s="49"/>
      <c r="U849" s="49"/>
      <c r="V849" s="49"/>
      <c r="W849" s="49"/>
      <c r="X849" s="49"/>
      <c r="Y849" s="49"/>
      <c r="Z849" s="49"/>
      <c r="AA849" s="49"/>
      <c r="AB849" s="49"/>
      <c r="AC849" s="49"/>
      <c r="AD849" s="49"/>
      <c r="AE849" s="49"/>
      <c r="AF849" s="49"/>
      <c r="AG849" s="49"/>
      <c r="AH849" s="49"/>
      <c r="AI849" s="49"/>
      <c r="AJ849" s="49"/>
      <c r="AK849" s="49"/>
      <c r="AL849" s="49"/>
      <c r="AM849" s="49"/>
    </row>
    <row r="850" spans="1:39" ht="12.75" customHeight="1" x14ac:dyDescent="0.3">
      <c r="A850" s="49"/>
      <c r="B850" s="49"/>
      <c r="C850" s="49"/>
      <c r="D850" s="49"/>
      <c r="E850" s="49"/>
      <c r="F850" s="49"/>
      <c r="G850" s="49"/>
      <c r="H850" s="49"/>
      <c r="I850" s="49"/>
      <c r="J850" s="49"/>
      <c r="K850" s="49"/>
      <c r="L850" s="49"/>
      <c r="M850" s="49"/>
      <c r="N850" s="49"/>
      <c r="O850" s="49"/>
      <c r="P850" s="49"/>
      <c r="Q850" s="49"/>
      <c r="R850" s="90"/>
      <c r="S850" s="49"/>
      <c r="T850" s="49"/>
      <c r="U850" s="49"/>
      <c r="V850" s="49"/>
      <c r="W850" s="49"/>
      <c r="X850" s="49"/>
      <c r="Y850" s="49"/>
      <c r="Z850" s="49"/>
      <c r="AA850" s="49"/>
      <c r="AB850" s="49"/>
      <c r="AC850" s="49"/>
      <c r="AD850" s="49"/>
      <c r="AE850" s="49"/>
      <c r="AF850" s="49"/>
      <c r="AG850" s="49"/>
      <c r="AH850" s="49"/>
      <c r="AI850" s="49"/>
      <c r="AJ850" s="49"/>
      <c r="AK850" s="49"/>
      <c r="AL850" s="49"/>
      <c r="AM850" s="49"/>
    </row>
    <row r="851" spans="1:39" ht="12.75" customHeight="1" x14ac:dyDescent="0.3">
      <c r="A851" s="49"/>
      <c r="B851" s="49"/>
      <c r="C851" s="49"/>
      <c r="D851" s="49"/>
      <c r="E851" s="49"/>
      <c r="F851" s="49"/>
      <c r="G851" s="49"/>
      <c r="H851" s="49"/>
      <c r="I851" s="49"/>
      <c r="J851" s="49"/>
      <c r="K851" s="49"/>
      <c r="L851" s="49"/>
      <c r="M851" s="49"/>
      <c r="N851" s="49"/>
      <c r="O851" s="49"/>
      <c r="P851" s="49"/>
      <c r="Q851" s="49"/>
      <c r="R851" s="90"/>
      <c r="S851" s="49"/>
      <c r="T851" s="49"/>
      <c r="U851" s="49"/>
      <c r="V851" s="49"/>
      <c r="W851" s="49"/>
      <c r="X851" s="49"/>
      <c r="Y851" s="49"/>
      <c r="Z851" s="49"/>
      <c r="AA851" s="49"/>
      <c r="AB851" s="49"/>
      <c r="AC851" s="49"/>
      <c r="AD851" s="49"/>
      <c r="AE851" s="49"/>
      <c r="AF851" s="49"/>
      <c r="AG851" s="49"/>
      <c r="AH851" s="49"/>
      <c r="AI851" s="49"/>
      <c r="AJ851" s="49"/>
      <c r="AK851" s="49"/>
      <c r="AL851" s="49"/>
      <c r="AM851" s="49"/>
    </row>
    <row r="852" spans="1:39" ht="12.75" customHeight="1" x14ac:dyDescent="0.3">
      <c r="A852" s="49"/>
      <c r="B852" s="49"/>
      <c r="C852" s="49"/>
      <c r="D852" s="49"/>
      <c r="E852" s="49"/>
      <c r="F852" s="49"/>
      <c r="G852" s="49"/>
      <c r="H852" s="49"/>
      <c r="I852" s="49"/>
      <c r="J852" s="49"/>
      <c r="K852" s="49"/>
      <c r="L852" s="49"/>
      <c r="M852" s="49"/>
      <c r="N852" s="49"/>
      <c r="O852" s="49"/>
      <c r="P852" s="49"/>
      <c r="Q852" s="49"/>
      <c r="R852" s="90"/>
      <c r="S852" s="49"/>
      <c r="T852" s="49"/>
      <c r="U852" s="49"/>
      <c r="V852" s="49"/>
      <c r="W852" s="49"/>
      <c r="X852" s="49"/>
      <c r="Y852" s="49"/>
      <c r="Z852" s="49"/>
      <c r="AA852" s="49"/>
      <c r="AB852" s="49"/>
      <c r="AC852" s="49"/>
      <c r="AD852" s="49"/>
      <c r="AE852" s="49"/>
      <c r="AF852" s="49"/>
      <c r="AG852" s="49"/>
      <c r="AH852" s="49"/>
      <c r="AI852" s="49"/>
      <c r="AJ852" s="49"/>
      <c r="AK852" s="49"/>
      <c r="AL852" s="49"/>
      <c r="AM852" s="49"/>
    </row>
    <row r="853" spans="1:39" ht="12.75" customHeight="1" x14ac:dyDescent="0.3">
      <c r="A853" s="49"/>
      <c r="B853" s="49"/>
      <c r="C853" s="49"/>
      <c r="D853" s="49"/>
      <c r="E853" s="49"/>
      <c r="F853" s="49"/>
      <c r="G853" s="49"/>
      <c r="H853" s="49"/>
      <c r="I853" s="49"/>
      <c r="J853" s="49"/>
      <c r="K853" s="49"/>
      <c r="L853" s="49"/>
      <c r="M853" s="49"/>
      <c r="N853" s="49"/>
      <c r="O853" s="49"/>
      <c r="P853" s="49"/>
      <c r="Q853" s="49"/>
      <c r="R853" s="90"/>
      <c r="S853" s="49"/>
      <c r="T853" s="49"/>
      <c r="U853" s="49"/>
      <c r="V853" s="49"/>
      <c r="W853" s="49"/>
      <c r="X853" s="49"/>
      <c r="Y853" s="49"/>
      <c r="Z853" s="49"/>
      <c r="AA853" s="49"/>
      <c r="AB853" s="49"/>
      <c r="AC853" s="49"/>
      <c r="AD853" s="49"/>
      <c r="AE853" s="49"/>
      <c r="AF853" s="49"/>
      <c r="AG853" s="49"/>
      <c r="AH853" s="49"/>
      <c r="AI853" s="49"/>
      <c r="AJ853" s="49"/>
      <c r="AK853" s="49"/>
      <c r="AL853" s="49"/>
      <c r="AM853" s="49"/>
    </row>
    <row r="854" spans="1:39" ht="12.75" customHeight="1" x14ac:dyDescent="0.3">
      <c r="A854" s="49"/>
      <c r="B854" s="49"/>
      <c r="C854" s="49"/>
      <c r="D854" s="49"/>
      <c r="E854" s="49"/>
      <c r="F854" s="49"/>
      <c r="G854" s="49"/>
      <c r="H854" s="49"/>
      <c r="I854" s="49"/>
      <c r="J854" s="49"/>
      <c r="K854" s="49"/>
      <c r="L854" s="49"/>
      <c r="M854" s="49"/>
      <c r="N854" s="49"/>
      <c r="O854" s="49"/>
      <c r="P854" s="49"/>
      <c r="Q854" s="49"/>
      <c r="R854" s="90"/>
      <c r="S854" s="49"/>
      <c r="T854" s="49"/>
      <c r="U854" s="49"/>
      <c r="V854" s="49"/>
      <c r="W854" s="49"/>
      <c r="X854" s="49"/>
      <c r="Y854" s="49"/>
      <c r="Z854" s="49"/>
      <c r="AA854" s="49"/>
      <c r="AB854" s="49"/>
      <c r="AC854" s="49"/>
      <c r="AD854" s="49"/>
      <c r="AE854" s="49"/>
      <c r="AF854" s="49"/>
      <c r="AG854" s="49"/>
      <c r="AH854" s="49"/>
      <c r="AI854" s="49"/>
      <c r="AJ854" s="49"/>
      <c r="AK854" s="49"/>
      <c r="AL854" s="49"/>
      <c r="AM854" s="49"/>
    </row>
    <row r="855" spans="1:39" ht="12.75" customHeight="1" x14ac:dyDescent="0.3">
      <c r="A855" s="49"/>
      <c r="B855" s="49"/>
      <c r="C855" s="49"/>
      <c r="D855" s="49"/>
      <c r="E855" s="49"/>
      <c r="F855" s="49"/>
      <c r="G855" s="49"/>
      <c r="H855" s="49"/>
      <c r="I855" s="49"/>
      <c r="J855" s="49"/>
      <c r="K855" s="49"/>
      <c r="L855" s="49"/>
      <c r="M855" s="49"/>
      <c r="N855" s="49"/>
      <c r="O855" s="49"/>
      <c r="P855" s="49"/>
      <c r="Q855" s="49"/>
      <c r="R855" s="90"/>
      <c r="S855" s="49"/>
      <c r="T855" s="49"/>
      <c r="U855" s="49"/>
      <c r="V855" s="49"/>
      <c r="W855" s="49"/>
      <c r="X855" s="49"/>
      <c r="Y855" s="49"/>
      <c r="Z855" s="49"/>
      <c r="AA855" s="49"/>
      <c r="AB855" s="49"/>
      <c r="AC855" s="49"/>
      <c r="AD855" s="49"/>
      <c r="AE855" s="49"/>
      <c r="AF855" s="49"/>
      <c r="AG855" s="49"/>
      <c r="AH855" s="49"/>
      <c r="AI855" s="49"/>
      <c r="AJ855" s="49"/>
      <c r="AK855" s="49"/>
      <c r="AL855" s="49"/>
      <c r="AM855" s="49"/>
    </row>
    <row r="856" spans="1:39" ht="12.75" customHeight="1" x14ac:dyDescent="0.3">
      <c r="A856" s="49"/>
      <c r="B856" s="49"/>
      <c r="C856" s="49"/>
      <c r="D856" s="49"/>
      <c r="E856" s="49"/>
      <c r="F856" s="49"/>
      <c r="G856" s="49"/>
      <c r="H856" s="49"/>
      <c r="I856" s="49"/>
      <c r="J856" s="49"/>
      <c r="K856" s="49"/>
      <c r="L856" s="49"/>
      <c r="M856" s="49"/>
      <c r="N856" s="49"/>
      <c r="O856" s="49"/>
      <c r="P856" s="49"/>
      <c r="Q856" s="49"/>
      <c r="R856" s="90"/>
      <c r="S856" s="49"/>
      <c r="T856" s="49"/>
      <c r="U856" s="49"/>
      <c r="V856" s="49"/>
      <c r="W856" s="49"/>
      <c r="X856" s="49"/>
      <c r="Y856" s="49"/>
      <c r="Z856" s="49"/>
      <c r="AA856" s="49"/>
      <c r="AB856" s="49"/>
      <c r="AC856" s="49"/>
      <c r="AD856" s="49"/>
      <c r="AE856" s="49"/>
      <c r="AF856" s="49"/>
      <c r="AG856" s="49"/>
      <c r="AH856" s="49"/>
      <c r="AI856" s="49"/>
      <c r="AJ856" s="49"/>
      <c r="AK856" s="49"/>
      <c r="AL856" s="49"/>
      <c r="AM856" s="49"/>
    </row>
    <row r="857" spans="1:39" ht="12.75" customHeight="1" x14ac:dyDescent="0.3">
      <c r="A857" s="49"/>
      <c r="B857" s="49"/>
      <c r="C857" s="49"/>
      <c r="D857" s="49"/>
      <c r="E857" s="49"/>
      <c r="F857" s="49"/>
      <c r="G857" s="49"/>
      <c r="H857" s="49"/>
      <c r="I857" s="49"/>
      <c r="J857" s="49"/>
      <c r="K857" s="49"/>
      <c r="L857" s="49"/>
      <c r="M857" s="49"/>
      <c r="N857" s="49"/>
      <c r="O857" s="49"/>
      <c r="P857" s="49"/>
      <c r="Q857" s="49"/>
      <c r="R857" s="90"/>
      <c r="S857" s="49"/>
      <c r="T857" s="49"/>
      <c r="U857" s="49"/>
      <c r="V857" s="49"/>
      <c r="W857" s="49"/>
      <c r="X857" s="49"/>
      <c r="Y857" s="49"/>
      <c r="Z857" s="49"/>
      <c r="AA857" s="49"/>
      <c r="AB857" s="49"/>
      <c r="AC857" s="49"/>
      <c r="AD857" s="49"/>
      <c r="AE857" s="49"/>
      <c r="AF857" s="49"/>
      <c r="AG857" s="49"/>
      <c r="AH857" s="49"/>
      <c r="AI857" s="49"/>
      <c r="AJ857" s="49"/>
      <c r="AK857" s="49"/>
      <c r="AL857" s="49"/>
      <c r="AM857" s="49"/>
    </row>
    <row r="858" spans="1:39" ht="12.75" customHeight="1" x14ac:dyDescent="0.3">
      <c r="A858" s="49"/>
      <c r="B858" s="49"/>
      <c r="C858" s="49"/>
      <c r="D858" s="49"/>
      <c r="E858" s="49"/>
      <c r="F858" s="49"/>
      <c r="G858" s="49"/>
      <c r="H858" s="49"/>
      <c r="I858" s="49"/>
      <c r="J858" s="49"/>
      <c r="K858" s="49"/>
      <c r="L858" s="49"/>
      <c r="M858" s="49"/>
      <c r="N858" s="49"/>
      <c r="O858" s="49"/>
      <c r="P858" s="49"/>
      <c r="Q858" s="49"/>
      <c r="R858" s="90"/>
      <c r="S858" s="49"/>
      <c r="T858" s="49"/>
      <c r="U858" s="49"/>
      <c r="V858" s="49"/>
      <c r="W858" s="49"/>
      <c r="X858" s="49"/>
      <c r="Y858" s="49"/>
      <c r="Z858" s="49"/>
      <c r="AA858" s="49"/>
      <c r="AB858" s="49"/>
      <c r="AC858" s="49"/>
      <c r="AD858" s="49"/>
      <c r="AE858" s="49"/>
      <c r="AF858" s="49"/>
      <c r="AG858" s="49"/>
      <c r="AH858" s="49"/>
      <c r="AI858" s="49"/>
      <c r="AJ858" s="49"/>
      <c r="AK858" s="49"/>
      <c r="AL858" s="49"/>
      <c r="AM858" s="49"/>
    </row>
    <row r="859" spans="1:39" ht="12.75" customHeight="1" x14ac:dyDescent="0.3">
      <c r="A859" s="49"/>
      <c r="B859" s="49"/>
      <c r="C859" s="49"/>
      <c r="D859" s="49"/>
      <c r="E859" s="49"/>
      <c r="F859" s="49"/>
      <c r="G859" s="49"/>
      <c r="H859" s="49"/>
      <c r="I859" s="49"/>
      <c r="J859" s="49"/>
      <c r="K859" s="49"/>
      <c r="L859" s="49"/>
      <c r="M859" s="49"/>
      <c r="N859" s="49"/>
      <c r="O859" s="49"/>
      <c r="P859" s="49"/>
      <c r="Q859" s="49"/>
      <c r="R859" s="90"/>
      <c r="S859" s="49"/>
      <c r="T859" s="49"/>
      <c r="U859" s="49"/>
      <c r="V859" s="49"/>
      <c r="W859" s="49"/>
      <c r="X859" s="49"/>
      <c r="Y859" s="49"/>
      <c r="Z859" s="49"/>
      <c r="AA859" s="49"/>
      <c r="AB859" s="49"/>
      <c r="AC859" s="49"/>
      <c r="AD859" s="49"/>
      <c r="AE859" s="49"/>
      <c r="AF859" s="49"/>
      <c r="AG859" s="49"/>
      <c r="AH859" s="49"/>
      <c r="AI859" s="49"/>
      <c r="AJ859" s="49"/>
      <c r="AK859" s="49"/>
      <c r="AL859" s="49"/>
      <c r="AM859" s="49"/>
    </row>
    <row r="860" spans="1:39" ht="12.75" customHeight="1" x14ac:dyDescent="0.3">
      <c r="A860" s="49"/>
      <c r="B860" s="49"/>
      <c r="C860" s="49"/>
      <c r="D860" s="49"/>
      <c r="E860" s="49"/>
      <c r="F860" s="49"/>
      <c r="G860" s="49"/>
      <c r="H860" s="49"/>
      <c r="I860" s="49"/>
      <c r="J860" s="49"/>
      <c r="K860" s="49"/>
      <c r="L860" s="49"/>
      <c r="M860" s="49"/>
      <c r="N860" s="49"/>
      <c r="O860" s="49"/>
      <c r="P860" s="49"/>
      <c r="Q860" s="49"/>
      <c r="R860" s="90"/>
      <c r="S860" s="49"/>
      <c r="T860" s="49"/>
      <c r="U860" s="49"/>
      <c r="V860" s="49"/>
      <c r="W860" s="49"/>
      <c r="X860" s="49"/>
      <c r="Y860" s="49"/>
      <c r="Z860" s="49"/>
      <c r="AA860" s="49"/>
      <c r="AB860" s="49"/>
      <c r="AC860" s="49"/>
      <c r="AD860" s="49"/>
      <c r="AE860" s="49"/>
      <c r="AF860" s="49"/>
      <c r="AG860" s="49"/>
      <c r="AH860" s="49"/>
      <c r="AI860" s="49"/>
      <c r="AJ860" s="49"/>
      <c r="AK860" s="49"/>
      <c r="AL860" s="49"/>
      <c r="AM860" s="49"/>
    </row>
    <row r="861" spans="1:39" ht="12.75" customHeight="1" x14ac:dyDescent="0.3">
      <c r="A861" s="49"/>
      <c r="B861" s="49"/>
      <c r="C861" s="49"/>
      <c r="D861" s="49"/>
      <c r="E861" s="49"/>
      <c r="F861" s="49"/>
      <c r="G861" s="49"/>
      <c r="H861" s="49"/>
      <c r="I861" s="49"/>
      <c r="J861" s="49"/>
      <c r="K861" s="49"/>
      <c r="L861" s="49"/>
      <c r="M861" s="49"/>
      <c r="N861" s="49"/>
      <c r="O861" s="49"/>
      <c r="P861" s="49"/>
      <c r="Q861" s="49"/>
      <c r="R861" s="90"/>
      <c r="S861" s="49"/>
      <c r="T861" s="49"/>
      <c r="U861" s="49"/>
      <c r="V861" s="49"/>
      <c r="W861" s="49"/>
      <c r="X861" s="49"/>
      <c r="Y861" s="49"/>
      <c r="Z861" s="49"/>
      <c r="AA861" s="49"/>
      <c r="AB861" s="49"/>
      <c r="AC861" s="49"/>
      <c r="AD861" s="49"/>
      <c r="AE861" s="49"/>
      <c r="AF861" s="49"/>
      <c r="AG861" s="49"/>
      <c r="AH861" s="49"/>
      <c r="AI861" s="49"/>
      <c r="AJ861" s="49"/>
      <c r="AK861" s="49"/>
      <c r="AL861" s="49"/>
      <c r="AM861" s="49"/>
    </row>
    <row r="862" spans="1:39" ht="12.75" customHeight="1" x14ac:dyDescent="0.3">
      <c r="A862" s="49"/>
      <c r="B862" s="49"/>
      <c r="C862" s="49"/>
      <c r="D862" s="49"/>
      <c r="E862" s="49"/>
      <c r="F862" s="49"/>
      <c r="G862" s="49"/>
      <c r="H862" s="49"/>
      <c r="I862" s="49"/>
      <c r="J862" s="49"/>
      <c r="K862" s="49"/>
      <c r="L862" s="49"/>
      <c r="M862" s="49"/>
      <c r="N862" s="49"/>
      <c r="O862" s="49"/>
      <c r="P862" s="49"/>
      <c r="Q862" s="49"/>
      <c r="R862" s="90"/>
      <c r="S862" s="49"/>
      <c r="T862" s="49"/>
      <c r="U862" s="49"/>
      <c r="V862" s="49"/>
      <c r="W862" s="49"/>
      <c r="X862" s="49"/>
      <c r="Y862" s="49"/>
      <c r="Z862" s="49"/>
      <c r="AA862" s="49"/>
      <c r="AB862" s="49"/>
      <c r="AC862" s="49"/>
      <c r="AD862" s="49"/>
      <c r="AE862" s="49"/>
      <c r="AF862" s="49"/>
      <c r="AG862" s="49"/>
      <c r="AH862" s="49"/>
      <c r="AI862" s="49"/>
      <c r="AJ862" s="49"/>
      <c r="AK862" s="49"/>
      <c r="AL862" s="49"/>
      <c r="AM862" s="49"/>
    </row>
    <row r="863" spans="1:39" ht="12.75" customHeight="1" x14ac:dyDescent="0.3">
      <c r="A863" s="49"/>
      <c r="B863" s="49"/>
      <c r="C863" s="49"/>
      <c r="D863" s="49"/>
      <c r="E863" s="49"/>
      <c r="F863" s="49"/>
      <c r="G863" s="49"/>
      <c r="H863" s="49"/>
      <c r="I863" s="49"/>
      <c r="J863" s="49"/>
      <c r="K863" s="49"/>
      <c r="L863" s="49"/>
      <c r="M863" s="49"/>
      <c r="N863" s="49"/>
      <c r="O863" s="49"/>
      <c r="P863" s="49"/>
      <c r="Q863" s="49"/>
      <c r="R863" s="90"/>
      <c r="S863" s="49"/>
      <c r="T863" s="49"/>
      <c r="U863" s="49"/>
      <c r="V863" s="49"/>
      <c r="W863" s="49"/>
      <c r="X863" s="49"/>
      <c r="Y863" s="49"/>
      <c r="Z863" s="49"/>
      <c r="AA863" s="49"/>
      <c r="AB863" s="49"/>
      <c r="AC863" s="49"/>
      <c r="AD863" s="49"/>
      <c r="AE863" s="49"/>
      <c r="AF863" s="49"/>
      <c r="AG863" s="49"/>
      <c r="AH863" s="49"/>
      <c r="AI863" s="49"/>
      <c r="AJ863" s="49"/>
      <c r="AK863" s="49"/>
      <c r="AL863" s="49"/>
      <c r="AM863" s="49"/>
    </row>
    <row r="864" spans="1:39" ht="12.75" customHeight="1" x14ac:dyDescent="0.3">
      <c r="A864" s="49"/>
      <c r="B864" s="49"/>
      <c r="C864" s="49"/>
      <c r="D864" s="49"/>
      <c r="E864" s="49"/>
      <c r="F864" s="49"/>
      <c r="G864" s="49"/>
      <c r="H864" s="49"/>
      <c r="I864" s="49"/>
      <c r="J864" s="49"/>
      <c r="K864" s="49"/>
      <c r="L864" s="49"/>
      <c r="M864" s="49"/>
      <c r="N864" s="49"/>
      <c r="O864" s="49"/>
      <c r="P864" s="49"/>
      <c r="Q864" s="49"/>
      <c r="R864" s="90"/>
      <c r="S864" s="49"/>
      <c r="T864" s="49"/>
      <c r="U864" s="49"/>
      <c r="V864" s="49"/>
      <c r="W864" s="49"/>
      <c r="X864" s="49"/>
      <c r="Y864" s="49"/>
      <c r="Z864" s="49"/>
      <c r="AA864" s="49"/>
      <c r="AB864" s="49"/>
      <c r="AC864" s="49"/>
      <c r="AD864" s="49"/>
      <c r="AE864" s="49"/>
      <c r="AF864" s="49"/>
      <c r="AG864" s="49"/>
      <c r="AH864" s="49"/>
      <c r="AI864" s="49"/>
      <c r="AJ864" s="49"/>
      <c r="AK864" s="49"/>
      <c r="AL864" s="49"/>
      <c r="AM864" s="49"/>
    </row>
    <row r="865" spans="1:39" ht="12.75" customHeight="1" x14ac:dyDescent="0.3">
      <c r="A865" s="49"/>
      <c r="B865" s="49"/>
      <c r="C865" s="49"/>
      <c r="D865" s="49"/>
      <c r="E865" s="49"/>
      <c r="F865" s="49"/>
      <c r="G865" s="49"/>
      <c r="H865" s="49"/>
      <c r="I865" s="49"/>
      <c r="J865" s="49"/>
      <c r="K865" s="49"/>
      <c r="L865" s="49"/>
      <c r="M865" s="49"/>
      <c r="N865" s="49"/>
      <c r="O865" s="49"/>
      <c r="P865" s="49"/>
      <c r="Q865" s="49"/>
      <c r="R865" s="90"/>
      <c r="S865" s="49"/>
      <c r="T865" s="49"/>
      <c r="U865" s="49"/>
      <c r="V865" s="49"/>
      <c r="W865" s="49"/>
      <c r="X865" s="49"/>
      <c r="Y865" s="49"/>
      <c r="Z865" s="49"/>
      <c r="AA865" s="49"/>
      <c r="AB865" s="49"/>
      <c r="AC865" s="49"/>
      <c r="AD865" s="49"/>
      <c r="AE865" s="49"/>
      <c r="AF865" s="49"/>
      <c r="AG865" s="49"/>
      <c r="AH865" s="49"/>
      <c r="AI865" s="49"/>
      <c r="AJ865" s="49"/>
      <c r="AK865" s="49"/>
      <c r="AL865" s="49"/>
      <c r="AM865" s="49"/>
    </row>
    <row r="866" spans="1:39" ht="12.75" customHeight="1" x14ac:dyDescent="0.3">
      <c r="A866" s="49"/>
      <c r="B866" s="49"/>
      <c r="C866" s="49"/>
      <c r="D866" s="49"/>
      <c r="E866" s="49"/>
      <c r="F866" s="49"/>
      <c r="G866" s="49"/>
      <c r="H866" s="49"/>
      <c r="I866" s="49"/>
      <c r="J866" s="49"/>
      <c r="K866" s="49"/>
      <c r="L866" s="49"/>
      <c r="M866" s="49"/>
      <c r="N866" s="49"/>
      <c r="O866" s="49"/>
      <c r="P866" s="49"/>
      <c r="Q866" s="49"/>
      <c r="R866" s="90"/>
      <c r="S866" s="49"/>
      <c r="T866" s="49"/>
      <c r="U866" s="49"/>
      <c r="V866" s="49"/>
      <c r="W866" s="49"/>
      <c r="X866" s="49"/>
      <c r="Y866" s="49"/>
      <c r="Z866" s="49"/>
      <c r="AA866" s="49"/>
      <c r="AB866" s="49"/>
      <c r="AC866" s="49"/>
      <c r="AD866" s="49"/>
      <c r="AE866" s="49"/>
      <c r="AF866" s="49"/>
      <c r="AG866" s="49"/>
      <c r="AH866" s="49"/>
      <c r="AI866" s="49"/>
      <c r="AJ866" s="49"/>
      <c r="AK866" s="49"/>
      <c r="AL866" s="49"/>
      <c r="AM866" s="49"/>
    </row>
    <row r="867" spans="1:39" ht="12.75" customHeight="1" x14ac:dyDescent="0.3">
      <c r="A867" s="49"/>
      <c r="B867" s="49"/>
      <c r="C867" s="49"/>
      <c r="D867" s="49"/>
      <c r="E867" s="49"/>
      <c r="F867" s="49"/>
      <c r="G867" s="49"/>
      <c r="H867" s="49"/>
      <c r="I867" s="49"/>
      <c r="J867" s="49"/>
      <c r="K867" s="49"/>
      <c r="L867" s="49"/>
      <c r="M867" s="49"/>
      <c r="N867" s="49"/>
      <c r="O867" s="49"/>
      <c r="P867" s="49"/>
      <c r="Q867" s="49"/>
      <c r="R867" s="90"/>
      <c r="S867" s="49"/>
      <c r="T867" s="49"/>
      <c r="U867" s="49"/>
      <c r="V867" s="49"/>
      <c r="W867" s="49"/>
      <c r="X867" s="49"/>
      <c r="Y867" s="49"/>
      <c r="Z867" s="49"/>
      <c r="AA867" s="49"/>
      <c r="AB867" s="49"/>
      <c r="AC867" s="49"/>
      <c r="AD867" s="49"/>
      <c r="AE867" s="49"/>
      <c r="AF867" s="49"/>
      <c r="AG867" s="49"/>
      <c r="AH867" s="49"/>
      <c r="AI867" s="49"/>
      <c r="AJ867" s="49"/>
      <c r="AK867" s="49"/>
      <c r="AL867" s="49"/>
      <c r="AM867" s="49"/>
    </row>
    <row r="868" spans="1:39" ht="12.75" customHeight="1" x14ac:dyDescent="0.3">
      <c r="A868" s="49"/>
      <c r="B868" s="49"/>
      <c r="C868" s="49"/>
      <c r="D868" s="49"/>
      <c r="E868" s="49"/>
      <c r="F868" s="49"/>
      <c r="G868" s="49"/>
      <c r="H868" s="49"/>
      <c r="I868" s="49"/>
      <c r="J868" s="49"/>
      <c r="K868" s="49"/>
      <c r="L868" s="49"/>
      <c r="M868" s="49"/>
      <c r="N868" s="49"/>
      <c r="O868" s="49"/>
      <c r="P868" s="49"/>
      <c r="Q868" s="49"/>
      <c r="R868" s="90"/>
      <c r="S868" s="49"/>
      <c r="T868" s="49"/>
      <c r="U868" s="49"/>
      <c r="V868" s="49"/>
      <c r="W868" s="49"/>
      <c r="X868" s="49"/>
      <c r="Y868" s="49"/>
      <c r="Z868" s="49"/>
      <c r="AA868" s="49"/>
      <c r="AB868" s="49"/>
      <c r="AC868" s="49"/>
      <c r="AD868" s="49"/>
      <c r="AE868" s="49"/>
      <c r="AF868" s="49"/>
      <c r="AG868" s="49"/>
      <c r="AH868" s="49"/>
      <c r="AI868" s="49"/>
      <c r="AJ868" s="49"/>
      <c r="AK868" s="49"/>
      <c r="AL868" s="49"/>
      <c r="AM868" s="49"/>
    </row>
    <row r="869" spans="1:39" ht="12.75" customHeight="1" x14ac:dyDescent="0.3">
      <c r="A869" s="49"/>
      <c r="B869" s="49"/>
      <c r="C869" s="49"/>
      <c r="D869" s="49"/>
      <c r="E869" s="49"/>
      <c r="F869" s="49"/>
      <c r="G869" s="49"/>
      <c r="H869" s="49"/>
      <c r="I869" s="49"/>
      <c r="J869" s="49"/>
      <c r="K869" s="49"/>
      <c r="L869" s="49"/>
      <c r="M869" s="49"/>
      <c r="N869" s="49"/>
      <c r="O869" s="49"/>
      <c r="P869" s="49"/>
      <c r="Q869" s="49"/>
      <c r="R869" s="90"/>
      <c r="S869" s="49"/>
      <c r="T869" s="49"/>
      <c r="U869" s="49"/>
      <c r="V869" s="49"/>
      <c r="W869" s="49"/>
      <c r="X869" s="49"/>
      <c r="Y869" s="49"/>
      <c r="Z869" s="49"/>
      <c r="AA869" s="49"/>
      <c r="AB869" s="49"/>
      <c r="AC869" s="49"/>
      <c r="AD869" s="49"/>
      <c r="AE869" s="49"/>
      <c r="AF869" s="49"/>
      <c r="AG869" s="49"/>
      <c r="AH869" s="49"/>
      <c r="AI869" s="49"/>
      <c r="AJ869" s="49"/>
      <c r="AK869" s="49"/>
      <c r="AL869" s="49"/>
      <c r="AM869" s="49"/>
    </row>
    <row r="870" spans="1:39" ht="12.75" customHeight="1" x14ac:dyDescent="0.3">
      <c r="A870" s="49"/>
      <c r="B870" s="49"/>
      <c r="C870" s="49"/>
      <c r="D870" s="49"/>
      <c r="E870" s="49"/>
      <c r="F870" s="49"/>
      <c r="G870" s="49"/>
      <c r="H870" s="49"/>
      <c r="I870" s="49"/>
      <c r="J870" s="49"/>
      <c r="K870" s="49"/>
      <c r="L870" s="49"/>
      <c r="M870" s="49"/>
      <c r="N870" s="49"/>
      <c r="O870" s="49"/>
      <c r="P870" s="49"/>
      <c r="Q870" s="49"/>
      <c r="R870" s="90"/>
      <c r="S870" s="49"/>
      <c r="T870" s="49"/>
      <c r="U870" s="49"/>
      <c r="V870" s="49"/>
      <c r="W870" s="49"/>
      <c r="X870" s="49"/>
      <c r="Y870" s="49"/>
      <c r="Z870" s="49"/>
      <c r="AA870" s="49"/>
      <c r="AB870" s="49"/>
      <c r="AC870" s="49"/>
      <c r="AD870" s="49"/>
      <c r="AE870" s="49"/>
      <c r="AF870" s="49"/>
      <c r="AG870" s="49"/>
      <c r="AH870" s="49"/>
      <c r="AI870" s="49"/>
      <c r="AJ870" s="49"/>
      <c r="AK870" s="49"/>
      <c r="AL870" s="49"/>
      <c r="AM870" s="49"/>
    </row>
    <row r="871" spans="1:39" ht="12.75" customHeight="1" x14ac:dyDescent="0.3">
      <c r="A871" s="49"/>
      <c r="B871" s="49"/>
      <c r="C871" s="49"/>
      <c r="D871" s="49"/>
      <c r="E871" s="49"/>
      <c r="F871" s="49"/>
      <c r="G871" s="49"/>
      <c r="H871" s="49"/>
      <c r="I871" s="49"/>
      <c r="J871" s="49"/>
      <c r="K871" s="49"/>
      <c r="L871" s="49"/>
      <c r="M871" s="49"/>
      <c r="N871" s="49"/>
      <c r="O871" s="49"/>
      <c r="P871" s="49"/>
      <c r="Q871" s="49"/>
      <c r="R871" s="90"/>
      <c r="S871" s="49"/>
      <c r="T871" s="49"/>
      <c r="U871" s="49"/>
      <c r="V871" s="49"/>
      <c r="W871" s="49"/>
      <c r="X871" s="49"/>
      <c r="Y871" s="49"/>
      <c r="Z871" s="49"/>
      <c r="AA871" s="49"/>
      <c r="AB871" s="49"/>
      <c r="AC871" s="49"/>
      <c r="AD871" s="49"/>
      <c r="AE871" s="49"/>
      <c r="AF871" s="49"/>
      <c r="AG871" s="49"/>
      <c r="AH871" s="49"/>
      <c r="AI871" s="49"/>
      <c r="AJ871" s="49"/>
      <c r="AK871" s="49"/>
      <c r="AL871" s="49"/>
      <c r="AM871" s="49"/>
    </row>
    <row r="872" spans="1:39" ht="12.75" customHeight="1" x14ac:dyDescent="0.3">
      <c r="A872" s="49"/>
      <c r="B872" s="49"/>
      <c r="C872" s="49"/>
      <c r="D872" s="49"/>
      <c r="E872" s="49"/>
      <c r="F872" s="49"/>
      <c r="G872" s="49"/>
      <c r="H872" s="49"/>
      <c r="I872" s="49"/>
      <c r="J872" s="49"/>
      <c r="K872" s="49"/>
      <c r="L872" s="49"/>
      <c r="M872" s="49"/>
      <c r="N872" s="49"/>
      <c r="O872" s="49"/>
      <c r="P872" s="49"/>
      <c r="Q872" s="49"/>
      <c r="R872" s="90"/>
      <c r="S872" s="49"/>
      <c r="T872" s="49"/>
      <c r="U872" s="49"/>
      <c r="V872" s="49"/>
      <c r="W872" s="49"/>
      <c r="X872" s="49"/>
      <c r="Y872" s="49"/>
      <c r="Z872" s="49"/>
      <c r="AA872" s="49"/>
      <c r="AB872" s="49"/>
      <c r="AC872" s="49"/>
      <c r="AD872" s="49"/>
      <c r="AE872" s="49"/>
      <c r="AF872" s="49"/>
      <c r="AG872" s="49"/>
      <c r="AH872" s="49"/>
      <c r="AI872" s="49"/>
      <c r="AJ872" s="49"/>
      <c r="AK872" s="49"/>
      <c r="AL872" s="49"/>
      <c r="AM872" s="49"/>
    </row>
    <row r="873" spans="1:39" ht="12.75" customHeight="1" x14ac:dyDescent="0.3">
      <c r="A873" s="49"/>
      <c r="B873" s="49"/>
      <c r="C873" s="49"/>
      <c r="D873" s="49"/>
      <c r="E873" s="49"/>
      <c r="F873" s="49"/>
      <c r="G873" s="49"/>
      <c r="H873" s="49"/>
      <c r="I873" s="49"/>
      <c r="J873" s="49"/>
      <c r="K873" s="49"/>
      <c r="L873" s="49"/>
      <c r="M873" s="49"/>
      <c r="N873" s="49"/>
      <c r="O873" s="49"/>
      <c r="P873" s="49"/>
      <c r="Q873" s="49"/>
      <c r="R873" s="90"/>
      <c r="S873" s="49"/>
      <c r="T873" s="49"/>
      <c r="U873" s="49"/>
      <c r="V873" s="49"/>
      <c r="W873" s="49"/>
      <c r="X873" s="49"/>
      <c r="Y873" s="49"/>
      <c r="Z873" s="49"/>
      <c r="AA873" s="49"/>
      <c r="AB873" s="49"/>
      <c r="AC873" s="49"/>
      <c r="AD873" s="49"/>
      <c r="AE873" s="49"/>
      <c r="AF873" s="49"/>
      <c r="AG873" s="49"/>
      <c r="AH873" s="49"/>
      <c r="AI873" s="49"/>
      <c r="AJ873" s="49"/>
      <c r="AK873" s="49"/>
      <c r="AL873" s="49"/>
      <c r="AM873" s="49"/>
    </row>
    <row r="874" spans="1:39" ht="12.75" customHeight="1" x14ac:dyDescent="0.3">
      <c r="A874" s="49"/>
      <c r="B874" s="49"/>
      <c r="C874" s="49"/>
      <c r="D874" s="49"/>
      <c r="E874" s="49"/>
      <c r="F874" s="49"/>
      <c r="G874" s="49"/>
      <c r="H874" s="49"/>
      <c r="I874" s="49"/>
      <c r="J874" s="49"/>
      <c r="K874" s="49"/>
      <c r="L874" s="49"/>
      <c r="M874" s="49"/>
      <c r="N874" s="49"/>
      <c r="O874" s="49"/>
      <c r="P874" s="49"/>
      <c r="Q874" s="49"/>
      <c r="R874" s="90"/>
      <c r="S874" s="49"/>
      <c r="T874" s="49"/>
      <c r="U874" s="49"/>
      <c r="V874" s="49"/>
      <c r="W874" s="49"/>
      <c r="X874" s="49"/>
      <c r="Y874" s="49"/>
      <c r="Z874" s="49"/>
      <c r="AA874" s="49"/>
      <c r="AB874" s="49"/>
      <c r="AC874" s="49"/>
      <c r="AD874" s="49"/>
      <c r="AE874" s="49"/>
      <c r="AF874" s="49"/>
      <c r="AG874" s="49"/>
      <c r="AH874" s="49"/>
      <c r="AI874" s="49"/>
      <c r="AJ874" s="49"/>
      <c r="AK874" s="49"/>
      <c r="AL874" s="49"/>
      <c r="AM874" s="49"/>
    </row>
    <row r="875" spans="1:39" ht="12.75" customHeight="1" x14ac:dyDescent="0.3">
      <c r="A875" s="49"/>
      <c r="B875" s="49"/>
      <c r="C875" s="49"/>
      <c r="D875" s="49"/>
      <c r="E875" s="49"/>
      <c r="F875" s="49"/>
      <c r="G875" s="49"/>
      <c r="H875" s="49"/>
      <c r="I875" s="49"/>
      <c r="J875" s="49"/>
      <c r="K875" s="49"/>
      <c r="L875" s="49"/>
      <c r="M875" s="49"/>
      <c r="N875" s="49"/>
      <c r="O875" s="49"/>
      <c r="P875" s="49"/>
      <c r="Q875" s="49"/>
      <c r="R875" s="90"/>
      <c r="S875" s="49"/>
      <c r="T875" s="49"/>
      <c r="U875" s="49"/>
      <c r="V875" s="49"/>
      <c r="W875" s="49"/>
      <c r="X875" s="49"/>
      <c r="Y875" s="49"/>
      <c r="Z875" s="49"/>
      <c r="AA875" s="49"/>
      <c r="AB875" s="49"/>
      <c r="AC875" s="49"/>
      <c r="AD875" s="49"/>
      <c r="AE875" s="49"/>
      <c r="AF875" s="49"/>
      <c r="AG875" s="49"/>
      <c r="AH875" s="49"/>
      <c r="AI875" s="49"/>
      <c r="AJ875" s="49"/>
      <c r="AK875" s="49"/>
      <c r="AL875" s="49"/>
      <c r="AM875" s="49"/>
    </row>
    <row r="876" spans="1:39" ht="12.75" customHeight="1" x14ac:dyDescent="0.3">
      <c r="A876" s="49"/>
      <c r="B876" s="49"/>
      <c r="C876" s="49"/>
      <c r="D876" s="49"/>
      <c r="E876" s="49"/>
      <c r="F876" s="49"/>
      <c r="G876" s="49"/>
      <c r="H876" s="49"/>
      <c r="I876" s="49"/>
      <c r="J876" s="49"/>
      <c r="K876" s="49"/>
      <c r="L876" s="49"/>
      <c r="M876" s="49"/>
      <c r="N876" s="49"/>
      <c r="O876" s="49"/>
      <c r="P876" s="49"/>
      <c r="Q876" s="49"/>
      <c r="R876" s="90"/>
      <c r="S876" s="49"/>
      <c r="T876" s="49"/>
      <c r="U876" s="49"/>
      <c r="V876" s="49"/>
      <c r="W876" s="49"/>
      <c r="X876" s="49"/>
      <c r="Y876" s="49"/>
      <c r="Z876" s="49"/>
      <c r="AA876" s="49"/>
      <c r="AB876" s="49"/>
      <c r="AC876" s="49"/>
      <c r="AD876" s="49"/>
      <c r="AE876" s="49"/>
      <c r="AF876" s="49"/>
      <c r="AG876" s="49"/>
      <c r="AH876" s="49"/>
      <c r="AI876" s="49"/>
      <c r="AJ876" s="49"/>
      <c r="AK876" s="49"/>
      <c r="AL876" s="49"/>
      <c r="AM876" s="49"/>
    </row>
    <row r="877" spans="1:39" ht="12.75" customHeight="1" x14ac:dyDescent="0.3">
      <c r="A877" s="49"/>
      <c r="B877" s="49"/>
      <c r="C877" s="49"/>
      <c r="D877" s="49"/>
      <c r="E877" s="49"/>
      <c r="F877" s="49"/>
      <c r="G877" s="49"/>
      <c r="H877" s="49"/>
      <c r="I877" s="49"/>
      <c r="J877" s="49"/>
      <c r="K877" s="49"/>
      <c r="L877" s="49"/>
      <c r="M877" s="49"/>
      <c r="N877" s="49"/>
      <c r="O877" s="49"/>
      <c r="P877" s="49"/>
      <c r="Q877" s="49"/>
      <c r="R877" s="90"/>
      <c r="S877" s="49"/>
      <c r="T877" s="49"/>
      <c r="U877" s="49"/>
      <c r="V877" s="49"/>
      <c r="W877" s="49"/>
      <c r="X877" s="49"/>
      <c r="Y877" s="49"/>
      <c r="Z877" s="49"/>
      <c r="AA877" s="49"/>
      <c r="AB877" s="49"/>
      <c r="AC877" s="49"/>
      <c r="AD877" s="49"/>
      <c r="AE877" s="49"/>
      <c r="AF877" s="49"/>
      <c r="AG877" s="49"/>
      <c r="AH877" s="49"/>
      <c r="AI877" s="49"/>
      <c r="AJ877" s="49"/>
      <c r="AK877" s="49"/>
      <c r="AL877" s="49"/>
      <c r="AM877" s="49"/>
    </row>
    <row r="878" spans="1:39" ht="12.75" customHeight="1" x14ac:dyDescent="0.3">
      <c r="A878" s="49"/>
      <c r="B878" s="49"/>
      <c r="C878" s="49"/>
      <c r="D878" s="49"/>
      <c r="E878" s="49"/>
      <c r="F878" s="49"/>
      <c r="G878" s="49"/>
      <c r="H878" s="49"/>
      <c r="I878" s="49"/>
      <c r="J878" s="49"/>
      <c r="K878" s="49"/>
      <c r="L878" s="49"/>
      <c r="M878" s="49"/>
      <c r="N878" s="49"/>
      <c r="O878" s="49"/>
      <c r="P878" s="49"/>
      <c r="Q878" s="49"/>
      <c r="R878" s="90"/>
      <c r="S878" s="49"/>
      <c r="T878" s="49"/>
      <c r="U878" s="49"/>
      <c r="V878" s="49"/>
      <c r="W878" s="49"/>
      <c r="X878" s="49"/>
      <c r="Y878" s="49"/>
      <c r="Z878" s="49"/>
      <c r="AA878" s="49"/>
      <c r="AB878" s="49"/>
      <c r="AC878" s="49"/>
      <c r="AD878" s="49"/>
      <c r="AE878" s="49"/>
      <c r="AF878" s="49"/>
      <c r="AG878" s="49"/>
      <c r="AH878" s="49"/>
      <c r="AI878" s="49"/>
      <c r="AJ878" s="49"/>
      <c r="AK878" s="49"/>
      <c r="AL878" s="49"/>
      <c r="AM878" s="49"/>
    </row>
    <row r="879" spans="1:39" ht="12.75" customHeight="1" x14ac:dyDescent="0.3">
      <c r="A879" s="49"/>
      <c r="B879" s="49"/>
      <c r="C879" s="49"/>
      <c r="D879" s="49"/>
      <c r="E879" s="49"/>
      <c r="F879" s="49"/>
      <c r="G879" s="49"/>
      <c r="H879" s="49"/>
      <c r="I879" s="49"/>
      <c r="J879" s="49"/>
      <c r="K879" s="49"/>
      <c r="L879" s="49"/>
      <c r="M879" s="49"/>
      <c r="N879" s="49"/>
      <c r="O879" s="49"/>
      <c r="P879" s="49"/>
      <c r="Q879" s="49"/>
      <c r="R879" s="90"/>
      <c r="S879" s="49"/>
      <c r="T879" s="49"/>
      <c r="U879" s="49"/>
      <c r="V879" s="49"/>
      <c r="W879" s="49"/>
      <c r="X879" s="49"/>
      <c r="Y879" s="49"/>
      <c r="Z879" s="49"/>
      <c r="AA879" s="49"/>
      <c r="AB879" s="49"/>
      <c r="AC879" s="49"/>
      <c r="AD879" s="49"/>
      <c r="AE879" s="49"/>
      <c r="AF879" s="49"/>
      <c r="AG879" s="49"/>
      <c r="AH879" s="49"/>
      <c r="AI879" s="49"/>
      <c r="AJ879" s="49"/>
      <c r="AK879" s="49"/>
      <c r="AL879" s="49"/>
      <c r="AM879" s="49"/>
    </row>
    <row r="880" spans="1:39" ht="12.75" customHeight="1" x14ac:dyDescent="0.3">
      <c r="A880" s="49"/>
      <c r="B880" s="49"/>
      <c r="C880" s="49"/>
      <c r="D880" s="49"/>
      <c r="E880" s="49"/>
      <c r="F880" s="49"/>
      <c r="G880" s="49"/>
      <c r="H880" s="49"/>
      <c r="I880" s="49"/>
      <c r="J880" s="49"/>
      <c r="K880" s="49"/>
      <c r="L880" s="49"/>
      <c r="M880" s="49"/>
      <c r="N880" s="49"/>
      <c r="O880" s="49"/>
      <c r="P880" s="49"/>
      <c r="Q880" s="49"/>
      <c r="R880" s="90"/>
      <c r="S880" s="49"/>
      <c r="T880" s="49"/>
      <c r="U880" s="49"/>
      <c r="V880" s="49"/>
      <c r="W880" s="49"/>
      <c r="X880" s="49"/>
      <c r="Y880" s="49"/>
      <c r="Z880" s="49"/>
      <c r="AA880" s="49"/>
      <c r="AB880" s="49"/>
      <c r="AC880" s="49"/>
      <c r="AD880" s="49"/>
      <c r="AE880" s="49"/>
      <c r="AF880" s="49"/>
      <c r="AG880" s="49"/>
      <c r="AH880" s="49"/>
      <c r="AI880" s="49"/>
      <c r="AJ880" s="49"/>
      <c r="AK880" s="49"/>
      <c r="AL880" s="49"/>
      <c r="AM880" s="49"/>
    </row>
    <row r="881" spans="1:39" ht="12.75" customHeight="1" x14ac:dyDescent="0.3">
      <c r="A881" s="49"/>
      <c r="B881" s="49"/>
      <c r="C881" s="49"/>
      <c r="D881" s="49"/>
      <c r="E881" s="49"/>
      <c r="F881" s="49"/>
      <c r="G881" s="49"/>
      <c r="H881" s="49"/>
      <c r="I881" s="49"/>
      <c r="J881" s="49"/>
      <c r="K881" s="49"/>
      <c r="L881" s="49"/>
      <c r="M881" s="49"/>
      <c r="N881" s="49"/>
      <c r="O881" s="49"/>
      <c r="P881" s="49"/>
      <c r="Q881" s="49"/>
      <c r="R881" s="90"/>
      <c r="S881" s="49"/>
      <c r="T881" s="49"/>
      <c r="U881" s="49"/>
      <c r="V881" s="49"/>
      <c r="W881" s="49"/>
      <c r="X881" s="49"/>
      <c r="Y881" s="49"/>
      <c r="Z881" s="49"/>
      <c r="AA881" s="49"/>
      <c r="AB881" s="49"/>
      <c r="AC881" s="49"/>
      <c r="AD881" s="49"/>
      <c r="AE881" s="49"/>
      <c r="AF881" s="49"/>
      <c r="AG881" s="49"/>
      <c r="AH881" s="49"/>
      <c r="AI881" s="49"/>
      <c r="AJ881" s="49"/>
      <c r="AK881" s="49"/>
      <c r="AL881" s="49"/>
      <c r="AM881" s="49"/>
    </row>
    <row r="882" spans="1:39" ht="12.75" customHeight="1" x14ac:dyDescent="0.3">
      <c r="A882" s="49"/>
      <c r="B882" s="49"/>
      <c r="C882" s="49"/>
      <c r="D882" s="49"/>
      <c r="E882" s="49"/>
      <c r="F882" s="49"/>
      <c r="G882" s="49"/>
      <c r="H882" s="49"/>
      <c r="I882" s="49"/>
      <c r="J882" s="49"/>
      <c r="K882" s="49"/>
      <c r="L882" s="49"/>
      <c r="M882" s="49"/>
      <c r="N882" s="49"/>
      <c r="O882" s="49"/>
      <c r="P882" s="49"/>
      <c r="Q882" s="49"/>
      <c r="R882" s="90"/>
      <c r="S882" s="49"/>
      <c r="T882" s="49"/>
      <c r="U882" s="49"/>
      <c r="V882" s="49"/>
      <c r="W882" s="49"/>
      <c r="X882" s="49"/>
      <c r="Y882" s="49"/>
      <c r="Z882" s="49"/>
      <c r="AA882" s="49"/>
      <c r="AB882" s="49"/>
      <c r="AC882" s="49"/>
      <c r="AD882" s="49"/>
      <c r="AE882" s="49"/>
      <c r="AF882" s="49"/>
      <c r="AG882" s="49"/>
      <c r="AH882" s="49"/>
      <c r="AI882" s="49"/>
      <c r="AJ882" s="49"/>
      <c r="AK882" s="49"/>
      <c r="AL882" s="49"/>
      <c r="AM882" s="49"/>
    </row>
    <row r="883" spans="1:39" ht="12.75" customHeight="1" x14ac:dyDescent="0.3">
      <c r="A883" s="49"/>
      <c r="B883" s="49"/>
      <c r="C883" s="49"/>
      <c r="D883" s="49"/>
      <c r="E883" s="49"/>
      <c r="F883" s="49"/>
      <c r="G883" s="49"/>
      <c r="H883" s="49"/>
      <c r="I883" s="49"/>
      <c r="J883" s="49"/>
      <c r="K883" s="49"/>
      <c r="L883" s="49"/>
      <c r="M883" s="49"/>
      <c r="N883" s="49"/>
      <c r="O883" s="49"/>
      <c r="P883" s="49"/>
      <c r="Q883" s="49"/>
      <c r="R883" s="90"/>
      <c r="S883" s="49"/>
      <c r="T883" s="49"/>
      <c r="U883" s="49"/>
      <c r="V883" s="49"/>
      <c r="W883" s="49"/>
      <c r="X883" s="49"/>
      <c r="Y883" s="49"/>
      <c r="Z883" s="49"/>
      <c r="AA883" s="49"/>
      <c r="AB883" s="49"/>
      <c r="AC883" s="49"/>
      <c r="AD883" s="49"/>
      <c r="AE883" s="49"/>
      <c r="AF883" s="49"/>
      <c r="AG883" s="49"/>
      <c r="AH883" s="49"/>
      <c r="AI883" s="49"/>
      <c r="AJ883" s="49"/>
      <c r="AK883" s="49"/>
      <c r="AL883" s="49"/>
      <c r="AM883" s="49"/>
    </row>
    <row r="884" spans="1:39" ht="12.75" customHeight="1" x14ac:dyDescent="0.3">
      <c r="A884" s="49"/>
      <c r="B884" s="49"/>
      <c r="C884" s="49"/>
      <c r="D884" s="49"/>
      <c r="E884" s="49"/>
      <c r="F884" s="49"/>
      <c r="G884" s="49"/>
      <c r="H884" s="49"/>
      <c r="I884" s="49"/>
      <c r="J884" s="49"/>
      <c r="K884" s="49"/>
      <c r="L884" s="49"/>
      <c r="M884" s="49"/>
      <c r="N884" s="49"/>
      <c r="O884" s="49"/>
      <c r="P884" s="49"/>
      <c r="Q884" s="49"/>
      <c r="R884" s="90"/>
      <c r="S884" s="49"/>
      <c r="T884" s="49"/>
      <c r="U884" s="49"/>
      <c r="V884" s="49"/>
      <c r="W884" s="49"/>
      <c r="X884" s="49"/>
      <c r="Y884" s="49"/>
      <c r="Z884" s="49"/>
      <c r="AA884" s="49"/>
      <c r="AB884" s="49"/>
      <c r="AC884" s="49"/>
      <c r="AD884" s="49"/>
      <c r="AE884" s="49"/>
      <c r="AF884" s="49"/>
      <c r="AG884" s="49"/>
      <c r="AH884" s="49"/>
      <c r="AI884" s="49"/>
      <c r="AJ884" s="49"/>
      <c r="AK884" s="49"/>
      <c r="AL884" s="49"/>
      <c r="AM884" s="49"/>
    </row>
    <row r="885" spans="1:39" ht="12.75" customHeight="1" x14ac:dyDescent="0.3">
      <c r="A885" s="49"/>
      <c r="B885" s="49"/>
      <c r="C885" s="49"/>
      <c r="D885" s="49"/>
      <c r="E885" s="49"/>
      <c r="F885" s="49"/>
      <c r="G885" s="49"/>
      <c r="H885" s="49"/>
      <c r="I885" s="49"/>
      <c r="J885" s="49"/>
      <c r="K885" s="49"/>
      <c r="L885" s="49"/>
      <c r="M885" s="49"/>
      <c r="N885" s="49"/>
      <c r="O885" s="49"/>
      <c r="P885" s="49"/>
      <c r="Q885" s="49"/>
      <c r="R885" s="90"/>
      <c r="S885" s="49"/>
      <c r="T885" s="49"/>
      <c r="U885" s="49"/>
      <c r="V885" s="49"/>
      <c r="W885" s="49"/>
      <c r="X885" s="49"/>
      <c r="Y885" s="49"/>
      <c r="Z885" s="49"/>
      <c r="AA885" s="49"/>
      <c r="AB885" s="49"/>
      <c r="AC885" s="49"/>
      <c r="AD885" s="49"/>
      <c r="AE885" s="49"/>
      <c r="AF885" s="49"/>
      <c r="AG885" s="49"/>
      <c r="AH885" s="49"/>
      <c r="AI885" s="49"/>
      <c r="AJ885" s="49"/>
      <c r="AK885" s="49"/>
      <c r="AL885" s="49"/>
      <c r="AM885" s="49"/>
    </row>
    <row r="886" spans="1:39" ht="12.75" customHeight="1" x14ac:dyDescent="0.3">
      <c r="A886" s="49"/>
      <c r="B886" s="49"/>
      <c r="C886" s="49"/>
      <c r="D886" s="49"/>
      <c r="E886" s="49"/>
      <c r="F886" s="49"/>
      <c r="G886" s="49"/>
      <c r="H886" s="49"/>
      <c r="I886" s="49"/>
      <c r="J886" s="49"/>
      <c r="K886" s="49"/>
      <c r="L886" s="49"/>
      <c r="M886" s="49"/>
      <c r="N886" s="49"/>
      <c r="O886" s="49"/>
      <c r="P886" s="49"/>
      <c r="Q886" s="49"/>
      <c r="R886" s="90"/>
      <c r="S886" s="49"/>
      <c r="T886" s="49"/>
      <c r="U886" s="49"/>
      <c r="V886" s="49"/>
      <c r="W886" s="49"/>
      <c r="X886" s="49"/>
      <c r="Y886" s="49"/>
      <c r="Z886" s="49"/>
      <c r="AA886" s="49"/>
      <c r="AB886" s="49"/>
      <c r="AC886" s="49"/>
      <c r="AD886" s="49"/>
      <c r="AE886" s="49"/>
      <c r="AF886" s="49"/>
      <c r="AG886" s="49"/>
      <c r="AH886" s="49"/>
      <c r="AI886" s="49"/>
      <c r="AJ886" s="49"/>
      <c r="AK886" s="49"/>
      <c r="AL886" s="49"/>
      <c r="AM886" s="49"/>
    </row>
    <row r="887" spans="1:39" ht="12.75" customHeight="1" x14ac:dyDescent="0.3">
      <c r="A887" s="49"/>
      <c r="B887" s="49"/>
      <c r="C887" s="49"/>
      <c r="D887" s="49"/>
      <c r="E887" s="49"/>
      <c r="F887" s="49"/>
      <c r="G887" s="49"/>
      <c r="H887" s="49"/>
      <c r="I887" s="49"/>
      <c r="J887" s="49"/>
      <c r="K887" s="49"/>
      <c r="L887" s="49"/>
      <c r="M887" s="49"/>
      <c r="N887" s="49"/>
      <c r="O887" s="49"/>
      <c r="P887" s="49"/>
      <c r="Q887" s="49"/>
      <c r="R887" s="90"/>
      <c r="S887" s="49"/>
      <c r="T887" s="49"/>
      <c r="U887" s="49"/>
      <c r="V887" s="49"/>
      <c r="W887" s="49"/>
      <c r="X887" s="49"/>
      <c r="Y887" s="49"/>
      <c r="Z887" s="49"/>
      <c r="AA887" s="49"/>
      <c r="AB887" s="49"/>
      <c r="AC887" s="49"/>
      <c r="AD887" s="49"/>
      <c r="AE887" s="49"/>
      <c r="AF887" s="49"/>
      <c r="AG887" s="49"/>
      <c r="AH887" s="49"/>
      <c r="AI887" s="49"/>
      <c r="AJ887" s="49"/>
      <c r="AK887" s="49"/>
      <c r="AL887" s="49"/>
      <c r="AM887" s="49"/>
    </row>
    <row r="888" spans="1:39" ht="12.75" customHeight="1" x14ac:dyDescent="0.3">
      <c r="A888" s="49"/>
      <c r="B888" s="49"/>
      <c r="C888" s="49"/>
      <c r="D888" s="49"/>
      <c r="E888" s="49"/>
      <c r="F888" s="49"/>
      <c r="G888" s="49"/>
      <c r="H888" s="49"/>
      <c r="I888" s="49"/>
      <c r="J888" s="49"/>
      <c r="K888" s="49"/>
      <c r="L888" s="49"/>
      <c r="M888" s="49"/>
      <c r="N888" s="49"/>
      <c r="O888" s="49"/>
      <c r="P888" s="49"/>
      <c r="Q888" s="49"/>
      <c r="R888" s="90"/>
      <c r="S888" s="49"/>
      <c r="T888" s="49"/>
      <c r="U888" s="49"/>
      <c r="V888" s="49"/>
      <c r="W888" s="49"/>
      <c r="X888" s="49"/>
      <c r="Y888" s="49"/>
      <c r="Z888" s="49"/>
      <c r="AA888" s="49"/>
      <c r="AB888" s="49"/>
      <c r="AC888" s="49"/>
      <c r="AD888" s="49"/>
      <c r="AE888" s="49"/>
      <c r="AF888" s="49"/>
      <c r="AG888" s="49"/>
      <c r="AH888" s="49"/>
      <c r="AI888" s="49"/>
      <c r="AJ888" s="49"/>
      <c r="AK888" s="49"/>
      <c r="AL888" s="49"/>
      <c r="AM888" s="49"/>
    </row>
    <row r="889" spans="1:39" ht="12.75" customHeight="1" x14ac:dyDescent="0.3">
      <c r="A889" s="49"/>
      <c r="B889" s="49"/>
      <c r="C889" s="49"/>
      <c r="D889" s="49"/>
      <c r="E889" s="49"/>
      <c r="F889" s="49"/>
      <c r="G889" s="49"/>
      <c r="H889" s="49"/>
      <c r="I889" s="49"/>
      <c r="J889" s="49"/>
      <c r="K889" s="49"/>
      <c r="L889" s="49"/>
      <c r="M889" s="49"/>
      <c r="N889" s="49"/>
      <c r="O889" s="49"/>
      <c r="P889" s="49"/>
      <c r="Q889" s="49"/>
      <c r="R889" s="90"/>
      <c r="S889" s="49"/>
      <c r="T889" s="49"/>
      <c r="U889" s="49"/>
      <c r="V889" s="49"/>
      <c r="W889" s="49"/>
      <c r="X889" s="49"/>
      <c r="Y889" s="49"/>
      <c r="Z889" s="49"/>
      <c r="AA889" s="49"/>
      <c r="AB889" s="49"/>
      <c r="AC889" s="49"/>
      <c r="AD889" s="49"/>
      <c r="AE889" s="49"/>
      <c r="AF889" s="49"/>
      <c r="AG889" s="49"/>
      <c r="AH889" s="49"/>
      <c r="AI889" s="49"/>
      <c r="AJ889" s="49"/>
      <c r="AK889" s="49"/>
      <c r="AL889" s="49"/>
      <c r="AM889" s="49"/>
    </row>
    <row r="890" spans="1:39" ht="12.75" customHeight="1" x14ac:dyDescent="0.3">
      <c r="A890" s="49"/>
      <c r="B890" s="49"/>
      <c r="C890" s="49"/>
      <c r="D890" s="49"/>
      <c r="E890" s="49"/>
      <c r="F890" s="49"/>
      <c r="G890" s="49"/>
      <c r="H890" s="49"/>
      <c r="I890" s="49"/>
      <c r="J890" s="49"/>
      <c r="K890" s="49"/>
      <c r="L890" s="49"/>
      <c r="M890" s="49"/>
      <c r="N890" s="49"/>
      <c r="O890" s="49"/>
      <c r="P890" s="49"/>
      <c r="Q890" s="49"/>
      <c r="R890" s="90"/>
      <c r="S890" s="49"/>
      <c r="T890" s="49"/>
      <c r="U890" s="49"/>
      <c r="V890" s="49"/>
      <c r="W890" s="49"/>
      <c r="X890" s="49"/>
      <c r="Y890" s="49"/>
      <c r="Z890" s="49"/>
      <c r="AA890" s="49"/>
      <c r="AB890" s="49"/>
      <c r="AC890" s="49"/>
      <c r="AD890" s="49"/>
      <c r="AE890" s="49"/>
      <c r="AF890" s="49"/>
      <c r="AG890" s="49"/>
      <c r="AH890" s="49"/>
      <c r="AI890" s="49"/>
      <c r="AJ890" s="49"/>
      <c r="AK890" s="49"/>
      <c r="AL890" s="49"/>
      <c r="AM890" s="49"/>
    </row>
    <row r="891" spans="1:39" ht="12.75" customHeight="1" x14ac:dyDescent="0.3">
      <c r="A891" s="49"/>
      <c r="B891" s="49"/>
      <c r="C891" s="49"/>
      <c r="D891" s="49"/>
      <c r="E891" s="49"/>
      <c r="F891" s="49"/>
      <c r="G891" s="49"/>
      <c r="H891" s="49"/>
      <c r="I891" s="49"/>
      <c r="J891" s="49"/>
      <c r="K891" s="49"/>
      <c r="L891" s="49"/>
      <c r="M891" s="49"/>
      <c r="N891" s="49"/>
      <c r="O891" s="49"/>
      <c r="P891" s="49"/>
      <c r="Q891" s="49"/>
      <c r="R891" s="90"/>
      <c r="S891" s="49"/>
      <c r="T891" s="49"/>
      <c r="U891" s="49"/>
      <c r="V891" s="49"/>
      <c r="W891" s="49"/>
      <c r="X891" s="49"/>
      <c r="Y891" s="49"/>
      <c r="Z891" s="49"/>
      <c r="AA891" s="49"/>
      <c r="AB891" s="49"/>
      <c r="AC891" s="49"/>
      <c r="AD891" s="49"/>
      <c r="AE891" s="49"/>
      <c r="AF891" s="49"/>
      <c r="AG891" s="49"/>
      <c r="AH891" s="49"/>
      <c r="AI891" s="49"/>
      <c r="AJ891" s="49"/>
      <c r="AK891" s="49"/>
      <c r="AL891" s="49"/>
      <c r="AM891" s="49"/>
    </row>
    <row r="892" spans="1:39" ht="12.75" customHeight="1" x14ac:dyDescent="0.3">
      <c r="A892" s="49"/>
      <c r="B892" s="49"/>
      <c r="C892" s="49"/>
      <c r="D892" s="49"/>
      <c r="E892" s="49"/>
      <c r="F892" s="49"/>
      <c r="G892" s="49"/>
      <c r="H892" s="49"/>
      <c r="I892" s="49"/>
      <c r="J892" s="49"/>
      <c r="K892" s="49"/>
      <c r="L892" s="49"/>
      <c r="M892" s="49"/>
      <c r="N892" s="49"/>
      <c r="O892" s="49"/>
      <c r="P892" s="49"/>
      <c r="Q892" s="49"/>
      <c r="R892" s="90"/>
      <c r="S892" s="49"/>
      <c r="T892" s="49"/>
      <c r="U892" s="49"/>
      <c r="V892" s="49"/>
      <c r="W892" s="49"/>
      <c r="X892" s="49"/>
      <c r="Y892" s="49"/>
      <c r="Z892" s="49"/>
      <c r="AA892" s="49"/>
      <c r="AB892" s="49"/>
      <c r="AC892" s="49"/>
      <c r="AD892" s="49"/>
      <c r="AE892" s="49"/>
      <c r="AF892" s="49"/>
      <c r="AG892" s="49"/>
      <c r="AH892" s="49"/>
      <c r="AI892" s="49"/>
      <c r="AJ892" s="49"/>
      <c r="AK892" s="49"/>
      <c r="AL892" s="49"/>
      <c r="AM892" s="49"/>
    </row>
    <row r="893" spans="1:39" ht="12.75" customHeight="1" x14ac:dyDescent="0.3">
      <c r="A893" s="49"/>
      <c r="B893" s="49"/>
      <c r="C893" s="49"/>
      <c r="D893" s="49"/>
      <c r="E893" s="49"/>
      <c r="F893" s="49"/>
      <c r="G893" s="49"/>
      <c r="H893" s="49"/>
      <c r="I893" s="49"/>
      <c r="J893" s="49"/>
      <c r="K893" s="49"/>
      <c r="L893" s="49"/>
      <c r="M893" s="49"/>
      <c r="N893" s="49"/>
      <c r="O893" s="49"/>
      <c r="P893" s="49"/>
      <c r="Q893" s="49"/>
      <c r="R893" s="90"/>
      <c r="S893" s="49"/>
      <c r="T893" s="49"/>
      <c r="U893" s="49"/>
      <c r="V893" s="49"/>
      <c r="W893" s="49"/>
      <c r="X893" s="49"/>
      <c r="Y893" s="49"/>
      <c r="Z893" s="49"/>
      <c r="AA893" s="49"/>
      <c r="AB893" s="49"/>
      <c r="AC893" s="49"/>
      <c r="AD893" s="49"/>
      <c r="AE893" s="49"/>
      <c r="AF893" s="49"/>
      <c r="AG893" s="49"/>
      <c r="AH893" s="49"/>
      <c r="AI893" s="49"/>
      <c r="AJ893" s="49"/>
      <c r="AK893" s="49"/>
      <c r="AL893" s="49"/>
      <c r="AM893" s="49"/>
    </row>
    <row r="894" spans="1:39" ht="12.75" customHeight="1" x14ac:dyDescent="0.3">
      <c r="A894" s="49"/>
      <c r="B894" s="49"/>
      <c r="C894" s="49"/>
      <c r="D894" s="49"/>
      <c r="E894" s="49"/>
      <c r="F894" s="49"/>
      <c r="G894" s="49"/>
      <c r="H894" s="49"/>
      <c r="I894" s="49"/>
      <c r="J894" s="49"/>
      <c r="K894" s="49"/>
      <c r="L894" s="49"/>
      <c r="M894" s="49"/>
      <c r="N894" s="49"/>
      <c r="O894" s="49"/>
      <c r="P894" s="49"/>
      <c r="Q894" s="49"/>
      <c r="R894" s="90"/>
      <c r="S894" s="49"/>
      <c r="T894" s="49"/>
      <c r="U894" s="49"/>
      <c r="V894" s="49"/>
      <c r="W894" s="49"/>
      <c r="X894" s="49"/>
      <c r="Y894" s="49"/>
      <c r="Z894" s="49"/>
      <c r="AA894" s="49"/>
      <c r="AB894" s="49"/>
      <c r="AC894" s="49"/>
      <c r="AD894" s="49"/>
      <c r="AE894" s="49"/>
      <c r="AF894" s="49"/>
      <c r="AG894" s="49"/>
      <c r="AH894" s="49"/>
      <c r="AI894" s="49"/>
      <c r="AJ894" s="49"/>
      <c r="AK894" s="49"/>
      <c r="AL894" s="49"/>
      <c r="AM894" s="49"/>
    </row>
    <row r="895" spans="1:39" ht="12.75" customHeight="1" x14ac:dyDescent="0.3">
      <c r="A895" s="49"/>
      <c r="B895" s="49"/>
      <c r="C895" s="49"/>
      <c r="D895" s="49"/>
      <c r="E895" s="49"/>
      <c r="F895" s="49"/>
      <c r="G895" s="49"/>
      <c r="H895" s="49"/>
      <c r="I895" s="49"/>
      <c r="J895" s="49"/>
      <c r="K895" s="49"/>
      <c r="L895" s="49"/>
      <c r="M895" s="49"/>
      <c r="N895" s="49"/>
      <c r="O895" s="49"/>
      <c r="P895" s="49"/>
      <c r="Q895" s="49"/>
      <c r="R895" s="90"/>
      <c r="S895" s="49"/>
      <c r="T895" s="49"/>
      <c r="U895" s="49"/>
      <c r="V895" s="49"/>
      <c r="W895" s="49"/>
      <c r="X895" s="49"/>
      <c r="Y895" s="49"/>
      <c r="Z895" s="49"/>
      <c r="AA895" s="49"/>
      <c r="AB895" s="49"/>
      <c r="AC895" s="49"/>
      <c r="AD895" s="49"/>
      <c r="AE895" s="49"/>
      <c r="AF895" s="49"/>
      <c r="AG895" s="49"/>
      <c r="AH895" s="49"/>
      <c r="AI895" s="49"/>
      <c r="AJ895" s="49"/>
      <c r="AK895" s="49"/>
      <c r="AL895" s="49"/>
      <c r="AM895" s="49"/>
    </row>
    <row r="896" spans="1:39" ht="12.75" customHeight="1" x14ac:dyDescent="0.3">
      <c r="A896" s="49"/>
      <c r="B896" s="49"/>
      <c r="C896" s="49"/>
      <c r="D896" s="49"/>
      <c r="E896" s="49"/>
      <c r="F896" s="49"/>
      <c r="G896" s="49"/>
      <c r="H896" s="49"/>
      <c r="I896" s="49"/>
      <c r="J896" s="49"/>
      <c r="K896" s="49"/>
      <c r="L896" s="49"/>
      <c r="M896" s="49"/>
      <c r="N896" s="49"/>
      <c r="O896" s="49"/>
      <c r="P896" s="49"/>
      <c r="Q896" s="49"/>
      <c r="R896" s="90"/>
      <c r="S896" s="49"/>
      <c r="T896" s="49"/>
      <c r="U896" s="49"/>
      <c r="V896" s="49"/>
      <c r="W896" s="49"/>
      <c r="X896" s="49"/>
      <c r="Y896" s="49"/>
      <c r="Z896" s="49"/>
      <c r="AA896" s="49"/>
      <c r="AB896" s="49"/>
      <c r="AC896" s="49"/>
      <c r="AD896" s="49"/>
      <c r="AE896" s="49"/>
      <c r="AF896" s="49"/>
      <c r="AG896" s="49"/>
      <c r="AH896" s="49"/>
      <c r="AI896" s="49"/>
      <c r="AJ896" s="49"/>
      <c r="AK896" s="49"/>
      <c r="AL896" s="49"/>
      <c r="AM896" s="49"/>
    </row>
    <row r="897" spans="1:39" ht="12.75" customHeight="1" x14ac:dyDescent="0.3">
      <c r="A897" s="49"/>
      <c r="B897" s="49"/>
      <c r="C897" s="49"/>
      <c r="D897" s="49"/>
      <c r="E897" s="49"/>
      <c r="F897" s="49"/>
      <c r="G897" s="49"/>
      <c r="H897" s="49"/>
      <c r="I897" s="49"/>
      <c r="J897" s="49"/>
      <c r="K897" s="49"/>
      <c r="L897" s="49"/>
      <c r="M897" s="49"/>
      <c r="N897" s="49"/>
      <c r="O897" s="49"/>
      <c r="P897" s="49"/>
      <c r="Q897" s="49"/>
      <c r="R897" s="90"/>
      <c r="S897" s="49"/>
      <c r="T897" s="49"/>
      <c r="U897" s="49"/>
      <c r="V897" s="49"/>
      <c r="W897" s="49"/>
      <c r="X897" s="49"/>
      <c r="Y897" s="49"/>
      <c r="Z897" s="49"/>
      <c r="AA897" s="49"/>
      <c r="AB897" s="49"/>
      <c r="AC897" s="49"/>
      <c r="AD897" s="49"/>
      <c r="AE897" s="49"/>
      <c r="AF897" s="49"/>
      <c r="AG897" s="49"/>
      <c r="AH897" s="49"/>
      <c r="AI897" s="49"/>
      <c r="AJ897" s="49"/>
      <c r="AK897" s="49"/>
      <c r="AL897" s="49"/>
      <c r="AM897" s="49"/>
    </row>
    <row r="898" spans="1:39" ht="12.75" customHeight="1" x14ac:dyDescent="0.3">
      <c r="A898" s="49"/>
      <c r="B898" s="49"/>
      <c r="C898" s="49"/>
      <c r="D898" s="49"/>
      <c r="E898" s="49"/>
      <c r="F898" s="49"/>
      <c r="G898" s="49"/>
      <c r="H898" s="49"/>
      <c r="I898" s="49"/>
      <c r="J898" s="49"/>
      <c r="K898" s="49"/>
      <c r="L898" s="49"/>
      <c r="M898" s="49"/>
      <c r="N898" s="49"/>
      <c r="O898" s="49"/>
      <c r="P898" s="49"/>
      <c r="Q898" s="49"/>
      <c r="R898" s="90"/>
      <c r="S898" s="49"/>
      <c r="T898" s="49"/>
      <c r="U898" s="49"/>
      <c r="V898" s="49"/>
      <c r="W898" s="49"/>
      <c r="X898" s="49"/>
      <c r="Y898" s="49"/>
      <c r="Z898" s="49"/>
      <c r="AA898" s="49"/>
      <c r="AB898" s="49"/>
      <c r="AC898" s="49"/>
      <c r="AD898" s="49"/>
      <c r="AE898" s="49"/>
      <c r="AF898" s="49"/>
      <c r="AG898" s="49"/>
      <c r="AH898" s="49"/>
      <c r="AI898" s="49"/>
      <c r="AJ898" s="49"/>
      <c r="AK898" s="49"/>
      <c r="AL898" s="49"/>
      <c r="AM898" s="49"/>
    </row>
    <row r="899" spans="1:39" ht="12.75" customHeight="1" x14ac:dyDescent="0.3">
      <c r="A899" s="49"/>
      <c r="B899" s="49"/>
      <c r="C899" s="49"/>
      <c r="D899" s="49"/>
      <c r="E899" s="49"/>
      <c r="F899" s="49"/>
      <c r="G899" s="49"/>
      <c r="H899" s="49"/>
      <c r="I899" s="49"/>
      <c r="J899" s="49"/>
      <c r="K899" s="49"/>
      <c r="L899" s="49"/>
      <c r="M899" s="49"/>
      <c r="N899" s="49"/>
      <c r="O899" s="49"/>
      <c r="P899" s="49"/>
      <c r="Q899" s="49"/>
      <c r="R899" s="90"/>
      <c r="S899" s="49"/>
      <c r="T899" s="49"/>
      <c r="U899" s="49"/>
      <c r="V899" s="49"/>
      <c r="W899" s="49"/>
      <c r="X899" s="49"/>
      <c r="Y899" s="49"/>
      <c r="Z899" s="49"/>
      <c r="AA899" s="49"/>
      <c r="AB899" s="49"/>
      <c r="AC899" s="49"/>
      <c r="AD899" s="49"/>
      <c r="AE899" s="49"/>
      <c r="AF899" s="49"/>
      <c r="AG899" s="49"/>
      <c r="AH899" s="49"/>
      <c r="AI899" s="49"/>
      <c r="AJ899" s="49"/>
      <c r="AK899" s="49"/>
      <c r="AL899" s="49"/>
      <c r="AM899" s="49"/>
    </row>
    <row r="900" spans="1:39" ht="12.75" customHeight="1" x14ac:dyDescent="0.3">
      <c r="A900" s="49"/>
      <c r="B900" s="49"/>
      <c r="C900" s="49"/>
      <c r="D900" s="49"/>
      <c r="E900" s="49"/>
      <c r="F900" s="49"/>
      <c r="G900" s="49"/>
      <c r="H900" s="49"/>
      <c r="I900" s="49"/>
      <c r="J900" s="49"/>
      <c r="K900" s="49"/>
      <c r="L900" s="49"/>
      <c r="M900" s="49"/>
      <c r="N900" s="49"/>
      <c r="O900" s="49"/>
      <c r="P900" s="49"/>
      <c r="Q900" s="49"/>
      <c r="R900" s="90"/>
      <c r="S900" s="49"/>
      <c r="T900" s="49"/>
      <c r="U900" s="49"/>
      <c r="V900" s="49"/>
      <c r="W900" s="49"/>
      <c r="X900" s="49"/>
      <c r="Y900" s="49"/>
      <c r="Z900" s="49"/>
      <c r="AA900" s="49"/>
      <c r="AB900" s="49"/>
      <c r="AC900" s="49"/>
      <c r="AD900" s="49"/>
      <c r="AE900" s="49"/>
      <c r="AF900" s="49"/>
      <c r="AG900" s="49"/>
      <c r="AH900" s="49"/>
      <c r="AI900" s="49"/>
      <c r="AJ900" s="49"/>
      <c r="AK900" s="49"/>
      <c r="AL900" s="49"/>
      <c r="AM900" s="49"/>
    </row>
    <row r="901" spans="1:39" ht="12.75" customHeight="1" x14ac:dyDescent="0.3">
      <c r="A901" s="49"/>
      <c r="B901" s="49"/>
      <c r="C901" s="49"/>
      <c r="D901" s="49"/>
      <c r="E901" s="49"/>
      <c r="F901" s="49"/>
      <c r="G901" s="49"/>
      <c r="H901" s="49"/>
      <c r="I901" s="49"/>
      <c r="J901" s="49"/>
      <c r="K901" s="49"/>
      <c r="L901" s="49"/>
      <c r="M901" s="49"/>
      <c r="N901" s="49"/>
      <c r="O901" s="49"/>
      <c r="P901" s="49"/>
      <c r="Q901" s="49"/>
      <c r="R901" s="90"/>
      <c r="S901" s="49"/>
      <c r="T901" s="49"/>
      <c r="U901" s="49"/>
      <c r="V901" s="49"/>
      <c r="W901" s="49"/>
      <c r="X901" s="49"/>
      <c r="Y901" s="49"/>
      <c r="Z901" s="49"/>
      <c r="AA901" s="49"/>
      <c r="AB901" s="49"/>
      <c r="AC901" s="49"/>
      <c r="AD901" s="49"/>
      <c r="AE901" s="49"/>
      <c r="AF901" s="49"/>
      <c r="AG901" s="49"/>
      <c r="AH901" s="49"/>
      <c r="AI901" s="49"/>
      <c r="AJ901" s="49"/>
      <c r="AK901" s="49"/>
      <c r="AL901" s="49"/>
      <c r="AM901" s="49"/>
    </row>
    <row r="902" spans="1:39" ht="12.75" customHeight="1" x14ac:dyDescent="0.3">
      <c r="A902" s="49"/>
      <c r="B902" s="49"/>
      <c r="C902" s="49"/>
      <c r="D902" s="49"/>
      <c r="E902" s="49"/>
      <c r="F902" s="49"/>
      <c r="G902" s="49"/>
      <c r="H902" s="49"/>
      <c r="I902" s="49"/>
      <c r="J902" s="49"/>
      <c r="K902" s="49"/>
      <c r="L902" s="49"/>
      <c r="M902" s="49"/>
      <c r="N902" s="49"/>
      <c r="O902" s="49"/>
      <c r="P902" s="49"/>
      <c r="Q902" s="49"/>
      <c r="R902" s="90"/>
      <c r="S902" s="49"/>
      <c r="T902" s="49"/>
      <c r="U902" s="49"/>
      <c r="V902" s="49"/>
      <c r="W902" s="49"/>
      <c r="X902" s="49"/>
      <c r="Y902" s="49"/>
      <c r="Z902" s="49"/>
      <c r="AA902" s="49"/>
      <c r="AB902" s="49"/>
      <c r="AC902" s="49"/>
      <c r="AD902" s="49"/>
      <c r="AE902" s="49"/>
      <c r="AF902" s="49"/>
      <c r="AG902" s="49"/>
      <c r="AH902" s="49"/>
      <c r="AI902" s="49"/>
      <c r="AJ902" s="49"/>
      <c r="AK902" s="49"/>
      <c r="AL902" s="49"/>
      <c r="AM902" s="49"/>
    </row>
    <row r="903" spans="1:39" ht="12.75" customHeight="1" x14ac:dyDescent="0.3">
      <c r="A903" s="49"/>
      <c r="B903" s="49"/>
      <c r="C903" s="49"/>
      <c r="D903" s="49"/>
      <c r="E903" s="49"/>
      <c r="F903" s="49"/>
      <c r="G903" s="49"/>
      <c r="H903" s="49"/>
      <c r="I903" s="49"/>
      <c r="J903" s="49"/>
      <c r="K903" s="49"/>
      <c r="L903" s="49"/>
      <c r="M903" s="49"/>
      <c r="N903" s="49"/>
      <c r="O903" s="49"/>
      <c r="P903" s="49"/>
      <c r="Q903" s="49"/>
      <c r="R903" s="90"/>
      <c r="S903" s="49"/>
      <c r="T903" s="49"/>
      <c r="U903" s="49"/>
      <c r="V903" s="49"/>
      <c r="W903" s="49"/>
      <c r="X903" s="49"/>
      <c r="Y903" s="49"/>
      <c r="Z903" s="49"/>
      <c r="AA903" s="49"/>
      <c r="AB903" s="49"/>
      <c r="AC903" s="49"/>
      <c r="AD903" s="49"/>
      <c r="AE903" s="49"/>
      <c r="AF903" s="49"/>
      <c r="AG903" s="49"/>
      <c r="AH903" s="49"/>
      <c r="AI903" s="49"/>
      <c r="AJ903" s="49"/>
      <c r="AK903" s="49"/>
      <c r="AL903" s="49"/>
      <c r="AM903" s="49"/>
    </row>
    <row r="904" spans="1:39" ht="12.75" customHeight="1" x14ac:dyDescent="0.3">
      <c r="A904" s="49"/>
      <c r="B904" s="49"/>
      <c r="C904" s="49"/>
      <c r="D904" s="49"/>
      <c r="E904" s="49"/>
      <c r="F904" s="49"/>
      <c r="G904" s="49"/>
      <c r="H904" s="49"/>
      <c r="I904" s="49"/>
      <c r="J904" s="49"/>
      <c r="K904" s="49"/>
      <c r="L904" s="49"/>
      <c r="M904" s="49"/>
      <c r="N904" s="49"/>
      <c r="O904" s="49"/>
      <c r="P904" s="49"/>
      <c r="Q904" s="49"/>
      <c r="R904" s="90"/>
      <c r="S904" s="49"/>
      <c r="T904" s="49"/>
      <c r="U904" s="49"/>
      <c r="V904" s="49"/>
      <c r="W904" s="49"/>
      <c r="X904" s="49"/>
      <c r="Y904" s="49"/>
      <c r="Z904" s="49"/>
      <c r="AA904" s="49"/>
      <c r="AB904" s="49"/>
      <c r="AC904" s="49"/>
      <c r="AD904" s="49"/>
      <c r="AE904" s="49"/>
      <c r="AF904" s="49"/>
      <c r="AG904" s="49"/>
      <c r="AH904" s="49"/>
      <c r="AI904" s="49"/>
      <c r="AJ904" s="49"/>
      <c r="AK904" s="49"/>
      <c r="AL904" s="49"/>
      <c r="AM904" s="49"/>
    </row>
    <row r="905" spans="1:39" ht="12.75" customHeight="1" x14ac:dyDescent="0.3">
      <c r="A905" s="49"/>
      <c r="B905" s="49"/>
      <c r="C905" s="49"/>
      <c r="D905" s="49"/>
      <c r="E905" s="49"/>
      <c r="F905" s="49"/>
      <c r="G905" s="49"/>
      <c r="H905" s="49"/>
      <c r="I905" s="49"/>
      <c r="J905" s="49"/>
      <c r="K905" s="49"/>
      <c r="L905" s="49"/>
      <c r="M905" s="49"/>
      <c r="N905" s="49"/>
      <c r="O905" s="49"/>
      <c r="P905" s="49"/>
      <c r="Q905" s="49"/>
      <c r="R905" s="90"/>
      <c r="S905" s="49"/>
      <c r="T905" s="49"/>
      <c r="U905" s="49"/>
      <c r="V905" s="49"/>
      <c r="W905" s="49"/>
      <c r="X905" s="49"/>
      <c r="Y905" s="49"/>
      <c r="Z905" s="49"/>
      <c r="AA905" s="49"/>
      <c r="AB905" s="49"/>
      <c r="AC905" s="49"/>
      <c r="AD905" s="49"/>
      <c r="AE905" s="49"/>
      <c r="AF905" s="49"/>
      <c r="AG905" s="49"/>
      <c r="AH905" s="49"/>
      <c r="AI905" s="49"/>
      <c r="AJ905" s="49"/>
      <c r="AK905" s="49"/>
      <c r="AL905" s="49"/>
      <c r="AM905" s="49"/>
    </row>
    <row r="906" spans="1:39" ht="12.75" customHeight="1" x14ac:dyDescent="0.3">
      <c r="A906" s="49"/>
      <c r="B906" s="49"/>
      <c r="C906" s="49"/>
      <c r="D906" s="49"/>
      <c r="E906" s="49"/>
      <c r="F906" s="49"/>
      <c r="G906" s="49"/>
      <c r="H906" s="49"/>
      <c r="I906" s="49"/>
      <c r="J906" s="49"/>
      <c r="K906" s="49"/>
      <c r="L906" s="49"/>
      <c r="M906" s="49"/>
      <c r="N906" s="49"/>
      <c r="O906" s="49"/>
      <c r="P906" s="49"/>
      <c r="Q906" s="49"/>
      <c r="R906" s="90"/>
      <c r="S906" s="49"/>
      <c r="T906" s="49"/>
      <c r="U906" s="49"/>
      <c r="V906" s="49"/>
      <c r="W906" s="49"/>
      <c r="X906" s="49"/>
      <c r="Y906" s="49"/>
      <c r="Z906" s="49"/>
      <c r="AA906" s="49"/>
      <c r="AB906" s="49"/>
      <c r="AC906" s="49"/>
      <c r="AD906" s="49"/>
      <c r="AE906" s="49"/>
      <c r="AF906" s="49"/>
      <c r="AG906" s="49"/>
      <c r="AH906" s="49"/>
      <c r="AI906" s="49"/>
      <c r="AJ906" s="49"/>
      <c r="AK906" s="49"/>
      <c r="AL906" s="49"/>
      <c r="AM906" s="49"/>
    </row>
    <row r="907" spans="1:39" ht="12.75" customHeight="1" x14ac:dyDescent="0.3">
      <c r="A907" s="49"/>
      <c r="B907" s="49"/>
      <c r="C907" s="49"/>
      <c r="D907" s="49"/>
      <c r="E907" s="49"/>
      <c r="F907" s="49"/>
      <c r="G907" s="49"/>
      <c r="H907" s="49"/>
      <c r="I907" s="49"/>
      <c r="J907" s="49"/>
      <c r="K907" s="49"/>
      <c r="L907" s="49"/>
      <c r="M907" s="49"/>
      <c r="N907" s="49"/>
      <c r="O907" s="49"/>
      <c r="P907" s="49"/>
      <c r="Q907" s="49"/>
      <c r="R907" s="90"/>
      <c r="S907" s="49"/>
      <c r="T907" s="49"/>
      <c r="U907" s="49"/>
      <c r="V907" s="49"/>
      <c r="W907" s="49"/>
      <c r="X907" s="49"/>
      <c r="Y907" s="49"/>
      <c r="Z907" s="49"/>
      <c r="AA907" s="49"/>
      <c r="AB907" s="49"/>
      <c r="AC907" s="49"/>
      <c r="AD907" s="49"/>
      <c r="AE907" s="49"/>
      <c r="AF907" s="49"/>
      <c r="AG907" s="49"/>
      <c r="AH907" s="49"/>
      <c r="AI907" s="49"/>
      <c r="AJ907" s="49"/>
      <c r="AK907" s="49"/>
      <c r="AL907" s="49"/>
      <c r="AM907" s="49"/>
    </row>
    <row r="908" spans="1:39" ht="12.75" customHeight="1" x14ac:dyDescent="0.3">
      <c r="A908" s="49"/>
      <c r="B908" s="49"/>
      <c r="C908" s="49"/>
      <c r="D908" s="49"/>
      <c r="E908" s="49"/>
      <c r="F908" s="49"/>
      <c r="G908" s="49"/>
      <c r="H908" s="49"/>
      <c r="I908" s="49"/>
      <c r="J908" s="49"/>
      <c r="K908" s="49"/>
      <c r="L908" s="49"/>
      <c r="M908" s="49"/>
      <c r="N908" s="49"/>
      <c r="O908" s="49"/>
      <c r="P908" s="49"/>
      <c r="Q908" s="49"/>
      <c r="R908" s="90"/>
      <c r="S908" s="49"/>
      <c r="T908" s="49"/>
      <c r="U908" s="49"/>
      <c r="V908" s="49"/>
      <c r="W908" s="49"/>
      <c r="X908" s="49"/>
      <c r="Y908" s="49"/>
      <c r="Z908" s="49"/>
      <c r="AA908" s="49"/>
      <c r="AB908" s="49"/>
      <c r="AC908" s="49"/>
      <c r="AD908" s="49"/>
      <c r="AE908" s="49"/>
      <c r="AF908" s="49"/>
      <c r="AG908" s="49"/>
      <c r="AH908" s="49"/>
      <c r="AI908" s="49"/>
      <c r="AJ908" s="49"/>
      <c r="AK908" s="49"/>
      <c r="AL908" s="49"/>
      <c r="AM908" s="49"/>
    </row>
    <row r="909" spans="1:39" ht="12.75" customHeight="1" x14ac:dyDescent="0.3">
      <c r="A909" s="49"/>
      <c r="B909" s="49"/>
      <c r="C909" s="49"/>
      <c r="D909" s="49"/>
      <c r="E909" s="49"/>
      <c r="F909" s="49"/>
      <c r="G909" s="49"/>
      <c r="H909" s="49"/>
      <c r="I909" s="49"/>
      <c r="J909" s="49"/>
      <c r="K909" s="49"/>
      <c r="L909" s="49"/>
      <c r="M909" s="49"/>
      <c r="N909" s="49"/>
      <c r="O909" s="49"/>
      <c r="P909" s="49"/>
      <c r="Q909" s="49"/>
      <c r="R909" s="90"/>
      <c r="S909" s="49"/>
      <c r="T909" s="49"/>
      <c r="U909" s="49"/>
      <c r="V909" s="49"/>
      <c r="W909" s="49"/>
      <c r="X909" s="49"/>
      <c r="Y909" s="49"/>
      <c r="Z909" s="49"/>
      <c r="AA909" s="49"/>
      <c r="AB909" s="49"/>
      <c r="AC909" s="49"/>
      <c r="AD909" s="49"/>
      <c r="AE909" s="49"/>
      <c r="AF909" s="49"/>
      <c r="AG909" s="49"/>
      <c r="AH909" s="49"/>
      <c r="AI909" s="49"/>
      <c r="AJ909" s="49"/>
      <c r="AK909" s="49"/>
      <c r="AL909" s="49"/>
      <c r="AM909" s="49"/>
    </row>
    <row r="910" spans="1:39" ht="12.75" customHeight="1" x14ac:dyDescent="0.3">
      <c r="A910" s="49"/>
      <c r="B910" s="49"/>
      <c r="C910" s="49"/>
      <c r="D910" s="49"/>
      <c r="E910" s="49"/>
      <c r="F910" s="49"/>
      <c r="G910" s="49"/>
      <c r="H910" s="49"/>
      <c r="I910" s="49"/>
      <c r="J910" s="49"/>
      <c r="K910" s="49"/>
      <c r="L910" s="49"/>
      <c r="M910" s="49"/>
      <c r="N910" s="49"/>
      <c r="O910" s="49"/>
      <c r="P910" s="49"/>
      <c r="Q910" s="49"/>
      <c r="R910" s="90"/>
      <c r="S910" s="49"/>
      <c r="T910" s="49"/>
      <c r="U910" s="49"/>
      <c r="V910" s="49"/>
      <c r="W910" s="49"/>
      <c r="X910" s="49"/>
      <c r="Y910" s="49"/>
      <c r="Z910" s="49"/>
      <c r="AA910" s="49"/>
      <c r="AB910" s="49"/>
      <c r="AC910" s="49"/>
      <c r="AD910" s="49"/>
      <c r="AE910" s="49"/>
      <c r="AF910" s="49"/>
      <c r="AG910" s="49"/>
      <c r="AH910" s="49"/>
      <c r="AI910" s="49"/>
      <c r="AJ910" s="49"/>
      <c r="AK910" s="49"/>
      <c r="AL910" s="49"/>
      <c r="AM910" s="49"/>
    </row>
    <row r="911" spans="1:39" ht="12.75" customHeight="1" x14ac:dyDescent="0.3">
      <c r="A911" s="49"/>
      <c r="B911" s="49"/>
      <c r="C911" s="49"/>
      <c r="D911" s="49"/>
      <c r="E911" s="49"/>
      <c r="F911" s="49"/>
      <c r="G911" s="49"/>
      <c r="H911" s="49"/>
      <c r="I911" s="49"/>
      <c r="J911" s="49"/>
      <c r="K911" s="49"/>
      <c r="L911" s="49"/>
      <c r="M911" s="49"/>
      <c r="N911" s="49"/>
      <c r="O911" s="49"/>
      <c r="P911" s="49"/>
      <c r="Q911" s="49"/>
      <c r="R911" s="90"/>
      <c r="S911" s="49"/>
      <c r="T911" s="49"/>
      <c r="U911" s="49"/>
      <c r="V911" s="49"/>
      <c r="W911" s="49"/>
      <c r="X911" s="49"/>
      <c r="Y911" s="49"/>
      <c r="Z911" s="49"/>
      <c r="AA911" s="49"/>
      <c r="AB911" s="49"/>
      <c r="AC911" s="49"/>
      <c r="AD911" s="49"/>
      <c r="AE911" s="49"/>
      <c r="AF911" s="49"/>
      <c r="AG911" s="49"/>
      <c r="AH911" s="49"/>
      <c r="AI911" s="49"/>
      <c r="AJ911" s="49"/>
      <c r="AK911" s="49"/>
      <c r="AL911" s="49"/>
      <c r="AM911" s="49"/>
    </row>
    <row r="912" spans="1:39" ht="12.75" customHeight="1" x14ac:dyDescent="0.3">
      <c r="A912" s="49"/>
      <c r="B912" s="49"/>
      <c r="C912" s="49"/>
      <c r="D912" s="49"/>
      <c r="E912" s="49"/>
      <c r="F912" s="49"/>
      <c r="G912" s="49"/>
      <c r="H912" s="49"/>
      <c r="I912" s="49"/>
      <c r="J912" s="49"/>
      <c r="K912" s="49"/>
      <c r="L912" s="49"/>
      <c r="M912" s="49"/>
      <c r="N912" s="49"/>
      <c r="O912" s="49"/>
      <c r="P912" s="49"/>
      <c r="Q912" s="49"/>
      <c r="R912" s="90"/>
      <c r="S912" s="49"/>
      <c r="T912" s="49"/>
      <c r="U912" s="49"/>
      <c r="V912" s="49"/>
      <c r="W912" s="49"/>
      <c r="X912" s="49"/>
      <c r="Y912" s="49"/>
      <c r="Z912" s="49"/>
      <c r="AA912" s="49"/>
      <c r="AB912" s="49"/>
      <c r="AC912" s="49"/>
      <c r="AD912" s="49"/>
      <c r="AE912" s="49"/>
      <c r="AF912" s="49"/>
      <c r="AG912" s="49"/>
      <c r="AH912" s="49"/>
      <c r="AI912" s="49"/>
      <c r="AJ912" s="49"/>
      <c r="AK912" s="49"/>
      <c r="AL912" s="49"/>
      <c r="AM912" s="49"/>
    </row>
    <row r="913" spans="1:39" ht="12.75" customHeight="1" x14ac:dyDescent="0.3">
      <c r="A913" s="49"/>
      <c r="B913" s="49"/>
      <c r="C913" s="49"/>
      <c r="D913" s="49"/>
      <c r="E913" s="49"/>
      <c r="F913" s="49"/>
      <c r="G913" s="49"/>
      <c r="H913" s="49"/>
      <c r="I913" s="49"/>
      <c r="J913" s="49"/>
      <c r="K913" s="49"/>
      <c r="L913" s="49"/>
      <c r="M913" s="49"/>
      <c r="N913" s="49"/>
      <c r="O913" s="49"/>
      <c r="P913" s="49"/>
      <c r="Q913" s="49"/>
      <c r="R913" s="90"/>
      <c r="S913" s="49"/>
      <c r="T913" s="49"/>
      <c r="U913" s="49"/>
      <c r="V913" s="49"/>
      <c r="W913" s="49"/>
      <c r="X913" s="49"/>
      <c r="Y913" s="49"/>
      <c r="Z913" s="49"/>
      <c r="AA913" s="49"/>
      <c r="AB913" s="49"/>
      <c r="AC913" s="49"/>
      <c r="AD913" s="49"/>
      <c r="AE913" s="49"/>
      <c r="AF913" s="49"/>
      <c r="AG913" s="49"/>
      <c r="AH913" s="49"/>
      <c r="AI913" s="49"/>
      <c r="AJ913" s="49"/>
      <c r="AK913" s="49"/>
      <c r="AL913" s="49"/>
      <c r="AM913" s="49"/>
    </row>
    <row r="914" spans="1:39" ht="12.75" customHeight="1" x14ac:dyDescent="0.3">
      <c r="A914" s="49"/>
      <c r="B914" s="49"/>
      <c r="C914" s="49"/>
      <c r="D914" s="49"/>
      <c r="E914" s="49"/>
      <c r="F914" s="49"/>
      <c r="G914" s="49"/>
      <c r="H914" s="49"/>
      <c r="I914" s="49"/>
      <c r="J914" s="49"/>
      <c r="K914" s="49"/>
      <c r="L914" s="49"/>
      <c r="M914" s="49"/>
      <c r="N914" s="49"/>
      <c r="O914" s="49"/>
      <c r="P914" s="49"/>
      <c r="Q914" s="49"/>
      <c r="R914" s="90"/>
      <c r="S914" s="49"/>
      <c r="T914" s="49"/>
      <c r="U914" s="49"/>
      <c r="V914" s="49"/>
      <c r="W914" s="49"/>
      <c r="X914" s="49"/>
      <c r="Y914" s="49"/>
      <c r="Z914" s="49"/>
      <c r="AA914" s="49"/>
      <c r="AB914" s="49"/>
      <c r="AC914" s="49"/>
      <c r="AD914" s="49"/>
      <c r="AE914" s="49"/>
      <c r="AF914" s="49"/>
      <c r="AG914" s="49"/>
      <c r="AH914" s="49"/>
      <c r="AI914" s="49"/>
      <c r="AJ914" s="49"/>
      <c r="AK914" s="49"/>
      <c r="AL914" s="49"/>
      <c r="AM914" s="49"/>
    </row>
    <row r="915" spans="1:39" ht="12.75" customHeight="1" x14ac:dyDescent="0.3">
      <c r="A915" s="49"/>
      <c r="B915" s="49"/>
      <c r="C915" s="49"/>
      <c r="D915" s="49"/>
      <c r="E915" s="49"/>
      <c r="F915" s="49"/>
      <c r="G915" s="49"/>
      <c r="H915" s="49"/>
      <c r="I915" s="49"/>
      <c r="J915" s="49"/>
      <c r="K915" s="49"/>
      <c r="L915" s="49"/>
      <c r="M915" s="49"/>
      <c r="N915" s="49"/>
      <c r="O915" s="49"/>
      <c r="P915" s="49"/>
      <c r="Q915" s="49"/>
      <c r="R915" s="90"/>
      <c r="S915" s="49"/>
      <c r="T915" s="49"/>
      <c r="U915" s="49"/>
      <c r="V915" s="49"/>
      <c r="W915" s="49"/>
      <c r="X915" s="49"/>
      <c r="Y915" s="49"/>
      <c r="Z915" s="49"/>
      <c r="AA915" s="49"/>
      <c r="AB915" s="49"/>
      <c r="AC915" s="49"/>
      <c r="AD915" s="49"/>
      <c r="AE915" s="49"/>
      <c r="AF915" s="49"/>
      <c r="AG915" s="49"/>
      <c r="AH915" s="49"/>
      <c r="AI915" s="49"/>
      <c r="AJ915" s="49"/>
      <c r="AK915" s="49"/>
      <c r="AL915" s="49"/>
      <c r="AM915" s="49"/>
    </row>
    <row r="916" spans="1:39" ht="12.75" customHeight="1" x14ac:dyDescent="0.3">
      <c r="A916" s="49"/>
      <c r="B916" s="49"/>
      <c r="C916" s="49"/>
      <c r="D916" s="49"/>
      <c r="E916" s="49"/>
      <c r="F916" s="49"/>
      <c r="G916" s="49"/>
      <c r="H916" s="49"/>
      <c r="I916" s="49"/>
      <c r="J916" s="49"/>
      <c r="K916" s="49"/>
      <c r="L916" s="49"/>
      <c r="M916" s="49"/>
      <c r="N916" s="49"/>
      <c r="O916" s="49"/>
      <c r="P916" s="49"/>
      <c r="Q916" s="49"/>
      <c r="R916" s="90"/>
      <c r="S916" s="49"/>
      <c r="T916" s="49"/>
      <c r="U916" s="49"/>
      <c r="V916" s="49"/>
      <c r="W916" s="49"/>
      <c r="X916" s="49"/>
      <c r="Y916" s="49"/>
      <c r="Z916" s="49"/>
      <c r="AA916" s="49"/>
      <c r="AB916" s="49"/>
      <c r="AC916" s="49"/>
      <c r="AD916" s="49"/>
      <c r="AE916" s="49"/>
      <c r="AF916" s="49"/>
      <c r="AG916" s="49"/>
      <c r="AH916" s="49"/>
      <c r="AI916" s="49"/>
      <c r="AJ916" s="49"/>
      <c r="AK916" s="49"/>
      <c r="AL916" s="49"/>
      <c r="AM916" s="49"/>
    </row>
    <row r="917" spans="1:39" ht="12.75" customHeight="1" x14ac:dyDescent="0.3">
      <c r="A917" s="49"/>
      <c r="B917" s="49"/>
      <c r="C917" s="49"/>
      <c r="D917" s="49"/>
      <c r="E917" s="49"/>
      <c r="F917" s="49"/>
      <c r="G917" s="49"/>
      <c r="H917" s="49"/>
      <c r="I917" s="49"/>
      <c r="J917" s="49"/>
      <c r="K917" s="49"/>
      <c r="L917" s="49"/>
      <c r="M917" s="49"/>
      <c r="N917" s="49"/>
      <c r="O917" s="49"/>
      <c r="P917" s="49"/>
      <c r="Q917" s="49"/>
      <c r="R917" s="90"/>
      <c r="S917" s="49"/>
      <c r="T917" s="49"/>
      <c r="U917" s="49"/>
      <c r="V917" s="49"/>
      <c r="W917" s="49"/>
      <c r="X917" s="49"/>
      <c r="Y917" s="49"/>
      <c r="Z917" s="49"/>
      <c r="AA917" s="49"/>
      <c r="AB917" s="49"/>
      <c r="AC917" s="49"/>
      <c r="AD917" s="49"/>
      <c r="AE917" s="49"/>
      <c r="AF917" s="49"/>
      <c r="AG917" s="49"/>
      <c r="AH917" s="49"/>
      <c r="AI917" s="49"/>
      <c r="AJ917" s="49"/>
      <c r="AK917" s="49"/>
      <c r="AL917" s="49"/>
      <c r="AM917" s="49"/>
    </row>
    <row r="918" spans="1:39" ht="12.75" customHeight="1" x14ac:dyDescent="0.3">
      <c r="A918" s="49"/>
      <c r="B918" s="49"/>
      <c r="C918" s="49"/>
      <c r="D918" s="49"/>
      <c r="E918" s="49"/>
      <c r="F918" s="49"/>
      <c r="G918" s="49"/>
      <c r="H918" s="49"/>
      <c r="I918" s="49"/>
      <c r="J918" s="49"/>
      <c r="K918" s="49"/>
      <c r="L918" s="49"/>
      <c r="M918" s="49"/>
      <c r="N918" s="49"/>
      <c r="O918" s="49"/>
      <c r="P918" s="49"/>
      <c r="Q918" s="49"/>
      <c r="R918" s="90"/>
      <c r="S918" s="49"/>
      <c r="T918" s="49"/>
      <c r="U918" s="49"/>
      <c r="V918" s="49"/>
      <c r="W918" s="49"/>
      <c r="X918" s="49"/>
      <c r="Y918" s="49"/>
      <c r="Z918" s="49"/>
      <c r="AA918" s="49"/>
      <c r="AB918" s="49"/>
      <c r="AC918" s="49"/>
      <c r="AD918" s="49"/>
      <c r="AE918" s="49"/>
      <c r="AF918" s="49"/>
      <c r="AG918" s="49"/>
      <c r="AH918" s="49"/>
      <c r="AI918" s="49"/>
      <c r="AJ918" s="49"/>
      <c r="AK918" s="49"/>
      <c r="AL918" s="49"/>
      <c r="AM918" s="49"/>
    </row>
    <row r="919" spans="1:39" ht="12.75" customHeight="1" x14ac:dyDescent="0.3">
      <c r="A919" s="49"/>
      <c r="B919" s="49"/>
      <c r="C919" s="49"/>
      <c r="D919" s="49"/>
      <c r="E919" s="49"/>
      <c r="F919" s="49"/>
      <c r="G919" s="49"/>
      <c r="H919" s="49"/>
      <c r="I919" s="49"/>
      <c r="J919" s="49"/>
      <c r="K919" s="49"/>
      <c r="L919" s="49"/>
      <c r="M919" s="49"/>
      <c r="N919" s="49"/>
      <c r="O919" s="49"/>
      <c r="P919" s="49"/>
      <c r="Q919" s="49"/>
      <c r="R919" s="90"/>
      <c r="S919" s="49"/>
      <c r="T919" s="49"/>
      <c r="U919" s="49"/>
      <c r="V919" s="49"/>
      <c r="W919" s="49"/>
      <c r="X919" s="49"/>
      <c r="Y919" s="49"/>
      <c r="Z919" s="49"/>
      <c r="AA919" s="49"/>
      <c r="AB919" s="49"/>
      <c r="AC919" s="49"/>
      <c r="AD919" s="49"/>
      <c r="AE919" s="49"/>
      <c r="AF919" s="49"/>
      <c r="AG919" s="49"/>
      <c r="AH919" s="49"/>
      <c r="AI919" s="49"/>
      <c r="AJ919" s="49"/>
      <c r="AK919" s="49"/>
      <c r="AL919" s="49"/>
      <c r="AM919" s="49"/>
    </row>
    <row r="920" spans="1:39" ht="12.75" customHeight="1" x14ac:dyDescent="0.3">
      <c r="A920" s="49"/>
      <c r="B920" s="49"/>
      <c r="C920" s="49"/>
      <c r="D920" s="49"/>
      <c r="E920" s="49"/>
      <c r="F920" s="49"/>
      <c r="G920" s="49"/>
      <c r="H920" s="49"/>
      <c r="I920" s="49"/>
      <c r="J920" s="49"/>
      <c r="K920" s="49"/>
      <c r="L920" s="49"/>
      <c r="M920" s="49"/>
      <c r="N920" s="49"/>
      <c r="O920" s="49"/>
      <c r="P920" s="49"/>
      <c r="Q920" s="49"/>
      <c r="R920" s="90"/>
      <c r="S920" s="49"/>
      <c r="T920" s="49"/>
      <c r="U920" s="49"/>
      <c r="V920" s="49"/>
      <c r="W920" s="49"/>
      <c r="X920" s="49"/>
      <c r="Y920" s="49"/>
      <c r="Z920" s="49"/>
      <c r="AA920" s="49"/>
      <c r="AB920" s="49"/>
      <c r="AC920" s="49"/>
      <c r="AD920" s="49"/>
      <c r="AE920" s="49"/>
      <c r="AF920" s="49"/>
      <c r="AG920" s="49"/>
      <c r="AH920" s="49"/>
      <c r="AI920" s="49"/>
      <c r="AJ920" s="49"/>
      <c r="AK920" s="49"/>
      <c r="AL920" s="49"/>
      <c r="AM920" s="49"/>
    </row>
    <row r="921" spans="1:39" ht="12.75" customHeight="1" x14ac:dyDescent="0.3">
      <c r="A921" s="49"/>
      <c r="B921" s="49"/>
      <c r="C921" s="49"/>
      <c r="D921" s="49"/>
      <c r="E921" s="49"/>
      <c r="F921" s="49"/>
      <c r="G921" s="49"/>
      <c r="H921" s="49"/>
      <c r="I921" s="49"/>
      <c r="J921" s="49"/>
      <c r="K921" s="49"/>
      <c r="L921" s="49"/>
      <c r="M921" s="49"/>
      <c r="N921" s="49"/>
      <c r="O921" s="49"/>
      <c r="P921" s="49"/>
      <c r="Q921" s="49"/>
      <c r="R921" s="90"/>
      <c r="S921" s="49"/>
      <c r="T921" s="49"/>
      <c r="U921" s="49"/>
      <c r="V921" s="49"/>
      <c r="W921" s="49"/>
      <c r="X921" s="49"/>
      <c r="Y921" s="49"/>
      <c r="Z921" s="49"/>
      <c r="AA921" s="49"/>
      <c r="AB921" s="49"/>
      <c r="AC921" s="49"/>
      <c r="AD921" s="49"/>
      <c r="AE921" s="49"/>
      <c r="AF921" s="49"/>
      <c r="AG921" s="49"/>
      <c r="AH921" s="49"/>
      <c r="AI921" s="49"/>
      <c r="AJ921" s="49"/>
      <c r="AK921" s="49"/>
      <c r="AL921" s="49"/>
      <c r="AM921" s="49"/>
    </row>
    <row r="922" spans="1:39" ht="12.75" customHeight="1" x14ac:dyDescent="0.3">
      <c r="A922" s="49"/>
      <c r="B922" s="49"/>
      <c r="C922" s="49"/>
      <c r="D922" s="49"/>
      <c r="E922" s="49"/>
      <c r="F922" s="49"/>
      <c r="G922" s="49"/>
      <c r="H922" s="49"/>
      <c r="I922" s="49"/>
      <c r="J922" s="49"/>
      <c r="K922" s="49"/>
      <c r="L922" s="49"/>
      <c r="M922" s="49"/>
      <c r="N922" s="49"/>
      <c r="O922" s="49"/>
      <c r="P922" s="49"/>
      <c r="Q922" s="49"/>
      <c r="R922" s="90"/>
      <c r="S922" s="49"/>
      <c r="T922" s="49"/>
      <c r="U922" s="49"/>
      <c r="V922" s="49"/>
      <c r="W922" s="49"/>
      <c r="X922" s="49"/>
      <c r="Y922" s="49"/>
      <c r="Z922" s="49"/>
      <c r="AA922" s="49"/>
      <c r="AB922" s="49"/>
      <c r="AC922" s="49"/>
      <c r="AD922" s="49"/>
      <c r="AE922" s="49"/>
      <c r="AF922" s="49"/>
      <c r="AG922" s="49"/>
      <c r="AH922" s="49"/>
      <c r="AI922" s="49"/>
      <c r="AJ922" s="49"/>
      <c r="AK922" s="49"/>
      <c r="AL922" s="49"/>
      <c r="AM922" s="49"/>
    </row>
    <row r="923" spans="1:39" ht="12.75" customHeight="1" x14ac:dyDescent="0.3">
      <c r="A923" s="49"/>
      <c r="B923" s="49"/>
      <c r="C923" s="49"/>
      <c r="D923" s="49"/>
      <c r="E923" s="49"/>
      <c r="F923" s="49"/>
      <c r="G923" s="49"/>
      <c r="H923" s="49"/>
      <c r="I923" s="49"/>
      <c r="J923" s="49"/>
      <c r="K923" s="49"/>
      <c r="L923" s="49"/>
      <c r="M923" s="49"/>
      <c r="N923" s="49"/>
      <c r="O923" s="49"/>
      <c r="P923" s="49"/>
      <c r="Q923" s="49"/>
      <c r="R923" s="90"/>
      <c r="S923" s="49"/>
      <c r="T923" s="49"/>
      <c r="U923" s="49"/>
      <c r="V923" s="49"/>
      <c r="W923" s="49"/>
      <c r="X923" s="49"/>
      <c r="Y923" s="49"/>
      <c r="Z923" s="49"/>
      <c r="AA923" s="49"/>
      <c r="AB923" s="49"/>
      <c r="AC923" s="49"/>
      <c r="AD923" s="49"/>
      <c r="AE923" s="49"/>
      <c r="AF923" s="49"/>
      <c r="AG923" s="49"/>
      <c r="AH923" s="49"/>
      <c r="AI923" s="49"/>
      <c r="AJ923" s="49"/>
      <c r="AK923" s="49"/>
      <c r="AL923" s="49"/>
      <c r="AM923" s="49"/>
    </row>
    <row r="924" spans="1:39" ht="12.75" customHeight="1" x14ac:dyDescent="0.3">
      <c r="A924" s="49"/>
      <c r="B924" s="49"/>
      <c r="C924" s="49"/>
      <c r="D924" s="49"/>
      <c r="E924" s="49"/>
      <c r="F924" s="49"/>
      <c r="G924" s="49"/>
      <c r="H924" s="49"/>
      <c r="I924" s="49"/>
      <c r="J924" s="49"/>
      <c r="K924" s="49"/>
      <c r="L924" s="49"/>
      <c r="M924" s="49"/>
      <c r="N924" s="49"/>
      <c r="O924" s="49"/>
      <c r="P924" s="49"/>
      <c r="Q924" s="49"/>
      <c r="R924" s="90"/>
      <c r="S924" s="49"/>
      <c r="T924" s="49"/>
      <c r="U924" s="49"/>
      <c r="V924" s="49"/>
      <c r="W924" s="49"/>
      <c r="X924" s="49"/>
      <c r="Y924" s="49"/>
      <c r="Z924" s="49"/>
      <c r="AA924" s="49"/>
      <c r="AB924" s="49"/>
      <c r="AC924" s="49"/>
      <c r="AD924" s="49"/>
      <c r="AE924" s="49"/>
      <c r="AF924" s="49"/>
      <c r="AG924" s="49"/>
      <c r="AH924" s="49"/>
      <c r="AI924" s="49"/>
      <c r="AJ924" s="49"/>
      <c r="AK924" s="49"/>
      <c r="AL924" s="49"/>
      <c r="AM924" s="49"/>
    </row>
    <row r="925" spans="1:39" ht="12.75" customHeight="1" x14ac:dyDescent="0.3">
      <c r="A925" s="49"/>
      <c r="B925" s="49"/>
      <c r="C925" s="49"/>
      <c r="D925" s="49"/>
      <c r="E925" s="49"/>
      <c r="F925" s="49"/>
      <c r="G925" s="49"/>
      <c r="H925" s="49"/>
      <c r="I925" s="49"/>
      <c r="J925" s="49"/>
      <c r="K925" s="49"/>
      <c r="L925" s="49"/>
      <c r="M925" s="49"/>
      <c r="N925" s="49"/>
      <c r="O925" s="49"/>
      <c r="P925" s="49"/>
      <c r="Q925" s="49"/>
      <c r="R925" s="90"/>
      <c r="S925" s="49"/>
      <c r="T925" s="49"/>
      <c r="U925" s="49"/>
      <c r="V925" s="49"/>
      <c r="W925" s="49"/>
      <c r="X925" s="49"/>
      <c r="Y925" s="49"/>
      <c r="Z925" s="49"/>
      <c r="AA925" s="49"/>
      <c r="AB925" s="49"/>
      <c r="AC925" s="49"/>
      <c r="AD925" s="49"/>
      <c r="AE925" s="49"/>
      <c r="AF925" s="49"/>
      <c r="AG925" s="49"/>
      <c r="AH925" s="49"/>
      <c r="AI925" s="49"/>
      <c r="AJ925" s="49"/>
      <c r="AK925" s="49"/>
      <c r="AL925" s="49"/>
      <c r="AM925" s="49"/>
    </row>
    <row r="926" spans="1:39" ht="12.75" customHeight="1" x14ac:dyDescent="0.3">
      <c r="A926" s="49"/>
      <c r="B926" s="49"/>
      <c r="C926" s="49"/>
      <c r="D926" s="49"/>
      <c r="E926" s="49"/>
      <c r="F926" s="49"/>
      <c r="G926" s="49"/>
      <c r="H926" s="49"/>
      <c r="I926" s="49"/>
      <c r="J926" s="49"/>
      <c r="K926" s="49"/>
      <c r="L926" s="49"/>
      <c r="M926" s="49"/>
      <c r="N926" s="49"/>
      <c r="O926" s="49"/>
      <c r="P926" s="49"/>
      <c r="Q926" s="49"/>
      <c r="R926" s="90"/>
      <c r="S926" s="49"/>
      <c r="T926" s="49"/>
      <c r="U926" s="49"/>
      <c r="V926" s="49"/>
      <c r="W926" s="49"/>
      <c r="X926" s="49"/>
      <c r="Y926" s="49"/>
      <c r="Z926" s="49"/>
      <c r="AA926" s="49"/>
      <c r="AB926" s="49"/>
      <c r="AC926" s="49"/>
      <c r="AD926" s="49"/>
      <c r="AE926" s="49"/>
      <c r="AF926" s="49"/>
      <c r="AG926" s="49"/>
      <c r="AH926" s="49"/>
      <c r="AI926" s="49"/>
      <c r="AJ926" s="49"/>
      <c r="AK926" s="49"/>
      <c r="AL926" s="49"/>
      <c r="AM926" s="49"/>
    </row>
    <row r="927" spans="1:39" ht="12.75" customHeight="1" x14ac:dyDescent="0.3">
      <c r="A927" s="49"/>
      <c r="B927" s="49"/>
      <c r="C927" s="49"/>
      <c r="D927" s="49"/>
      <c r="E927" s="49"/>
      <c r="F927" s="49"/>
      <c r="G927" s="49"/>
      <c r="H927" s="49"/>
      <c r="I927" s="49"/>
      <c r="J927" s="49"/>
      <c r="K927" s="49"/>
      <c r="L927" s="49"/>
      <c r="M927" s="49"/>
      <c r="N927" s="49"/>
      <c r="O927" s="49"/>
      <c r="P927" s="49"/>
      <c r="Q927" s="49"/>
      <c r="R927" s="90"/>
      <c r="S927" s="49"/>
      <c r="T927" s="49"/>
      <c r="U927" s="49"/>
      <c r="V927" s="49"/>
      <c r="W927" s="49"/>
      <c r="X927" s="49"/>
      <c r="Y927" s="49"/>
      <c r="Z927" s="49"/>
      <c r="AA927" s="49"/>
      <c r="AB927" s="49"/>
      <c r="AC927" s="49"/>
      <c r="AD927" s="49"/>
      <c r="AE927" s="49"/>
      <c r="AF927" s="49"/>
      <c r="AG927" s="49"/>
      <c r="AH927" s="49"/>
      <c r="AI927" s="49"/>
      <c r="AJ927" s="49"/>
      <c r="AK927" s="49"/>
      <c r="AL927" s="49"/>
      <c r="AM927" s="49"/>
    </row>
    <row r="928" spans="1:39" ht="12.75" customHeight="1" x14ac:dyDescent="0.3">
      <c r="A928" s="49"/>
      <c r="B928" s="49"/>
      <c r="C928" s="49"/>
      <c r="D928" s="49"/>
      <c r="E928" s="49"/>
      <c r="F928" s="49"/>
      <c r="G928" s="49"/>
      <c r="H928" s="49"/>
      <c r="I928" s="49"/>
      <c r="J928" s="49"/>
      <c r="K928" s="49"/>
      <c r="L928" s="49"/>
      <c r="M928" s="49"/>
      <c r="N928" s="49"/>
      <c r="O928" s="49"/>
      <c r="P928" s="49"/>
      <c r="Q928" s="49"/>
      <c r="R928" s="90"/>
      <c r="S928" s="49"/>
      <c r="T928" s="49"/>
      <c r="U928" s="49"/>
      <c r="V928" s="49"/>
      <c r="W928" s="49"/>
      <c r="X928" s="49"/>
      <c r="Y928" s="49"/>
      <c r="Z928" s="49"/>
      <c r="AA928" s="49"/>
      <c r="AB928" s="49"/>
      <c r="AC928" s="49"/>
      <c r="AD928" s="49"/>
      <c r="AE928" s="49"/>
      <c r="AF928" s="49"/>
      <c r="AG928" s="49"/>
      <c r="AH928" s="49"/>
      <c r="AI928" s="49"/>
      <c r="AJ928" s="49"/>
      <c r="AK928" s="49"/>
      <c r="AL928" s="49"/>
      <c r="AM928" s="49"/>
    </row>
    <row r="929" spans="1:39" ht="12.75" customHeight="1" x14ac:dyDescent="0.3">
      <c r="A929" s="49"/>
      <c r="B929" s="49"/>
      <c r="C929" s="49"/>
      <c r="D929" s="49"/>
      <c r="E929" s="49"/>
      <c r="F929" s="49"/>
      <c r="G929" s="49"/>
      <c r="H929" s="49"/>
      <c r="I929" s="49"/>
      <c r="J929" s="49"/>
      <c r="K929" s="49"/>
      <c r="L929" s="49"/>
      <c r="M929" s="49"/>
      <c r="N929" s="49"/>
      <c r="O929" s="49"/>
      <c r="P929" s="49"/>
      <c r="Q929" s="49"/>
      <c r="R929" s="90"/>
      <c r="S929" s="49"/>
      <c r="T929" s="49"/>
      <c r="U929" s="49"/>
      <c r="V929" s="49"/>
      <c r="W929" s="49"/>
      <c r="X929" s="49"/>
      <c r="Y929" s="49"/>
      <c r="Z929" s="49"/>
      <c r="AA929" s="49"/>
      <c r="AB929" s="49"/>
      <c r="AC929" s="49"/>
      <c r="AD929" s="49"/>
      <c r="AE929" s="49"/>
      <c r="AF929" s="49"/>
      <c r="AG929" s="49"/>
      <c r="AH929" s="49"/>
      <c r="AI929" s="49"/>
      <c r="AJ929" s="49"/>
      <c r="AK929" s="49"/>
      <c r="AL929" s="49"/>
      <c r="AM929" s="49"/>
    </row>
    <row r="930" spans="1:39" ht="12.75" customHeight="1" x14ac:dyDescent="0.3">
      <c r="A930" s="49"/>
      <c r="B930" s="49"/>
      <c r="C930" s="49"/>
      <c r="D930" s="49"/>
      <c r="E930" s="49"/>
      <c r="F930" s="49"/>
      <c r="G930" s="49"/>
      <c r="H930" s="49"/>
      <c r="I930" s="49"/>
      <c r="J930" s="49"/>
      <c r="K930" s="49"/>
      <c r="L930" s="49"/>
      <c r="M930" s="49"/>
      <c r="N930" s="49"/>
      <c r="O930" s="49"/>
      <c r="P930" s="49"/>
      <c r="Q930" s="49"/>
      <c r="R930" s="90"/>
      <c r="S930" s="49"/>
      <c r="T930" s="49"/>
      <c r="U930" s="49"/>
      <c r="V930" s="49"/>
      <c r="W930" s="49"/>
      <c r="X930" s="49"/>
      <c r="Y930" s="49"/>
      <c r="Z930" s="49"/>
      <c r="AA930" s="49"/>
      <c r="AB930" s="49"/>
      <c r="AC930" s="49"/>
      <c r="AD930" s="49"/>
      <c r="AE930" s="49"/>
      <c r="AF930" s="49"/>
      <c r="AG930" s="49"/>
      <c r="AH930" s="49"/>
      <c r="AI930" s="49"/>
      <c r="AJ930" s="49"/>
      <c r="AK930" s="49"/>
      <c r="AL930" s="49"/>
      <c r="AM930" s="49"/>
    </row>
    <row r="931" spans="1:39" ht="12.75" customHeight="1" x14ac:dyDescent="0.3">
      <c r="A931" s="49"/>
      <c r="B931" s="49"/>
      <c r="C931" s="49"/>
      <c r="D931" s="49"/>
      <c r="E931" s="49"/>
      <c r="F931" s="49"/>
      <c r="G931" s="49"/>
      <c r="H931" s="49"/>
      <c r="I931" s="49"/>
      <c r="J931" s="49"/>
      <c r="K931" s="49"/>
      <c r="L931" s="49"/>
      <c r="M931" s="49"/>
      <c r="N931" s="49"/>
      <c r="O931" s="49"/>
      <c r="P931" s="49"/>
      <c r="Q931" s="49"/>
      <c r="R931" s="90"/>
      <c r="S931" s="49"/>
      <c r="T931" s="49"/>
      <c r="U931" s="49"/>
      <c r="V931" s="49"/>
      <c r="W931" s="49"/>
      <c r="X931" s="49"/>
      <c r="Y931" s="49"/>
      <c r="Z931" s="49"/>
      <c r="AA931" s="49"/>
      <c r="AB931" s="49"/>
      <c r="AC931" s="49"/>
      <c r="AD931" s="49"/>
      <c r="AE931" s="49"/>
      <c r="AF931" s="49"/>
      <c r="AG931" s="49"/>
      <c r="AH931" s="49"/>
      <c r="AI931" s="49"/>
      <c r="AJ931" s="49"/>
      <c r="AK931" s="49"/>
      <c r="AL931" s="49"/>
      <c r="AM931" s="49"/>
    </row>
    <row r="932" spans="1:39" ht="12.75" customHeight="1" x14ac:dyDescent="0.3">
      <c r="A932" s="49"/>
      <c r="B932" s="49"/>
      <c r="C932" s="49"/>
      <c r="D932" s="49"/>
      <c r="E932" s="49"/>
      <c r="F932" s="49"/>
      <c r="G932" s="49"/>
      <c r="H932" s="49"/>
      <c r="I932" s="49"/>
      <c r="J932" s="49"/>
      <c r="K932" s="49"/>
      <c r="L932" s="49"/>
      <c r="M932" s="49"/>
      <c r="N932" s="49"/>
      <c r="O932" s="49"/>
      <c r="P932" s="49"/>
      <c r="Q932" s="49"/>
      <c r="R932" s="90"/>
      <c r="S932" s="49"/>
      <c r="T932" s="49"/>
      <c r="U932" s="49"/>
      <c r="V932" s="49"/>
      <c r="W932" s="49"/>
      <c r="X932" s="49"/>
      <c r="Y932" s="49"/>
      <c r="Z932" s="49"/>
      <c r="AA932" s="49"/>
      <c r="AB932" s="49"/>
      <c r="AC932" s="49"/>
      <c r="AD932" s="49"/>
      <c r="AE932" s="49"/>
      <c r="AF932" s="49"/>
      <c r="AG932" s="49"/>
      <c r="AH932" s="49"/>
      <c r="AI932" s="49"/>
      <c r="AJ932" s="49"/>
      <c r="AK932" s="49"/>
      <c r="AL932" s="49"/>
      <c r="AM932" s="49"/>
    </row>
    <row r="933" spans="1:39" ht="12.75" customHeight="1" x14ac:dyDescent="0.3">
      <c r="A933" s="49"/>
      <c r="B933" s="49"/>
      <c r="C933" s="49"/>
      <c r="D933" s="49"/>
      <c r="E933" s="49"/>
      <c r="F933" s="49"/>
      <c r="G933" s="49"/>
      <c r="H933" s="49"/>
      <c r="I933" s="49"/>
      <c r="J933" s="49"/>
      <c r="K933" s="49"/>
      <c r="L933" s="49"/>
      <c r="M933" s="49"/>
      <c r="N933" s="49"/>
      <c r="O933" s="49"/>
      <c r="P933" s="49"/>
      <c r="Q933" s="49"/>
      <c r="R933" s="90"/>
      <c r="S933" s="49"/>
      <c r="T933" s="49"/>
      <c r="U933" s="49"/>
      <c r="V933" s="49"/>
      <c r="W933" s="49"/>
      <c r="X933" s="49"/>
      <c r="Y933" s="49"/>
      <c r="Z933" s="49"/>
      <c r="AA933" s="49"/>
      <c r="AB933" s="49"/>
      <c r="AC933" s="49"/>
      <c r="AD933" s="49"/>
      <c r="AE933" s="49"/>
      <c r="AF933" s="49"/>
      <c r="AG933" s="49"/>
      <c r="AH933" s="49"/>
      <c r="AI933" s="49"/>
      <c r="AJ933" s="49"/>
      <c r="AK933" s="49"/>
      <c r="AL933" s="49"/>
      <c r="AM933" s="49"/>
    </row>
    <row r="934" spans="1:39" ht="12.75" customHeight="1" x14ac:dyDescent="0.3">
      <c r="A934" s="49"/>
      <c r="B934" s="49"/>
      <c r="C934" s="49"/>
      <c r="D934" s="49"/>
      <c r="E934" s="49"/>
      <c r="F934" s="49"/>
      <c r="G934" s="49"/>
      <c r="H934" s="49"/>
      <c r="I934" s="49"/>
      <c r="J934" s="49"/>
      <c r="K934" s="49"/>
      <c r="L934" s="49"/>
      <c r="M934" s="49"/>
      <c r="N934" s="49"/>
      <c r="O934" s="49"/>
      <c r="P934" s="49"/>
      <c r="Q934" s="49"/>
      <c r="R934" s="90"/>
      <c r="S934" s="49"/>
      <c r="T934" s="49"/>
      <c r="U934" s="49"/>
      <c r="V934" s="49"/>
      <c r="W934" s="49"/>
      <c r="X934" s="49"/>
      <c r="Y934" s="49"/>
      <c r="Z934" s="49"/>
      <c r="AA934" s="49"/>
      <c r="AB934" s="49"/>
      <c r="AC934" s="49"/>
      <c r="AD934" s="49"/>
      <c r="AE934" s="49"/>
      <c r="AF934" s="49"/>
      <c r="AG934" s="49"/>
      <c r="AH934" s="49"/>
      <c r="AI934" s="49"/>
      <c r="AJ934" s="49"/>
      <c r="AK934" s="49"/>
      <c r="AL934" s="49"/>
      <c r="AM934" s="49"/>
    </row>
    <row r="935" spans="1:39" ht="12.75" customHeight="1" x14ac:dyDescent="0.3">
      <c r="A935" s="49"/>
      <c r="B935" s="49"/>
      <c r="C935" s="49"/>
      <c r="D935" s="49"/>
      <c r="E935" s="49"/>
      <c r="F935" s="49"/>
      <c r="G935" s="49"/>
      <c r="H935" s="49"/>
      <c r="I935" s="49"/>
      <c r="J935" s="49"/>
      <c r="K935" s="49"/>
      <c r="L935" s="49"/>
      <c r="M935" s="49"/>
      <c r="N935" s="49"/>
      <c r="O935" s="49"/>
      <c r="P935" s="49"/>
      <c r="Q935" s="49"/>
      <c r="R935" s="90"/>
      <c r="S935" s="49"/>
      <c r="T935" s="49"/>
      <c r="U935" s="49"/>
      <c r="V935" s="49"/>
      <c r="W935" s="49"/>
      <c r="X935" s="49"/>
      <c r="Y935" s="49"/>
      <c r="Z935" s="49"/>
      <c r="AA935" s="49"/>
      <c r="AB935" s="49"/>
      <c r="AC935" s="49"/>
      <c r="AD935" s="49"/>
      <c r="AE935" s="49"/>
      <c r="AF935" s="49"/>
      <c r="AG935" s="49"/>
      <c r="AH935" s="49"/>
      <c r="AI935" s="49"/>
      <c r="AJ935" s="49"/>
      <c r="AK935" s="49"/>
      <c r="AL935" s="49"/>
      <c r="AM935" s="49"/>
    </row>
    <row r="936" spans="1:39" ht="12.75" customHeight="1" x14ac:dyDescent="0.3">
      <c r="A936" s="49"/>
      <c r="B936" s="49"/>
      <c r="C936" s="49"/>
      <c r="D936" s="49"/>
      <c r="E936" s="49"/>
      <c r="F936" s="49"/>
      <c r="G936" s="49"/>
      <c r="H936" s="49"/>
      <c r="I936" s="49"/>
      <c r="J936" s="49"/>
      <c r="K936" s="49"/>
      <c r="L936" s="49"/>
      <c r="M936" s="49"/>
      <c r="N936" s="49"/>
      <c r="O936" s="49"/>
      <c r="P936" s="49"/>
      <c r="Q936" s="49"/>
      <c r="R936" s="90"/>
      <c r="S936" s="49"/>
      <c r="T936" s="49"/>
      <c r="U936" s="49"/>
      <c r="V936" s="49"/>
      <c r="W936" s="49"/>
      <c r="X936" s="49"/>
      <c r="Y936" s="49"/>
      <c r="Z936" s="49"/>
      <c r="AA936" s="49"/>
      <c r="AB936" s="49"/>
      <c r="AC936" s="49"/>
      <c r="AD936" s="49"/>
      <c r="AE936" s="49"/>
      <c r="AF936" s="49"/>
      <c r="AG936" s="49"/>
      <c r="AH936" s="49"/>
      <c r="AI936" s="49"/>
      <c r="AJ936" s="49"/>
      <c r="AK936" s="49"/>
      <c r="AL936" s="49"/>
      <c r="AM936" s="49"/>
    </row>
    <row r="937" spans="1:39" ht="12.75" customHeight="1" x14ac:dyDescent="0.3">
      <c r="A937" s="49"/>
      <c r="B937" s="49"/>
      <c r="C937" s="49"/>
      <c r="D937" s="49"/>
      <c r="E937" s="49"/>
      <c r="F937" s="49"/>
      <c r="G937" s="49"/>
      <c r="H937" s="49"/>
      <c r="I937" s="49"/>
      <c r="J937" s="49"/>
      <c r="K937" s="49"/>
      <c r="L937" s="49"/>
      <c r="M937" s="49"/>
      <c r="N937" s="49"/>
      <c r="O937" s="49"/>
      <c r="P937" s="49"/>
      <c r="Q937" s="49"/>
      <c r="R937" s="90"/>
      <c r="S937" s="49"/>
      <c r="T937" s="49"/>
      <c r="U937" s="49"/>
      <c r="V937" s="49"/>
      <c r="W937" s="49"/>
      <c r="X937" s="49"/>
      <c r="Y937" s="49"/>
      <c r="Z937" s="49"/>
      <c r="AA937" s="49"/>
      <c r="AB937" s="49"/>
      <c r="AC937" s="49"/>
      <c r="AD937" s="49"/>
      <c r="AE937" s="49"/>
      <c r="AF937" s="49"/>
      <c r="AG937" s="49"/>
      <c r="AH937" s="49"/>
      <c r="AI937" s="49"/>
      <c r="AJ937" s="49"/>
      <c r="AK937" s="49"/>
      <c r="AL937" s="49"/>
      <c r="AM937" s="49"/>
    </row>
    <row r="938" spans="1:39" ht="12.75" customHeight="1" x14ac:dyDescent="0.3">
      <c r="A938" s="49"/>
      <c r="B938" s="49"/>
      <c r="C938" s="49"/>
      <c r="D938" s="49"/>
      <c r="E938" s="49"/>
      <c r="F938" s="49"/>
      <c r="G938" s="49"/>
      <c r="H938" s="49"/>
      <c r="I938" s="49"/>
      <c r="J938" s="49"/>
      <c r="K938" s="49"/>
      <c r="L938" s="49"/>
      <c r="M938" s="49"/>
      <c r="N938" s="49"/>
      <c r="O938" s="49"/>
      <c r="P938" s="49"/>
      <c r="Q938" s="49"/>
      <c r="R938" s="90"/>
      <c r="S938" s="49"/>
      <c r="T938" s="49"/>
      <c r="U938" s="49"/>
      <c r="V938" s="49"/>
      <c r="W938" s="49"/>
      <c r="X938" s="49"/>
      <c r="Y938" s="49"/>
      <c r="Z938" s="49"/>
      <c r="AA938" s="49"/>
      <c r="AB938" s="49"/>
      <c r="AC938" s="49"/>
      <c r="AD938" s="49"/>
      <c r="AE938" s="49"/>
      <c r="AF938" s="49"/>
      <c r="AG938" s="49"/>
      <c r="AH938" s="49"/>
      <c r="AI938" s="49"/>
      <c r="AJ938" s="49"/>
      <c r="AK938" s="49"/>
      <c r="AL938" s="49"/>
      <c r="AM938" s="49"/>
    </row>
    <row r="939" spans="1:39" ht="12.75" customHeight="1" x14ac:dyDescent="0.3">
      <c r="A939" s="49"/>
      <c r="B939" s="49"/>
      <c r="C939" s="49"/>
      <c r="D939" s="49"/>
      <c r="E939" s="49"/>
      <c r="F939" s="49"/>
      <c r="G939" s="49"/>
      <c r="H939" s="49"/>
      <c r="I939" s="49"/>
      <c r="J939" s="49"/>
      <c r="K939" s="49"/>
      <c r="L939" s="49"/>
      <c r="M939" s="49"/>
      <c r="N939" s="49"/>
      <c r="O939" s="49"/>
      <c r="P939" s="49"/>
      <c r="Q939" s="49"/>
      <c r="R939" s="90"/>
      <c r="S939" s="49"/>
      <c r="T939" s="49"/>
      <c r="U939" s="49"/>
      <c r="V939" s="49"/>
      <c r="W939" s="49"/>
      <c r="X939" s="49"/>
      <c r="Y939" s="49"/>
      <c r="Z939" s="49"/>
      <c r="AA939" s="49"/>
      <c r="AB939" s="49"/>
      <c r="AC939" s="49"/>
      <c r="AD939" s="49"/>
      <c r="AE939" s="49"/>
      <c r="AF939" s="49"/>
      <c r="AG939" s="49"/>
      <c r="AH939" s="49"/>
      <c r="AI939" s="49"/>
      <c r="AJ939" s="49"/>
      <c r="AK939" s="49"/>
      <c r="AL939" s="49"/>
      <c r="AM939" s="49"/>
    </row>
    <row r="940" spans="1:39" ht="12.75" customHeight="1" x14ac:dyDescent="0.3">
      <c r="A940" s="49"/>
      <c r="B940" s="49"/>
      <c r="C940" s="49"/>
      <c r="D940" s="49"/>
      <c r="E940" s="49"/>
      <c r="F940" s="49"/>
      <c r="G940" s="49"/>
      <c r="H940" s="49"/>
      <c r="I940" s="49"/>
      <c r="J940" s="49"/>
      <c r="K940" s="49"/>
      <c r="L940" s="49"/>
      <c r="M940" s="49"/>
      <c r="N940" s="49"/>
      <c r="O940" s="49"/>
      <c r="P940" s="49"/>
      <c r="Q940" s="49"/>
      <c r="R940" s="90"/>
      <c r="S940" s="49"/>
      <c r="T940" s="49"/>
      <c r="U940" s="49"/>
      <c r="V940" s="49"/>
      <c r="W940" s="49"/>
      <c r="X940" s="49"/>
      <c r="Y940" s="49"/>
      <c r="Z940" s="49"/>
      <c r="AA940" s="49"/>
      <c r="AB940" s="49"/>
      <c r="AC940" s="49"/>
      <c r="AD940" s="49"/>
      <c r="AE940" s="49"/>
      <c r="AF940" s="49"/>
      <c r="AG940" s="49"/>
      <c r="AH940" s="49"/>
      <c r="AI940" s="49"/>
      <c r="AJ940" s="49"/>
      <c r="AK940" s="49"/>
      <c r="AL940" s="49"/>
      <c r="AM940" s="49"/>
    </row>
    <row r="941" spans="1:39" ht="12.75" customHeight="1" x14ac:dyDescent="0.3">
      <c r="A941" s="49"/>
      <c r="B941" s="49"/>
      <c r="C941" s="49"/>
      <c r="D941" s="49"/>
      <c r="E941" s="49"/>
      <c r="F941" s="49"/>
      <c r="G941" s="49"/>
      <c r="H941" s="49"/>
      <c r="I941" s="49"/>
      <c r="J941" s="49"/>
      <c r="K941" s="49"/>
      <c r="L941" s="49"/>
      <c r="M941" s="49"/>
      <c r="N941" s="49"/>
      <c r="O941" s="49"/>
      <c r="P941" s="49"/>
      <c r="Q941" s="49"/>
      <c r="R941" s="90"/>
      <c r="S941" s="49"/>
      <c r="T941" s="49"/>
      <c r="U941" s="49"/>
      <c r="V941" s="49"/>
      <c r="W941" s="49"/>
      <c r="X941" s="49"/>
      <c r="Y941" s="49"/>
      <c r="Z941" s="49"/>
      <c r="AA941" s="49"/>
      <c r="AB941" s="49"/>
      <c r="AC941" s="49"/>
      <c r="AD941" s="49"/>
      <c r="AE941" s="49"/>
      <c r="AF941" s="49"/>
      <c r="AG941" s="49"/>
      <c r="AH941" s="49"/>
      <c r="AI941" s="49"/>
      <c r="AJ941" s="49"/>
      <c r="AK941" s="49"/>
      <c r="AL941" s="49"/>
      <c r="AM941" s="49"/>
    </row>
    <row r="942" spans="1:39" ht="12.75" customHeight="1" x14ac:dyDescent="0.3">
      <c r="A942" s="49"/>
      <c r="B942" s="49"/>
      <c r="C942" s="49"/>
      <c r="D942" s="49"/>
      <c r="E942" s="49"/>
      <c r="F942" s="49"/>
      <c r="G942" s="49"/>
      <c r="H942" s="49"/>
      <c r="I942" s="49"/>
      <c r="J942" s="49"/>
      <c r="K942" s="49"/>
      <c r="L942" s="49"/>
      <c r="M942" s="49"/>
      <c r="N942" s="49"/>
      <c r="O942" s="49"/>
      <c r="P942" s="49"/>
      <c r="Q942" s="49"/>
      <c r="R942" s="90"/>
      <c r="S942" s="49"/>
      <c r="T942" s="49"/>
      <c r="U942" s="49"/>
      <c r="V942" s="49"/>
      <c r="W942" s="49"/>
      <c r="X942" s="49"/>
      <c r="Y942" s="49"/>
      <c r="Z942" s="49"/>
      <c r="AA942" s="49"/>
      <c r="AB942" s="49"/>
      <c r="AC942" s="49"/>
      <c r="AD942" s="49"/>
      <c r="AE942" s="49"/>
      <c r="AF942" s="49"/>
      <c r="AG942" s="49"/>
      <c r="AH942" s="49"/>
      <c r="AI942" s="49"/>
      <c r="AJ942" s="49"/>
      <c r="AK942" s="49"/>
      <c r="AL942" s="49"/>
      <c r="AM942" s="49"/>
    </row>
    <row r="943" spans="1:39" ht="12.75" customHeight="1" x14ac:dyDescent="0.3">
      <c r="A943" s="49"/>
      <c r="B943" s="49"/>
      <c r="C943" s="49"/>
      <c r="D943" s="49"/>
      <c r="E943" s="49"/>
      <c r="F943" s="49"/>
      <c r="G943" s="49"/>
      <c r="H943" s="49"/>
      <c r="I943" s="49"/>
      <c r="J943" s="49"/>
      <c r="K943" s="49"/>
      <c r="L943" s="49"/>
      <c r="M943" s="49"/>
      <c r="N943" s="49"/>
      <c r="O943" s="49"/>
      <c r="P943" s="49"/>
      <c r="Q943" s="49"/>
      <c r="R943" s="90"/>
      <c r="S943" s="49"/>
      <c r="T943" s="49"/>
      <c r="U943" s="49"/>
      <c r="V943" s="49"/>
      <c r="W943" s="49"/>
      <c r="X943" s="49"/>
      <c r="Y943" s="49"/>
      <c r="Z943" s="49"/>
      <c r="AA943" s="49"/>
      <c r="AB943" s="49"/>
      <c r="AC943" s="49"/>
      <c r="AD943" s="49"/>
      <c r="AE943" s="49"/>
      <c r="AF943" s="49"/>
      <c r="AG943" s="49"/>
      <c r="AH943" s="49"/>
      <c r="AI943" s="49"/>
      <c r="AJ943" s="49"/>
      <c r="AK943" s="49"/>
      <c r="AL943" s="49"/>
      <c r="AM943" s="49"/>
    </row>
    <row r="944" spans="1:39" ht="12.75" customHeight="1" x14ac:dyDescent="0.3">
      <c r="A944" s="49"/>
      <c r="B944" s="49"/>
      <c r="C944" s="49"/>
      <c r="D944" s="49"/>
      <c r="E944" s="49"/>
      <c r="F944" s="49"/>
      <c r="G944" s="49"/>
      <c r="H944" s="49"/>
      <c r="I944" s="49"/>
      <c r="J944" s="49"/>
      <c r="K944" s="49"/>
      <c r="L944" s="49"/>
      <c r="M944" s="49"/>
      <c r="N944" s="49"/>
      <c r="O944" s="49"/>
      <c r="P944" s="49"/>
      <c r="Q944" s="49"/>
      <c r="R944" s="90"/>
      <c r="S944" s="49"/>
      <c r="T944" s="49"/>
      <c r="U944" s="49"/>
      <c r="V944" s="49"/>
      <c r="W944" s="49"/>
      <c r="X944" s="49"/>
      <c r="Y944" s="49"/>
      <c r="Z944" s="49"/>
      <c r="AA944" s="49"/>
      <c r="AB944" s="49"/>
      <c r="AC944" s="49"/>
      <c r="AD944" s="49"/>
      <c r="AE944" s="49"/>
      <c r="AF944" s="49"/>
      <c r="AG944" s="49"/>
      <c r="AH944" s="49"/>
      <c r="AI944" s="49"/>
      <c r="AJ944" s="49"/>
      <c r="AK944" s="49"/>
      <c r="AL944" s="49"/>
      <c r="AM944" s="49"/>
    </row>
    <row r="945" spans="1:39" ht="12.75" customHeight="1" x14ac:dyDescent="0.3">
      <c r="A945" s="49"/>
      <c r="B945" s="49"/>
      <c r="C945" s="49"/>
      <c r="D945" s="49"/>
      <c r="E945" s="49"/>
      <c r="F945" s="49"/>
      <c r="G945" s="49"/>
      <c r="H945" s="49"/>
      <c r="I945" s="49"/>
      <c r="J945" s="49"/>
      <c r="K945" s="49"/>
      <c r="L945" s="49"/>
      <c r="M945" s="49"/>
      <c r="N945" s="49"/>
      <c r="O945" s="49"/>
      <c r="P945" s="49"/>
      <c r="Q945" s="49"/>
      <c r="R945" s="90"/>
      <c r="S945" s="49"/>
      <c r="T945" s="49"/>
      <c r="U945" s="49"/>
      <c r="V945" s="49"/>
      <c r="W945" s="49"/>
      <c r="X945" s="49"/>
      <c r="Y945" s="49"/>
      <c r="Z945" s="49"/>
      <c r="AA945" s="49"/>
      <c r="AB945" s="49"/>
      <c r="AC945" s="49"/>
      <c r="AD945" s="49"/>
      <c r="AE945" s="49"/>
      <c r="AF945" s="49"/>
      <c r="AG945" s="49"/>
      <c r="AH945" s="49"/>
      <c r="AI945" s="49"/>
      <c r="AJ945" s="49"/>
      <c r="AK945" s="49"/>
      <c r="AL945" s="49"/>
      <c r="AM945" s="49"/>
    </row>
    <row r="946" spans="1:39" ht="12.75" customHeight="1" x14ac:dyDescent="0.3">
      <c r="A946" s="49"/>
      <c r="B946" s="49"/>
      <c r="C946" s="49"/>
      <c r="D946" s="49"/>
      <c r="E946" s="49"/>
      <c r="F946" s="49"/>
      <c r="G946" s="49"/>
      <c r="H946" s="49"/>
      <c r="I946" s="49"/>
      <c r="J946" s="49"/>
      <c r="K946" s="49"/>
      <c r="L946" s="49"/>
      <c r="M946" s="49"/>
      <c r="N946" s="49"/>
      <c r="O946" s="49"/>
      <c r="P946" s="49"/>
      <c r="Q946" s="49"/>
      <c r="R946" s="90"/>
      <c r="S946" s="49"/>
      <c r="T946" s="49"/>
      <c r="U946" s="49"/>
      <c r="V946" s="49"/>
      <c r="W946" s="49"/>
      <c r="X946" s="49"/>
      <c r="Y946" s="49"/>
      <c r="Z946" s="49"/>
      <c r="AA946" s="49"/>
      <c r="AB946" s="49"/>
      <c r="AC946" s="49"/>
      <c r="AD946" s="49"/>
      <c r="AE946" s="49"/>
      <c r="AF946" s="49"/>
      <c r="AG946" s="49"/>
      <c r="AH946" s="49"/>
      <c r="AI946" s="49"/>
      <c r="AJ946" s="49"/>
      <c r="AK946" s="49"/>
      <c r="AL946" s="49"/>
      <c r="AM946" s="49"/>
    </row>
    <row r="947" spans="1:39" ht="12.75" customHeight="1" x14ac:dyDescent="0.3">
      <c r="A947" s="49"/>
      <c r="B947" s="49"/>
      <c r="C947" s="49"/>
      <c r="D947" s="49"/>
      <c r="E947" s="49"/>
      <c r="F947" s="49"/>
      <c r="G947" s="49"/>
      <c r="H947" s="49"/>
      <c r="I947" s="49"/>
      <c r="J947" s="49"/>
      <c r="K947" s="49"/>
      <c r="L947" s="49"/>
      <c r="M947" s="49"/>
      <c r="N947" s="49"/>
      <c r="O947" s="49"/>
      <c r="P947" s="49"/>
      <c r="Q947" s="49"/>
      <c r="R947" s="90"/>
      <c r="S947" s="49"/>
      <c r="T947" s="49"/>
      <c r="U947" s="49"/>
      <c r="V947" s="49"/>
      <c r="W947" s="49"/>
      <c r="X947" s="49"/>
      <c r="Y947" s="49"/>
      <c r="Z947" s="49"/>
      <c r="AA947" s="49"/>
      <c r="AB947" s="49"/>
      <c r="AC947" s="49"/>
      <c r="AD947" s="49"/>
      <c r="AE947" s="49"/>
      <c r="AF947" s="49"/>
      <c r="AG947" s="49"/>
      <c r="AH947" s="49"/>
      <c r="AI947" s="49"/>
      <c r="AJ947" s="49"/>
      <c r="AK947" s="49"/>
      <c r="AL947" s="49"/>
      <c r="AM947" s="49"/>
    </row>
    <row r="948" spans="1:39" ht="12.75" customHeight="1" x14ac:dyDescent="0.3">
      <c r="A948" s="49"/>
      <c r="B948" s="49"/>
      <c r="C948" s="49"/>
      <c r="D948" s="49"/>
      <c r="E948" s="49"/>
      <c r="F948" s="49"/>
      <c r="G948" s="49"/>
      <c r="H948" s="49"/>
      <c r="I948" s="49"/>
      <c r="J948" s="49"/>
      <c r="K948" s="49"/>
      <c r="L948" s="49"/>
      <c r="M948" s="49"/>
      <c r="N948" s="49"/>
      <c r="O948" s="49"/>
      <c r="P948" s="49"/>
      <c r="Q948" s="49"/>
      <c r="R948" s="90"/>
      <c r="S948" s="49"/>
      <c r="T948" s="49"/>
      <c r="U948" s="49"/>
      <c r="V948" s="49"/>
      <c r="W948" s="49"/>
      <c r="X948" s="49"/>
      <c r="Y948" s="49"/>
      <c r="Z948" s="49"/>
      <c r="AA948" s="49"/>
      <c r="AB948" s="49"/>
      <c r="AC948" s="49"/>
      <c r="AD948" s="49"/>
      <c r="AE948" s="49"/>
      <c r="AF948" s="49"/>
      <c r="AG948" s="49"/>
      <c r="AH948" s="49"/>
      <c r="AI948" s="49"/>
      <c r="AJ948" s="49"/>
      <c r="AK948" s="49"/>
      <c r="AL948" s="49"/>
      <c r="AM948" s="49"/>
    </row>
    <row r="949" spans="1:39" ht="12.75" customHeight="1" x14ac:dyDescent="0.3">
      <c r="A949" s="49"/>
      <c r="B949" s="49"/>
      <c r="C949" s="49"/>
      <c r="D949" s="49"/>
      <c r="E949" s="49"/>
      <c r="F949" s="49"/>
      <c r="G949" s="49"/>
      <c r="H949" s="49"/>
      <c r="I949" s="49"/>
      <c r="J949" s="49"/>
      <c r="K949" s="49"/>
      <c r="L949" s="49"/>
      <c r="M949" s="49"/>
      <c r="N949" s="49"/>
      <c r="O949" s="49"/>
      <c r="P949" s="49"/>
      <c r="Q949" s="49"/>
      <c r="R949" s="90"/>
      <c r="S949" s="49"/>
      <c r="T949" s="49"/>
      <c r="U949" s="49"/>
      <c r="V949" s="49"/>
      <c r="W949" s="49"/>
      <c r="X949" s="49"/>
      <c r="Y949" s="49"/>
      <c r="Z949" s="49"/>
      <c r="AA949" s="49"/>
      <c r="AB949" s="49"/>
      <c r="AC949" s="49"/>
      <c r="AD949" s="49"/>
      <c r="AE949" s="49"/>
      <c r="AF949" s="49"/>
      <c r="AG949" s="49"/>
      <c r="AH949" s="49"/>
      <c r="AI949" s="49"/>
      <c r="AJ949" s="49"/>
      <c r="AK949" s="49"/>
      <c r="AL949" s="49"/>
      <c r="AM949" s="49"/>
    </row>
    <row r="950" spans="1:39" ht="12.75" customHeight="1" x14ac:dyDescent="0.3">
      <c r="A950" s="49"/>
      <c r="B950" s="49"/>
      <c r="C950" s="49"/>
      <c r="D950" s="49"/>
      <c r="E950" s="49"/>
      <c r="F950" s="49"/>
      <c r="G950" s="49"/>
      <c r="H950" s="49"/>
      <c r="I950" s="49"/>
      <c r="J950" s="49"/>
      <c r="K950" s="49"/>
      <c r="L950" s="49"/>
      <c r="M950" s="49"/>
      <c r="N950" s="49"/>
      <c r="O950" s="49"/>
      <c r="P950" s="49"/>
      <c r="Q950" s="49"/>
      <c r="R950" s="90"/>
      <c r="S950" s="49"/>
      <c r="T950" s="49"/>
      <c r="U950" s="49"/>
      <c r="V950" s="49"/>
      <c r="W950" s="49"/>
      <c r="X950" s="49"/>
      <c r="Y950" s="49"/>
      <c r="Z950" s="49"/>
      <c r="AA950" s="49"/>
      <c r="AB950" s="49"/>
      <c r="AC950" s="49"/>
      <c r="AD950" s="49"/>
      <c r="AE950" s="49"/>
      <c r="AF950" s="49"/>
      <c r="AG950" s="49"/>
      <c r="AH950" s="49"/>
      <c r="AI950" s="49"/>
      <c r="AJ950" s="49"/>
      <c r="AK950" s="49"/>
      <c r="AL950" s="49"/>
      <c r="AM950" s="49"/>
    </row>
    <row r="951" spans="1:39" ht="12.75" customHeight="1" x14ac:dyDescent="0.3">
      <c r="A951" s="49"/>
      <c r="B951" s="49"/>
      <c r="C951" s="49"/>
      <c r="D951" s="49"/>
      <c r="E951" s="49"/>
      <c r="F951" s="49"/>
      <c r="G951" s="49"/>
      <c r="H951" s="49"/>
      <c r="I951" s="49"/>
      <c r="J951" s="49"/>
      <c r="K951" s="49"/>
      <c r="L951" s="49"/>
      <c r="M951" s="49"/>
      <c r="N951" s="49"/>
      <c r="O951" s="49"/>
      <c r="P951" s="49"/>
      <c r="Q951" s="49"/>
      <c r="R951" s="90"/>
      <c r="S951" s="49"/>
      <c r="T951" s="49"/>
      <c r="U951" s="49"/>
      <c r="V951" s="49"/>
      <c r="W951" s="49"/>
      <c r="X951" s="49"/>
      <c r="Y951" s="49"/>
      <c r="Z951" s="49"/>
      <c r="AA951" s="49"/>
      <c r="AB951" s="49"/>
      <c r="AC951" s="49"/>
      <c r="AD951" s="49"/>
      <c r="AE951" s="49"/>
      <c r="AF951" s="49"/>
      <c r="AG951" s="49"/>
      <c r="AH951" s="49"/>
      <c r="AI951" s="49"/>
      <c r="AJ951" s="49"/>
      <c r="AK951" s="49"/>
      <c r="AL951" s="49"/>
      <c r="AM951" s="49"/>
    </row>
    <row r="952" spans="1:39" ht="12.75" customHeight="1" x14ac:dyDescent="0.3">
      <c r="A952" s="49"/>
      <c r="B952" s="49"/>
      <c r="C952" s="49"/>
      <c r="D952" s="49"/>
      <c r="E952" s="49"/>
      <c r="F952" s="49"/>
      <c r="G952" s="49"/>
      <c r="H952" s="49"/>
      <c r="I952" s="49"/>
      <c r="J952" s="49"/>
      <c r="K952" s="49"/>
      <c r="L952" s="49"/>
      <c r="M952" s="49"/>
      <c r="N952" s="49"/>
      <c r="O952" s="49"/>
      <c r="P952" s="49"/>
      <c r="Q952" s="49"/>
      <c r="R952" s="90"/>
      <c r="S952" s="49"/>
      <c r="T952" s="49"/>
      <c r="U952" s="49"/>
      <c r="V952" s="49"/>
      <c r="W952" s="49"/>
      <c r="X952" s="49"/>
      <c r="Y952" s="49"/>
      <c r="Z952" s="49"/>
      <c r="AA952" s="49"/>
      <c r="AB952" s="49"/>
      <c r="AC952" s="49"/>
      <c r="AD952" s="49"/>
      <c r="AE952" s="49"/>
      <c r="AF952" s="49"/>
      <c r="AG952" s="49"/>
      <c r="AH952" s="49"/>
      <c r="AI952" s="49"/>
      <c r="AJ952" s="49"/>
      <c r="AK952" s="49"/>
      <c r="AL952" s="49"/>
      <c r="AM952" s="49"/>
    </row>
    <row r="953" spans="1:39" ht="12.75" customHeight="1" x14ac:dyDescent="0.3">
      <c r="A953" s="49"/>
      <c r="B953" s="49"/>
      <c r="C953" s="49"/>
      <c r="D953" s="49"/>
      <c r="E953" s="49"/>
      <c r="F953" s="49"/>
      <c r="G953" s="49"/>
      <c r="H953" s="49"/>
      <c r="I953" s="49"/>
      <c r="J953" s="49"/>
      <c r="K953" s="49"/>
      <c r="L953" s="49"/>
      <c r="M953" s="49"/>
      <c r="N953" s="49"/>
      <c r="O953" s="49"/>
      <c r="P953" s="49"/>
      <c r="Q953" s="49"/>
      <c r="R953" s="90"/>
      <c r="S953" s="49"/>
      <c r="T953" s="49"/>
      <c r="U953" s="49"/>
      <c r="V953" s="49"/>
      <c r="W953" s="49"/>
      <c r="X953" s="49"/>
      <c r="Y953" s="49"/>
      <c r="Z953" s="49"/>
      <c r="AA953" s="49"/>
      <c r="AB953" s="49"/>
      <c r="AC953" s="49"/>
      <c r="AD953" s="49"/>
      <c r="AE953" s="49"/>
      <c r="AF953" s="49"/>
      <c r="AG953" s="49"/>
      <c r="AH953" s="49"/>
      <c r="AI953" s="49"/>
      <c r="AJ953" s="49"/>
      <c r="AK953" s="49"/>
      <c r="AL953" s="49"/>
      <c r="AM953" s="49"/>
    </row>
    <row r="954" spans="1:39" ht="12.75" customHeight="1" x14ac:dyDescent="0.3">
      <c r="A954" s="49"/>
      <c r="B954" s="49"/>
      <c r="C954" s="49"/>
      <c r="D954" s="49"/>
      <c r="E954" s="49"/>
      <c r="F954" s="49"/>
      <c r="G954" s="49"/>
      <c r="H954" s="49"/>
      <c r="I954" s="49"/>
      <c r="J954" s="49"/>
      <c r="K954" s="49"/>
      <c r="L954" s="49"/>
      <c r="M954" s="49"/>
      <c r="N954" s="49"/>
      <c r="O954" s="49"/>
      <c r="P954" s="49"/>
      <c r="Q954" s="49"/>
      <c r="R954" s="90"/>
      <c r="S954" s="49"/>
      <c r="T954" s="49"/>
      <c r="U954" s="49"/>
      <c r="V954" s="49"/>
      <c r="W954" s="49"/>
      <c r="X954" s="49"/>
      <c r="Y954" s="49"/>
      <c r="Z954" s="49"/>
      <c r="AA954" s="49"/>
      <c r="AB954" s="49"/>
      <c r="AC954" s="49"/>
      <c r="AD954" s="49"/>
      <c r="AE954" s="49"/>
      <c r="AF954" s="49"/>
      <c r="AG954" s="49"/>
      <c r="AH954" s="49"/>
      <c r="AI954" s="49"/>
      <c r="AJ954" s="49"/>
      <c r="AK954" s="49"/>
      <c r="AL954" s="49"/>
      <c r="AM954" s="49"/>
    </row>
    <row r="955" spans="1:39" ht="12.75" customHeight="1" x14ac:dyDescent="0.3">
      <c r="A955" s="49"/>
      <c r="B955" s="49"/>
      <c r="C955" s="49"/>
      <c r="D955" s="49"/>
      <c r="E955" s="49"/>
      <c r="F955" s="49"/>
      <c r="G955" s="49"/>
      <c r="H955" s="49"/>
      <c r="I955" s="49"/>
      <c r="J955" s="49"/>
      <c r="K955" s="49"/>
      <c r="L955" s="49"/>
      <c r="M955" s="49"/>
      <c r="N955" s="49"/>
      <c r="O955" s="49"/>
      <c r="P955" s="49"/>
      <c r="Q955" s="49"/>
      <c r="R955" s="90"/>
      <c r="S955" s="49"/>
      <c r="T955" s="49"/>
      <c r="U955" s="49"/>
      <c r="V955" s="49"/>
      <c r="W955" s="49"/>
      <c r="X955" s="49"/>
      <c r="Y955" s="49"/>
      <c r="Z955" s="49"/>
      <c r="AA955" s="49"/>
      <c r="AB955" s="49"/>
      <c r="AC955" s="49"/>
      <c r="AD955" s="49"/>
      <c r="AE955" s="49"/>
      <c r="AF955" s="49"/>
      <c r="AG955" s="49"/>
      <c r="AH955" s="49"/>
      <c r="AI955" s="49"/>
      <c r="AJ955" s="49"/>
      <c r="AK955" s="49"/>
      <c r="AL955" s="49"/>
      <c r="AM955" s="49"/>
    </row>
    <row r="956" spans="1:39" ht="12.75" customHeight="1" x14ac:dyDescent="0.3">
      <c r="A956" s="49"/>
      <c r="B956" s="49"/>
      <c r="C956" s="49"/>
      <c r="D956" s="49"/>
      <c r="E956" s="49"/>
      <c r="F956" s="49"/>
      <c r="G956" s="49"/>
      <c r="H956" s="49"/>
      <c r="I956" s="49"/>
      <c r="J956" s="49"/>
      <c r="K956" s="49"/>
      <c r="L956" s="49"/>
      <c r="M956" s="49"/>
      <c r="N956" s="49"/>
      <c r="O956" s="49"/>
      <c r="P956" s="49"/>
      <c r="Q956" s="49"/>
      <c r="R956" s="90"/>
      <c r="S956" s="49"/>
      <c r="T956" s="49"/>
      <c r="U956" s="49"/>
      <c r="V956" s="49"/>
      <c r="W956" s="49"/>
      <c r="X956" s="49"/>
      <c r="Y956" s="49"/>
      <c r="Z956" s="49"/>
      <c r="AA956" s="49"/>
      <c r="AB956" s="49"/>
      <c r="AC956" s="49"/>
      <c r="AD956" s="49"/>
      <c r="AE956" s="49"/>
      <c r="AF956" s="49"/>
      <c r="AG956" s="49"/>
      <c r="AH956" s="49"/>
      <c r="AI956" s="49"/>
      <c r="AJ956" s="49"/>
      <c r="AK956" s="49"/>
      <c r="AL956" s="49"/>
      <c r="AM956" s="49"/>
    </row>
    <row r="957" spans="1:39" ht="12.75" customHeight="1" x14ac:dyDescent="0.3">
      <c r="A957" s="49"/>
      <c r="B957" s="49"/>
      <c r="C957" s="49"/>
      <c r="D957" s="49"/>
      <c r="E957" s="49"/>
      <c r="F957" s="49"/>
      <c r="G957" s="49"/>
      <c r="H957" s="49"/>
      <c r="I957" s="49"/>
      <c r="J957" s="49"/>
      <c r="K957" s="49"/>
      <c r="L957" s="49"/>
      <c r="M957" s="49"/>
      <c r="N957" s="49"/>
      <c r="O957" s="49"/>
      <c r="P957" s="49"/>
      <c r="Q957" s="49"/>
      <c r="R957" s="90"/>
      <c r="S957" s="49"/>
      <c r="T957" s="49"/>
      <c r="U957" s="49"/>
      <c r="V957" s="49"/>
      <c r="W957" s="49"/>
      <c r="X957" s="49"/>
      <c r="Y957" s="49"/>
      <c r="Z957" s="49"/>
      <c r="AA957" s="49"/>
      <c r="AB957" s="49"/>
      <c r="AC957" s="49"/>
      <c r="AD957" s="49"/>
      <c r="AE957" s="49"/>
      <c r="AF957" s="49"/>
      <c r="AG957" s="49"/>
      <c r="AH957" s="49"/>
      <c r="AI957" s="49"/>
      <c r="AJ957" s="49"/>
      <c r="AK957" s="49"/>
      <c r="AL957" s="49"/>
      <c r="AM957" s="49"/>
    </row>
    <row r="958" spans="1:39" ht="12.75" customHeight="1" x14ac:dyDescent="0.3">
      <c r="A958" s="49"/>
      <c r="B958" s="49"/>
      <c r="C958" s="49"/>
      <c r="D958" s="49"/>
      <c r="E958" s="49"/>
      <c r="F958" s="49"/>
      <c r="G958" s="49"/>
      <c r="H958" s="49"/>
      <c r="I958" s="49"/>
      <c r="J958" s="49"/>
      <c r="K958" s="49"/>
      <c r="L958" s="49"/>
      <c r="M958" s="49"/>
      <c r="N958" s="49"/>
      <c r="O958" s="49"/>
      <c r="P958" s="49"/>
      <c r="Q958" s="49"/>
      <c r="R958" s="90"/>
      <c r="S958" s="49"/>
      <c r="T958" s="49"/>
      <c r="U958" s="49"/>
      <c r="V958" s="49"/>
      <c r="W958" s="49"/>
      <c r="X958" s="49"/>
      <c r="Y958" s="49"/>
      <c r="Z958" s="49"/>
      <c r="AA958" s="49"/>
      <c r="AB958" s="49"/>
      <c r="AC958" s="49"/>
      <c r="AD958" s="49"/>
      <c r="AE958" s="49"/>
      <c r="AF958" s="49"/>
      <c r="AG958" s="49"/>
      <c r="AH958" s="49"/>
      <c r="AI958" s="49"/>
      <c r="AJ958" s="49"/>
      <c r="AK958" s="49"/>
      <c r="AL958" s="49"/>
      <c r="AM958" s="49"/>
    </row>
    <row r="959" spans="1:39" ht="12.75" customHeight="1" x14ac:dyDescent="0.3">
      <c r="A959" s="49"/>
      <c r="B959" s="49"/>
      <c r="C959" s="49"/>
      <c r="D959" s="49"/>
      <c r="E959" s="49"/>
      <c r="F959" s="49"/>
      <c r="G959" s="49"/>
      <c r="H959" s="49"/>
      <c r="I959" s="49"/>
      <c r="J959" s="49"/>
      <c r="K959" s="49"/>
      <c r="L959" s="49"/>
      <c r="M959" s="49"/>
      <c r="N959" s="49"/>
      <c r="O959" s="49"/>
      <c r="P959" s="49"/>
      <c r="Q959" s="49"/>
      <c r="R959" s="90"/>
      <c r="S959" s="49"/>
      <c r="T959" s="49"/>
      <c r="U959" s="49"/>
      <c r="V959" s="49"/>
      <c r="W959" s="49"/>
      <c r="X959" s="49"/>
      <c r="Y959" s="49"/>
      <c r="Z959" s="49"/>
      <c r="AA959" s="49"/>
      <c r="AB959" s="49"/>
      <c r="AC959" s="49"/>
      <c r="AD959" s="49"/>
      <c r="AE959" s="49"/>
      <c r="AF959" s="49"/>
      <c r="AG959" s="49"/>
      <c r="AH959" s="49"/>
      <c r="AI959" s="49"/>
      <c r="AJ959" s="49"/>
      <c r="AK959" s="49"/>
      <c r="AL959" s="49"/>
      <c r="AM959" s="49"/>
    </row>
    <row r="960" spans="1:39" ht="12.75" customHeight="1" x14ac:dyDescent="0.3">
      <c r="A960" s="49"/>
      <c r="B960" s="49"/>
      <c r="C960" s="49"/>
      <c r="D960" s="49"/>
      <c r="E960" s="49"/>
      <c r="F960" s="49"/>
      <c r="G960" s="49"/>
      <c r="H960" s="49"/>
      <c r="I960" s="49"/>
      <c r="J960" s="49"/>
      <c r="K960" s="49"/>
      <c r="L960" s="49"/>
      <c r="M960" s="49"/>
      <c r="N960" s="49"/>
      <c r="O960" s="49"/>
      <c r="P960" s="49"/>
      <c r="Q960" s="49"/>
      <c r="R960" s="90"/>
      <c r="S960" s="49"/>
      <c r="T960" s="49"/>
      <c r="U960" s="49"/>
      <c r="V960" s="49"/>
      <c r="W960" s="49"/>
      <c r="X960" s="49"/>
      <c r="Y960" s="49"/>
      <c r="Z960" s="49"/>
      <c r="AA960" s="49"/>
      <c r="AB960" s="49"/>
      <c r="AC960" s="49"/>
      <c r="AD960" s="49"/>
      <c r="AE960" s="49"/>
      <c r="AF960" s="49"/>
      <c r="AG960" s="49"/>
      <c r="AH960" s="49"/>
      <c r="AI960" s="49"/>
      <c r="AJ960" s="49"/>
      <c r="AK960" s="49"/>
      <c r="AL960" s="49"/>
      <c r="AM960" s="49"/>
    </row>
    <row r="961" spans="1:39" ht="12.75" customHeight="1" x14ac:dyDescent="0.3">
      <c r="A961" s="49"/>
      <c r="B961" s="49"/>
      <c r="C961" s="49"/>
      <c r="D961" s="49"/>
      <c r="E961" s="49"/>
      <c r="F961" s="49"/>
      <c r="G961" s="49"/>
      <c r="H961" s="49"/>
      <c r="I961" s="49"/>
      <c r="J961" s="49"/>
      <c r="K961" s="49"/>
      <c r="L961" s="49"/>
      <c r="M961" s="49"/>
      <c r="N961" s="49"/>
      <c r="O961" s="49"/>
      <c r="P961" s="49"/>
      <c r="Q961" s="49"/>
      <c r="R961" s="90"/>
      <c r="S961" s="49"/>
      <c r="T961" s="49"/>
      <c r="U961" s="49"/>
      <c r="V961" s="49"/>
      <c r="W961" s="49"/>
      <c r="X961" s="49"/>
      <c r="Y961" s="49"/>
      <c r="Z961" s="49"/>
      <c r="AA961" s="49"/>
      <c r="AB961" s="49"/>
      <c r="AC961" s="49"/>
      <c r="AD961" s="49"/>
      <c r="AE961" s="49"/>
      <c r="AF961" s="49"/>
      <c r="AG961" s="49"/>
      <c r="AH961" s="49"/>
      <c r="AI961" s="49"/>
      <c r="AJ961" s="49"/>
      <c r="AK961" s="49"/>
      <c r="AL961" s="49"/>
      <c r="AM961" s="49"/>
    </row>
    <row r="962" spans="1:39" ht="12.75" customHeight="1" x14ac:dyDescent="0.3">
      <c r="A962" s="49"/>
      <c r="B962" s="49"/>
      <c r="C962" s="49"/>
      <c r="D962" s="49"/>
      <c r="E962" s="49"/>
      <c r="F962" s="49"/>
      <c r="G962" s="49"/>
      <c r="H962" s="49"/>
      <c r="I962" s="49"/>
      <c r="J962" s="49"/>
      <c r="K962" s="49"/>
      <c r="L962" s="49"/>
      <c r="M962" s="49"/>
      <c r="N962" s="49"/>
      <c r="O962" s="49"/>
      <c r="P962" s="49"/>
      <c r="Q962" s="49"/>
      <c r="R962" s="90"/>
      <c r="S962" s="49"/>
      <c r="T962" s="49"/>
      <c r="U962" s="49"/>
      <c r="V962" s="49"/>
      <c r="W962" s="49"/>
      <c r="X962" s="49"/>
      <c r="Y962" s="49"/>
      <c r="Z962" s="49"/>
      <c r="AA962" s="49"/>
      <c r="AB962" s="49"/>
      <c r="AC962" s="49"/>
      <c r="AD962" s="49"/>
      <c r="AE962" s="49"/>
      <c r="AF962" s="49"/>
      <c r="AG962" s="49"/>
      <c r="AH962" s="49"/>
      <c r="AI962" s="49"/>
      <c r="AJ962" s="49"/>
      <c r="AK962" s="49"/>
      <c r="AL962" s="49"/>
      <c r="AM962" s="49"/>
    </row>
    <row r="963" spans="1:39" ht="12.75" customHeight="1" x14ac:dyDescent="0.3">
      <c r="A963" s="49"/>
      <c r="B963" s="49"/>
      <c r="C963" s="49"/>
      <c r="D963" s="49"/>
      <c r="E963" s="49"/>
      <c r="F963" s="49"/>
      <c r="G963" s="49"/>
      <c r="H963" s="49"/>
      <c r="I963" s="49"/>
      <c r="J963" s="49"/>
      <c r="K963" s="49"/>
      <c r="L963" s="49"/>
      <c r="M963" s="49"/>
      <c r="N963" s="49"/>
      <c r="O963" s="49"/>
      <c r="P963" s="49"/>
      <c r="Q963" s="49"/>
      <c r="R963" s="90"/>
      <c r="S963" s="49"/>
      <c r="T963" s="49"/>
      <c r="U963" s="49"/>
      <c r="V963" s="49"/>
      <c r="W963" s="49"/>
      <c r="X963" s="49"/>
      <c r="Y963" s="49"/>
      <c r="Z963" s="49"/>
      <c r="AA963" s="49"/>
      <c r="AB963" s="49"/>
      <c r="AC963" s="49"/>
      <c r="AD963" s="49"/>
      <c r="AE963" s="49"/>
      <c r="AF963" s="49"/>
      <c r="AG963" s="49"/>
      <c r="AH963" s="49"/>
      <c r="AI963" s="49"/>
      <c r="AJ963" s="49"/>
      <c r="AK963" s="49"/>
      <c r="AL963" s="49"/>
      <c r="AM963" s="49"/>
    </row>
    <row r="964" spans="1:39" ht="12.75" customHeight="1" x14ac:dyDescent="0.3">
      <c r="A964" s="49"/>
      <c r="B964" s="49"/>
      <c r="C964" s="49"/>
      <c r="D964" s="49"/>
      <c r="E964" s="49"/>
      <c r="F964" s="49"/>
      <c r="G964" s="49"/>
      <c r="H964" s="49"/>
      <c r="I964" s="49"/>
      <c r="J964" s="49"/>
      <c r="K964" s="49"/>
      <c r="L964" s="49"/>
      <c r="M964" s="49"/>
      <c r="N964" s="49"/>
      <c r="O964" s="49"/>
      <c r="P964" s="49"/>
      <c r="Q964" s="49"/>
      <c r="R964" s="90"/>
      <c r="S964" s="49"/>
      <c r="T964" s="49"/>
      <c r="U964" s="49"/>
      <c r="V964" s="49"/>
      <c r="W964" s="49"/>
      <c r="X964" s="49"/>
      <c r="Y964" s="49"/>
      <c r="Z964" s="49"/>
      <c r="AA964" s="49"/>
      <c r="AB964" s="49"/>
      <c r="AC964" s="49"/>
      <c r="AD964" s="49"/>
      <c r="AE964" s="49"/>
      <c r="AF964" s="49"/>
      <c r="AG964" s="49"/>
      <c r="AH964" s="49"/>
      <c r="AI964" s="49"/>
      <c r="AJ964" s="49"/>
      <c r="AK964" s="49"/>
      <c r="AL964" s="49"/>
      <c r="AM964" s="49"/>
    </row>
    <row r="965" spans="1:39" ht="12.75" customHeight="1" x14ac:dyDescent="0.3">
      <c r="A965" s="49"/>
      <c r="B965" s="49"/>
      <c r="C965" s="49"/>
      <c r="D965" s="49"/>
      <c r="E965" s="49"/>
      <c r="F965" s="49"/>
      <c r="G965" s="49"/>
      <c r="H965" s="49"/>
      <c r="I965" s="49"/>
      <c r="J965" s="49"/>
      <c r="K965" s="49"/>
      <c r="L965" s="49"/>
      <c r="M965" s="49"/>
      <c r="N965" s="49"/>
      <c r="O965" s="49"/>
      <c r="P965" s="49"/>
      <c r="Q965" s="49"/>
      <c r="R965" s="90"/>
      <c r="S965" s="49"/>
      <c r="T965" s="49"/>
      <c r="U965" s="49"/>
      <c r="V965" s="49"/>
      <c r="W965" s="49"/>
      <c r="X965" s="49"/>
      <c r="Y965" s="49"/>
      <c r="Z965" s="49"/>
      <c r="AA965" s="49"/>
      <c r="AB965" s="49"/>
      <c r="AC965" s="49"/>
      <c r="AD965" s="49"/>
      <c r="AE965" s="49"/>
      <c r="AF965" s="49"/>
      <c r="AG965" s="49"/>
      <c r="AH965" s="49"/>
      <c r="AI965" s="49"/>
      <c r="AJ965" s="49"/>
      <c r="AK965" s="49"/>
      <c r="AL965" s="49"/>
      <c r="AM965" s="49"/>
    </row>
    <row r="966" spans="1:39" ht="12.75" customHeight="1" x14ac:dyDescent="0.3">
      <c r="A966" s="49"/>
      <c r="B966" s="49"/>
      <c r="C966" s="49"/>
      <c r="D966" s="49"/>
      <c r="E966" s="49"/>
      <c r="F966" s="49"/>
      <c r="G966" s="49"/>
      <c r="H966" s="49"/>
      <c r="I966" s="49"/>
      <c r="J966" s="49"/>
      <c r="K966" s="49"/>
      <c r="L966" s="49"/>
      <c r="M966" s="49"/>
      <c r="N966" s="49"/>
      <c r="O966" s="49"/>
      <c r="P966" s="49"/>
      <c r="Q966" s="49"/>
      <c r="R966" s="90"/>
      <c r="S966" s="49"/>
      <c r="T966" s="49"/>
      <c r="U966" s="49"/>
      <c r="V966" s="49"/>
      <c r="W966" s="49"/>
      <c r="X966" s="49"/>
      <c r="Y966" s="49"/>
      <c r="Z966" s="49"/>
      <c r="AA966" s="49"/>
      <c r="AB966" s="49"/>
      <c r="AC966" s="49"/>
      <c r="AD966" s="49"/>
      <c r="AE966" s="49"/>
      <c r="AF966" s="49"/>
      <c r="AG966" s="49"/>
      <c r="AH966" s="49"/>
      <c r="AI966" s="49"/>
      <c r="AJ966" s="49"/>
      <c r="AK966" s="49"/>
      <c r="AL966" s="49"/>
      <c r="AM966" s="49"/>
    </row>
    <row r="967" spans="1:39" ht="12.75" customHeight="1" x14ac:dyDescent="0.3">
      <c r="A967" s="49"/>
      <c r="B967" s="49"/>
      <c r="C967" s="49"/>
      <c r="D967" s="49"/>
      <c r="E967" s="49"/>
      <c r="F967" s="49"/>
      <c r="G967" s="49"/>
      <c r="H967" s="49"/>
      <c r="I967" s="49"/>
      <c r="J967" s="49"/>
      <c r="K967" s="49"/>
      <c r="L967" s="49"/>
      <c r="M967" s="49"/>
      <c r="N967" s="49"/>
      <c r="O967" s="49"/>
      <c r="P967" s="49"/>
      <c r="Q967" s="49"/>
      <c r="R967" s="90"/>
      <c r="S967" s="49"/>
      <c r="T967" s="49"/>
      <c r="U967" s="49"/>
      <c r="V967" s="49"/>
      <c r="W967" s="49"/>
      <c r="X967" s="49"/>
      <c r="Y967" s="49"/>
      <c r="Z967" s="49"/>
      <c r="AA967" s="49"/>
      <c r="AB967" s="49"/>
      <c r="AC967" s="49"/>
      <c r="AD967" s="49"/>
      <c r="AE967" s="49"/>
      <c r="AF967" s="49"/>
      <c r="AG967" s="49"/>
      <c r="AH967" s="49"/>
      <c r="AI967" s="49"/>
      <c r="AJ967" s="49"/>
      <c r="AK967" s="49"/>
      <c r="AL967" s="49"/>
      <c r="AM967" s="49"/>
    </row>
    <row r="968" spans="1:39" ht="12.75" customHeight="1" x14ac:dyDescent="0.3">
      <c r="A968" s="49"/>
      <c r="B968" s="49"/>
      <c r="C968" s="49"/>
      <c r="D968" s="49"/>
      <c r="E968" s="49"/>
      <c r="F968" s="49"/>
      <c r="G968" s="49"/>
      <c r="H968" s="49"/>
      <c r="I968" s="49"/>
      <c r="J968" s="49"/>
      <c r="K968" s="49"/>
      <c r="L968" s="49"/>
      <c r="M968" s="49"/>
      <c r="N968" s="49"/>
      <c r="O968" s="49"/>
      <c r="P968" s="49"/>
      <c r="Q968" s="49"/>
      <c r="R968" s="90"/>
      <c r="S968" s="49"/>
      <c r="T968" s="49"/>
      <c r="U968" s="49"/>
      <c r="V968" s="49"/>
      <c r="W968" s="49"/>
      <c r="X968" s="49"/>
      <c r="Y968" s="49"/>
      <c r="Z968" s="49"/>
      <c r="AA968" s="49"/>
      <c r="AB968" s="49"/>
      <c r="AC968" s="49"/>
      <c r="AD968" s="49"/>
      <c r="AE968" s="49"/>
      <c r="AF968" s="49"/>
      <c r="AG968" s="49"/>
      <c r="AH968" s="49"/>
      <c r="AI968" s="49"/>
      <c r="AJ968" s="49"/>
      <c r="AK968" s="49"/>
      <c r="AL968" s="49"/>
      <c r="AM968" s="49"/>
    </row>
    <row r="969" spans="1:39" ht="12.75" customHeight="1" x14ac:dyDescent="0.3">
      <c r="A969" s="49"/>
      <c r="B969" s="49"/>
      <c r="C969" s="49"/>
      <c r="D969" s="49"/>
      <c r="E969" s="49"/>
      <c r="F969" s="49"/>
      <c r="G969" s="49"/>
      <c r="H969" s="49"/>
      <c r="I969" s="49"/>
      <c r="J969" s="49"/>
      <c r="K969" s="49"/>
      <c r="L969" s="49"/>
      <c r="M969" s="49"/>
      <c r="N969" s="49"/>
      <c r="O969" s="49"/>
      <c r="P969" s="49"/>
      <c r="Q969" s="49"/>
      <c r="R969" s="90"/>
      <c r="S969" s="49"/>
      <c r="T969" s="49"/>
      <c r="U969" s="49"/>
      <c r="V969" s="49"/>
      <c r="W969" s="49"/>
      <c r="X969" s="49"/>
      <c r="Y969" s="49"/>
      <c r="Z969" s="49"/>
      <c r="AA969" s="49"/>
      <c r="AB969" s="49"/>
      <c r="AC969" s="49"/>
      <c r="AD969" s="49"/>
      <c r="AE969" s="49"/>
      <c r="AF969" s="49"/>
      <c r="AG969" s="49"/>
      <c r="AH969" s="49"/>
      <c r="AI969" s="49"/>
      <c r="AJ969" s="49"/>
      <c r="AK969" s="49"/>
      <c r="AL969" s="49"/>
      <c r="AM969" s="49"/>
    </row>
    <row r="970" spans="1:39" ht="12.75" customHeight="1" x14ac:dyDescent="0.3">
      <c r="A970" s="49"/>
      <c r="B970" s="49"/>
      <c r="C970" s="49"/>
      <c r="D970" s="49"/>
      <c r="E970" s="49"/>
      <c r="F970" s="49"/>
      <c r="G970" s="49"/>
      <c r="H970" s="49"/>
      <c r="I970" s="49"/>
      <c r="J970" s="49"/>
      <c r="K970" s="49"/>
      <c r="L970" s="49"/>
      <c r="M970" s="49"/>
      <c r="N970" s="49"/>
      <c r="O970" s="49"/>
      <c r="P970" s="49"/>
      <c r="Q970" s="49"/>
      <c r="R970" s="90"/>
      <c r="S970" s="49"/>
      <c r="T970" s="49"/>
      <c r="U970" s="49"/>
      <c r="V970" s="49"/>
      <c r="W970" s="49"/>
      <c r="X970" s="49"/>
      <c r="Y970" s="49"/>
      <c r="Z970" s="49"/>
      <c r="AA970" s="49"/>
      <c r="AB970" s="49"/>
      <c r="AC970" s="49"/>
      <c r="AD970" s="49"/>
      <c r="AE970" s="49"/>
      <c r="AF970" s="49"/>
      <c r="AG970" s="49"/>
      <c r="AH970" s="49"/>
      <c r="AI970" s="49"/>
      <c r="AJ970" s="49"/>
      <c r="AK970" s="49"/>
      <c r="AL970" s="49"/>
      <c r="AM970" s="49"/>
    </row>
    <row r="971" spans="1:39" ht="12.75" customHeight="1" x14ac:dyDescent="0.3">
      <c r="A971" s="49"/>
      <c r="B971" s="49"/>
      <c r="C971" s="49"/>
      <c r="D971" s="49"/>
      <c r="E971" s="49"/>
      <c r="F971" s="49"/>
      <c r="G971" s="49"/>
      <c r="H971" s="49"/>
      <c r="I971" s="49"/>
      <c r="J971" s="49"/>
      <c r="K971" s="49"/>
      <c r="L971" s="49"/>
      <c r="M971" s="49"/>
      <c r="N971" s="49"/>
      <c r="O971" s="49"/>
      <c r="P971" s="49"/>
      <c r="Q971" s="49"/>
      <c r="R971" s="90"/>
      <c r="S971" s="49"/>
      <c r="T971" s="49"/>
      <c r="U971" s="49"/>
      <c r="V971" s="49"/>
      <c r="W971" s="49"/>
      <c r="X971" s="49"/>
      <c r="Y971" s="49"/>
      <c r="Z971" s="49"/>
      <c r="AA971" s="49"/>
      <c r="AB971" s="49"/>
      <c r="AC971" s="49"/>
      <c r="AD971" s="49"/>
      <c r="AE971" s="49"/>
      <c r="AF971" s="49"/>
      <c r="AG971" s="49"/>
      <c r="AH971" s="49"/>
      <c r="AI971" s="49"/>
      <c r="AJ971" s="49"/>
      <c r="AK971" s="49"/>
      <c r="AL971" s="49"/>
      <c r="AM971" s="49"/>
    </row>
    <row r="972" spans="1:39" ht="12.75" customHeight="1" x14ac:dyDescent="0.3">
      <c r="A972" s="49"/>
      <c r="B972" s="49"/>
      <c r="C972" s="49"/>
      <c r="D972" s="49"/>
      <c r="E972" s="49"/>
      <c r="F972" s="49"/>
      <c r="G972" s="49"/>
      <c r="H972" s="49"/>
      <c r="I972" s="49"/>
      <c r="J972" s="49"/>
      <c r="K972" s="49"/>
      <c r="L972" s="49"/>
      <c r="M972" s="49"/>
      <c r="N972" s="49"/>
      <c r="O972" s="49"/>
      <c r="P972" s="49"/>
      <c r="Q972" s="49"/>
      <c r="R972" s="90"/>
      <c r="S972" s="49"/>
      <c r="T972" s="49"/>
      <c r="U972" s="49"/>
      <c r="V972" s="49"/>
      <c r="W972" s="49"/>
      <c r="X972" s="49"/>
      <c r="Y972" s="49"/>
      <c r="Z972" s="49"/>
      <c r="AA972" s="49"/>
      <c r="AB972" s="49"/>
      <c r="AC972" s="49"/>
      <c r="AD972" s="49"/>
      <c r="AE972" s="49"/>
      <c r="AF972" s="49"/>
      <c r="AG972" s="49"/>
      <c r="AH972" s="49"/>
      <c r="AI972" s="49"/>
      <c r="AJ972" s="49"/>
      <c r="AK972" s="49"/>
      <c r="AL972" s="49"/>
      <c r="AM972" s="49"/>
    </row>
    <row r="973" spans="1:39" ht="12.75" customHeight="1" x14ac:dyDescent="0.3">
      <c r="A973" s="49"/>
      <c r="B973" s="49"/>
      <c r="C973" s="49"/>
      <c r="D973" s="49"/>
      <c r="E973" s="49"/>
      <c r="F973" s="49"/>
      <c r="G973" s="49"/>
      <c r="H973" s="49"/>
      <c r="I973" s="49"/>
      <c r="J973" s="49"/>
      <c r="K973" s="49"/>
      <c r="L973" s="49"/>
      <c r="M973" s="49"/>
      <c r="N973" s="49"/>
      <c r="O973" s="49"/>
      <c r="P973" s="49"/>
      <c r="Q973" s="49"/>
      <c r="R973" s="90"/>
      <c r="S973" s="49"/>
      <c r="T973" s="49"/>
      <c r="U973" s="49"/>
      <c r="V973" s="49"/>
      <c r="W973" s="49"/>
      <c r="X973" s="49"/>
      <c r="Y973" s="49"/>
      <c r="Z973" s="49"/>
      <c r="AA973" s="49"/>
      <c r="AB973" s="49"/>
      <c r="AC973" s="49"/>
      <c r="AD973" s="49"/>
      <c r="AE973" s="49"/>
      <c r="AF973" s="49"/>
      <c r="AG973" s="49"/>
      <c r="AH973" s="49"/>
      <c r="AI973" s="49"/>
      <c r="AJ973" s="49"/>
      <c r="AK973" s="49"/>
      <c r="AL973" s="49"/>
      <c r="AM973" s="49"/>
    </row>
    <row r="974" spans="1:39" ht="12.75" customHeight="1" x14ac:dyDescent="0.3">
      <c r="A974" s="49"/>
      <c r="B974" s="49"/>
      <c r="C974" s="49"/>
      <c r="D974" s="49"/>
      <c r="E974" s="49"/>
      <c r="F974" s="49"/>
      <c r="G974" s="49"/>
      <c r="H974" s="49"/>
      <c r="I974" s="49"/>
      <c r="J974" s="49"/>
      <c r="K974" s="49"/>
      <c r="L974" s="49"/>
      <c r="M974" s="49"/>
      <c r="N974" s="49"/>
      <c r="O974" s="49"/>
      <c r="P974" s="49"/>
      <c r="Q974" s="49"/>
      <c r="R974" s="90"/>
      <c r="S974" s="49"/>
      <c r="T974" s="49"/>
      <c r="U974" s="49"/>
      <c r="V974" s="49"/>
      <c r="W974" s="49"/>
      <c r="X974" s="49"/>
      <c r="Y974" s="49"/>
      <c r="Z974" s="49"/>
      <c r="AA974" s="49"/>
      <c r="AB974" s="49"/>
      <c r="AC974" s="49"/>
      <c r="AD974" s="49"/>
      <c r="AE974" s="49"/>
      <c r="AF974" s="49"/>
      <c r="AG974" s="49"/>
      <c r="AH974" s="49"/>
      <c r="AI974" s="49"/>
      <c r="AJ974" s="49"/>
      <c r="AK974" s="49"/>
      <c r="AL974" s="49"/>
      <c r="AM974" s="49"/>
    </row>
    <row r="975" spans="1:39" ht="12.75" customHeight="1" x14ac:dyDescent="0.3">
      <c r="A975" s="49"/>
      <c r="B975" s="49"/>
      <c r="C975" s="49"/>
      <c r="D975" s="49"/>
      <c r="E975" s="49"/>
      <c r="F975" s="49"/>
      <c r="G975" s="49"/>
      <c r="H975" s="49"/>
      <c r="I975" s="49"/>
      <c r="J975" s="49"/>
      <c r="K975" s="49"/>
      <c r="L975" s="49"/>
      <c r="M975" s="49"/>
      <c r="N975" s="49"/>
      <c r="O975" s="49"/>
      <c r="P975" s="49"/>
      <c r="Q975" s="49"/>
      <c r="R975" s="90"/>
      <c r="S975" s="49"/>
      <c r="T975" s="49"/>
      <c r="U975" s="49"/>
      <c r="V975" s="49"/>
      <c r="W975" s="49"/>
      <c r="X975" s="49"/>
      <c r="Y975" s="49"/>
      <c r="Z975" s="49"/>
      <c r="AA975" s="49"/>
      <c r="AB975" s="49"/>
      <c r="AC975" s="49"/>
      <c r="AD975" s="49"/>
      <c r="AE975" s="49"/>
      <c r="AF975" s="49"/>
      <c r="AG975" s="49"/>
      <c r="AH975" s="49"/>
      <c r="AI975" s="49"/>
      <c r="AJ975" s="49"/>
      <c r="AK975" s="49"/>
      <c r="AL975" s="49"/>
      <c r="AM975" s="49"/>
    </row>
    <row r="976" spans="1:39" ht="12.75" customHeight="1" x14ac:dyDescent="0.3">
      <c r="A976" s="49"/>
      <c r="B976" s="49"/>
      <c r="C976" s="49"/>
      <c r="D976" s="49"/>
      <c r="E976" s="49"/>
      <c r="F976" s="49"/>
      <c r="G976" s="49"/>
      <c r="H976" s="49"/>
      <c r="I976" s="49"/>
      <c r="J976" s="49"/>
      <c r="K976" s="49"/>
      <c r="L976" s="49"/>
      <c r="M976" s="49"/>
      <c r="N976" s="49"/>
      <c r="O976" s="49"/>
      <c r="P976" s="49"/>
      <c r="Q976" s="49"/>
      <c r="R976" s="90"/>
      <c r="S976" s="49"/>
      <c r="T976" s="49"/>
      <c r="U976" s="49"/>
      <c r="V976" s="49"/>
      <c r="W976" s="49"/>
      <c r="X976" s="49"/>
      <c r="Y976" s="49"/>
      <c r="Z976" s="49"/>
      <c r="AA976" s="49"/>
      <c r="AB976" s="49"/>
      <c r="AC976" s="49"/>
      <c r="AD976" s="49"/>
      <c r="AE976" s="49"/>
      <c r="AF976" s="49"/>
      <c r="AG976" s="49"/>
      <c r="AH976" s="49"/>
      <c r="AI976" s="49"/>
      <c r="AJ976" s="49"/>
      <c r="AK976" s="49"/>
      <c r="AL976" s="49"/>
      <c r="AM976" s="49"/>
    </row>
    <row r="977" spans="1:39" ht="12.75" customHeight="1" x14ac:dyDescent="0.3">
      <c r="A977" s="49"/>
      <c r="B977" s="49"/>
      <c r="C977" s="49"/>
      <c r="D977" s="49"/>
      <c r="E977" s="49"/>
      <c r="F977" s="49"/>
      <c r="G977" s="49"/>
      <c r="H977" s="49"/>
      <c r="I977" s="49"/>
      <c r="J977" s="49"/>
      <c r="K977" s="49"/>
      <c r="L977" s="49"/>
      <c r="M977" s="49"/>
      <c r="N977" s="49"/>
      <c r="O977" s="49"/>
      <c r="P977" s="49"/>
      <c r="Q977" s="49"/>
      <c r="R977" s="90"/>
      <c r="S977" s="49"/>
      <c r="T977" s="49"/>
      <c r="U977" s="49"/>
      <c r="V977" s="49"/>
      <c r="W977" s="49"/>
      <c r="X977" s="49"/>
      <c r="Y977" s="49"/>
      <c r="Z977" s="49"/>
      <c r="AA977" s="49"/>
      <c r="AB977" s="49"/>
      <c r="AC977" s="49"/>
      <c r="AD977" s="49"/>
      <c r="AE977" s="49"/>
      <c r="AF977" s="49"/>
      <c r="AG977" s="49"/>
      <c r="AH977" s="49"/>
      <c r="AI977" s="49"/>
      <c r="AJ977" s="49"/>
      <c r="AK977" s="49"/>
      <c r="AL977" s="49"/>
      <c r="AM977" s="49"/>
    </row>
    <row r="978" spans="1:39" ht="12.75" customHeight="1" x14ac:dyDescent="0.3">
      <c r="A978" s="49"/>
      <c r="B978" s="49"/>
      <c r="C978" s="49"/>
      <c r="D978" s="49"/>
      <c r="E978" s="49"/>
      <c r="F978" s="49"/>
      <c r="G978" s="49"/>
      <c r="H978" s="49"/>
      <c r="I978" s="49"/>
      <c r="J978" s="49"/>
      <c r="K978" s="49"/>
      <c r="L978" s="49"/>
      <c r="M978" s="49"/>
      <c r="N978" s="49"/>
      <c r="O978" s="49"/>
      <c r="P978" s="49"/>
      <c r="Q978" s="49"/>
      <c r="R978" s="90"/>
      <c r="S978" s="49"/>
      <c r="T978" s="49"/>
      <c r="U978" s="49"/>
      <c r="V978" s="49"/>
      <c r="W978" s="49"/>
      <c r="X978" s="49"/>
      <c r="Y978" s="49"/>
      <c r="Z978" s="49"/>
      <c r="AA978" s="49"/>
      <c r="AB978" s="49"/>
      <c r="AC978" s="49"/>
      <c r="AD978" s="49"/>
      <c r="AE978" s="49"/>
      <c r="AF978" s="49"/>
      <c r="AG978" s="49"/>
      <c r="AH978" s="49"/>
      <c r="AI978" s="49"/>
      <c r="AJ978" s="49"/>
      <c r="AK978" s="49"/>
      <c r="AL978" s="49"/>
      <c r="AM978" s="49"/>
    </row>
    <row r="979" spans="1:39" ht="12.75" customHeight="1" x14ac:dyDescent="0.3">
      <c r="A979" s="49"/>
      <c r="B979" s="49"/>
      <c r="C979" s="49"/>
      <c r="D979" s="49"/>
      <c r="E979" s="49"/>
      <c r="F979" s="49"/>
      <c r="G979" s="49"/>
      <c r="H979" s="49"/>
      <c r="I979" s="49"/>
      <c r="J979" s="49"/>
      <c r="K979" s="49"/>
      <c r="L979" s="49"/>
      <c r="M979" s="49"/>
      <c r="N979" s="49"/>
      <c r="O979" s="49"/>
      <c r="P979" s="49"/>
      <c r="Q979" s="49"/>
      <c r="R979" s="90"/>
      <c r="S979" s="49"/>
      <c r="T979" s="49"/>
      <c r="U979" s="49"/>
      <c r="V979" s="49"/>
      <c r="W979" s="49"/>
      <c r="X979" s="49"/>
      <c r="Y979" s="49"/>
      <c r="Z979" s="49"/>
      <c r="AA979" s="49"/>
      <c r="AB979" s="49"/>
      <c r="AC979" s="49"/>
      <c r="AD979" s="49"/>
      <c r="AE979" s="49"/>
      <c r="AF979" s="49"/>
      <c r="AG979" s="49"/>
      <c r="AH979" s="49"/>
      <c r="AI979" s="49"/>
      <c r="AJ979" s="49"/>
      <c r="AK979" s="49"/>
      <c r="AL979" s="49"/>
      <c r="AM979" s="49"/>
    </row>
    <row r="980" spans="1:39" ht="12.75" customHeight="1" x14ac:dyDescent="0.3">
      <c r="A980" s="49"/>
      <c r="B980" s="49"/>
      <c r="C980" s="49"/>
      <c r="D980" s="49"/>
      <c r="E980" s="49"/>
      <c r="F980" s="49"/>
      <c r="G980" s="49"/>
      <c r="H980" s="49"/>
      <c r="I980" s="49"/>
      <c r="J980" s="49"/>
      <c r="K980" s="49"/>
      <c r="L980" s="49"/>
      <c r="M980" s="49"/>
      <c r="N980" s="49"/>
      <c r="O980" s="49"/>
      <c r="P980" s="49"/>
      <c r="Q980" s="49"/>
      <c r="R980" s="90"/>
      <c r="S980" s="49"/>
      <c r="T980" s="49"/>
      <c r="U980" s="49"/>
      <c r="V980" s="49"/>
      <c r="W980" s="49"/>
      <c r="X980" s="49"/>
      <c r="Y980" s="49"/>
      <c r="Z980" s="49"/>
      <c r="AA980" s="49"/>
      <c r="AB980" s="49"/>
      <c r="AC980" s="49"/>
      <c r="AD980" s="49"/>
      <c r="AE980" s="49"/>
      <c r="AF980" s="49"/>
      <c r="AG980" s="49"/>
      <c r="AH980" s="49"/>
      <c r="AI980" s="49"/>
      <c r="AJ980" s="49"/>
      <c r="AK980" s="49"/>
      <c r="AL980" s="49"/>
      <c r="AM980" s="49"/>
    </row>
    <row r="981" spans="1:39" ht="12.75" customHeight="1" x14ac:dyDescent="0.3">
      <c r="A981" s="49"/>
      <c r="B981" s="49"/>
      <c r="C981" s="49"/>
      <c r="D981" s="49"/>
      <c r="E981" s="49"/>
      <c r="F981" s="49"/>
      <c r="G981" s="49"/>
      <c r="H981" s="49"/>
      <c r="I981" s="49"/>
      <c r="J981" s="49"/>
      <c r="K981" s="49"/>
      <c r="L981" s="49"/>
      <c r="M981" s="49"/>
      <c r="N981" s="49"/>
      <c r="O981" s="49"/>
      <c r="P981" s="49"/>
      <c r="Q981" s="49"/>
      <c r="R981" s="90"/>
      <c r="S981" s="49"/>
      <c r="T981" s="49"/>
      <c r="U981" s="49"/>
      <c r="V981" s="49"/>
      <c r="W981" s="49"/>
      <c r="X981" s="49"/>
      <c r="Y981" s="49"/>
      <c r="Z981" s="49"/>
      <c r="AA981" s="49"/>
      <c r="AB981" s="49"/>
      <c r="AC981" s="49"/>
      <c r="AD981" s="49"/>
      <c r="AE981" s="49"/>
      <c r="AF981" s="49"/>
      <c r="AG981" s="49"/>
      <c r="AH981" s="49"/>
      <c r="AI981" s="49"/>
      <c r="AJ981" s="49"/>
      <c r="AK981" s="49"/>
      <c r="AL981" s="49"/>
      <c r="AM981" s="49"/>
    </row>
    <row r="982" spans="1:39" ht="12.75" customHeight="1" x14ac:dyDescent="0.3">
      <c r="A982" s="49"/>
      <c r="B982" s="49"/>
      <c r="C982" s="49"/>
      <c r="D982" s="49"/>
      <c r="E982" s="49"/>
      <c r="F982" s="49"/>
      <c r="G982" s="49"/>
      <c r="H982" s="49"/>
      <c r="I982" s="49"/>
      <c r="J982" s="49"/>
      <c r="K982" s="49"/>
      <c r="L982" s="49"/>
      <c r="M982" s="49"/>
      <c r="N982" s="49"/>
      <c r="O982" s="49"/>
      <c r="P982" s="49"/>
      <c r="Q982" s="49"/>
      <c r="R982" s="90"/>
      <c r="S982" s="49"/>
      <c r="T982" s="49"/>
      <c r="U982" s="49"/>
      <c r="V982" s="49"/>
      <c r="W982" s="49"/>
      <c r="X982" s="49"/>
      <c r="Y982" s="49"/>
      <c r="Z982" s="49"/>
      <c r="AA982" s="49"/>
      <c r="AB982" s="49"/>
      <c r="AC982" s="49"/>
      <c r="AD982" s="49"/>
      <c r="AE982" s="49"/>
      <c r="AF982" s="49"/>
      <c r="AG982" s="49"/>
      <c r="AH982" s="49"/>
      <c r="AI982" s="49"/>
      <c r="AJ982" s="49"/>
      <c r="AK982" s="49"/>
      <c r="AL982" s="49"/>
      <c r="AM982" s="49"/>
    </row>
    <row r="983" spans="1:39" ht="12.75" customHeight="1" x14ac:dyDescent="0.3">
      <c r="A983" s="49"/>
      <c r="B983" s="49"/>
      <c r="C983" s="49"/>
      <c r="D983" s="49"/>
      <c r="E983" s="49"/>
      <c r="F983" s="49"/>
      <c r="G983" s="49"/>
      <c r="H983" s="49"/>
      <c r="I983" s="49"/>
      <c r="J983" s="49"/>
      <c r="K983" s="49"/>
      <c r="L983" s="49"/>
      <c r="M983" s="49"/>
      <c r="N983" s="49"/>
      <c r="O983" s="49"/>
      <c r="P983" s="49"/>
      <c r="Q983" s="49"/>
      <c r="R983" s="90"/>
      <c r="S983" s="49"/>
      <c r="T983" s="49"/>
      <c r="U983" s="49"/>
      <c r="V983" s="49"/>
      <c r="W983" s="49"/>
      <c r="X983" s="49"/>
      <c r="Y983" s="49"/>
      <c r="Z983" s="49"/>
      <c r="AA983" s="49"/>
      <c r="AB983" s="49"/>
      <c r="AC983" s="49"/>
      <c r="AD983" s="49"/>
      <c r="AE983" s="49"/>
      <c r="AF983" s="49"/>
      <c r="AG983" s="49"/>
      <c r="AH983" s="49"/>
      <c r="AI983" s="49"/>
      <c r="AJ983" s="49"/>
      <c r="AK983" s="49"/>
      <c r="AL983" s="49"/>
      <c r="AM983" s="49"/>
    </row>
    <row r="984" spans="1:39" ht="12.75" customHeight="1" x14ac:dyDescent="0.3">
      <c r="A984" s="49"/>
      <c r="B984" s="49"/>
      <c r="C984" s="49"/>
      <c r="D984" s="49"/>
      <c r="E984" s="49"/>
      <c r="F984" s="49"/>
      <c r="G984" s="49"/>
      <c r="H984" s="49"/>
      <c r="I984" s="49"/>
      <c r="J984" s="49"/>
      <c r="K984" s="49"/>
      <c r="L984" s="49"/>
      <c r="M984" s="49"/>
      <c r="N984" s="49"/>
      <c r="O984" s="49"/>
      <c r="P984" s="49"/>
      <c r="Q984" s="49"/>
      <c r="R984" s="90"/>
      <c r="S984" s="49"/>
      <c r="T984" s="49"/>
      <c r="U984" s="49"/>
      <c r="V984" s="49"/>
      <c r="W984" s="49"/>
      <c r="X984" s="49"/>
      <c r="Y984" s="49"/>
      <c r="Z984" s="49"/>
      <c r="AA984" s="49"/>
      <c r="AB984" s="49"/>
      <c r="AC984" s="49"/>
      <c r="AD984" s="49"/>
      <c r="AE984" s="49"/>
      <c r="AF984" s="49"/>
      <c r="AG984" s="49"/>
      <c r="AH984" s="49"/>
      <c r="AI984" s="49"/>
      <c r="AJ984" s="49"/>
      <c r="AK984" s="49"/>
      <c r="AL984" s="49"/>
      <c r="AM984" s="49"/>
    </row>
    <row r="985" spans="1:39" ht="12.75" customHeight="1" x14ac:dyDescent="0.3">
      <c r="A985" s="49"/>
      <c r="B985" s="49"/>
      <c r="C985" s="49"/>
      <c r="D985" s="49"/>
      <c r="E985" s="49"/>
      <c r="F985" s="49"/>
      <c r="G985" s="49"/>
      <c r="H985" s="49"/>
      <c r="I985" s="49"/>
      <c r="J985" s="49"/>
      <c r="K985" s="49"/>
      <c r="L985" s="49"/>
      <c r="M985" s="49"/>
      <c r="N985" s="49"/>
      <c r="O985" s="49"/>
      <c r="P985" s="49"/>
      <c r="Q985" s="49"/>
      <c r="R985" s="90"/>
      <c r="S985" s="49"/>
      <c r="T985" s="49"/>
      <c r="U985" s="49"/>
      <c r="V985" s="49"/>
      <c r="W985" s="49"/>
      <c r="X985" s="49"/>
      <c r="Y985" s="49"/>
      <c r="Z985" s="49"/>
      <c r="AA985" s="49"/>
      <c r="AB985" s="49"/>
      <c r="AC985" s="49"/>
      <c r="AD985" s="49"/>
      <c r="AE985" s="49"/>
      <c r="AF985" s="49"/>
      <c r="AG985" s="49"/>
      <c r="AH985" s="49"/>
      <c r="AI985" s="49"/>
      <c r="AJ985" s="49"/>
      <c r="AK985" s="49"/>
      <c r="AL985" s="49"/>
      <c r="AM985" s="49"/>
    </row>
    <row r="986" spans="1:39" ht="12.75" customHeight="1" x14ac:dyDescent="0.3">
      <c r="A986" s="49"/>
      <c r="B986" s="49"/>
      <c r="C986" s="49"/>
      <c r="D986" s="49"/>
      <c r="E986" s="49"/>
      <c r="F986" s="49"/>
      <c r="G986" s="49"/>
      <c r="H986" s="49"/>
      <c r="I986" s="49"/>
      <c r="J986" s="49"/>
      <c r="K986" s="49"/>
      <c r="L986" s="49"/>
      <c r="M986" s="49"/>
      <c r="N986" s="49"/>
      <c r="O986" s="49"/>
      <c r="P986" s="49"/>
      <c r="Q986" s="49"/>
      <c r="R986" s="90"/>
      <c r="S986" s="49"/>
      <c r="T986" s="49"/>
      <c r="U986" s="49"/>
      <c r="V986" s="49"/>
      <c r="W986" s="49"/>
      <c r="X986" s="49"/>
      <c r="Y986" s="49"/>
      <c r="Z986" s="49"/>
      <c r="AA986" s="49"/>
      <c r="AB986" s="49"/>
      <c r="AC986" s="49"/>
      <c r="AD986" s="49"/>
      <c r="AE986" s="49"/>
      <c r="AF986" s="49"/>
      <c r="AG986" s="49"/>
      <c r="AH986" s="49"/>
      <c r="AI986" s="49"/>
      <c r="AJ986" s="49"/>
      <c r="AK986" s="49"/>
      <c r="AL986" s="49"/>
      <c r="AM986" s="49"/>
    </row>
    <row r="987" spans="1:39" ht="12.75" customHeight="1" x14ac:dyDescent="0.3">
      <c r="A987" s="49"/>
      <c r="B987" s="49"/>
      <c r="C987" s="49"/>
      <c r="D987" s="49"/>
      <c r="E987" s="49"/>
      <c r="F987" s="49"/>
      <c r="G987" s="49"/>
      <c r="H987" s="49"/>
      <c r="I987" s="49"/>
      <c r="J987" s="49"/>
      <c r="K987" s="49"/>
      <c r="L987" s="49"/>
      <c r="M987" s="49"/>
      <c r="N987" s="49"/>
      <c r="O987" s="49"/>
      <c r="P987" s="49"/>
      <c r="Q987" s="49"/>
      <c r="R987" s="90"/>
      <c r="S987" s="49"/>
      <c r="T987" s="49"/>
      <c r="U987" s="49"/>
      <c r="V987" s="49"/>
      <c r="W987" s="49"/>
      <c r="X987" s="49"/>
      <c r="Y987" s="49"/>
      <c r="Z987" s="49"/>
      <c r="AA987" s="49"/>
      <c r="AB987" s="49"/>
      <c r="AC987" s="49"/>
      <c r="AD987" s="49"/>
      <c r="AE987" s="49"/>
      <c r="AF987" s="49"/>
      <c r="AG987" s="49"/>
      <c r="AH987" s="49"/>
      <c r="AI987" s="49"/>
      <c r="AJ987" s="49"/>
      <c r="AK987" s="49"/>
      <c r="AL987" s="49"/>
      <c r="AM987" s="49"/>
    </row>
    <row r="988" spans="1:39" ht="12.75" customHeight="1" x14ac:dyDescent="0.3">
      <c r="A988" s="49"/>
      <c r="B988" s="49"/>
      <c r="C988" s="49"/>
      <c r="D988" s="49"/>
      <c r="E988" s="49"/>
      <c r="F988" s="49"/>
      <c r="G988" s="49"/>
      <c r="H988" s="49"/>
      <c r="I988" s="49"/>
      <c r="J988" s="49"/>
      <c r="K988" s="49"/>
      <c r="L988" s="49"/>
      <c r="M988" s="49"/>
      <c r="N988" s="49"/>
      <c r="O988" s="49"/>
      <c r="P988" s="49"/>
      <c r="Q988" s="49"/>
      <c r="R988" s="90"/>
      <c r="S988" s="49"/>
      <c r="T988" s="49"/>
      <c r="U988" s="49"/>
      <c r="V988" s="49"/>
      <c r="W988" s="49"/>
      <c r="X988" s="49"/>
      <c r="Y988" s="49"/>
      <c r="Z988" s="49"/>
      <c r="AA988" s="49"/>
      <c r="AB988" s="49"/>
      <c r="AC988" s="49"/>
      <c r="AD988" s="49"/>
      <c r="AE988" s="49"/>
      <c r="AF988" s="49"/>
      <c r="AG988" s="49"/>
      <c r="AH988" s="49"/>
      <c r="AI988" s="49"/>
      <c r="AJ988" s="49"/>
      <c r="AK988" s="49"/>
      <c r="AL988" s="49"/>
      <c r="AM988" s="49"/>
    </row>
    <row r="989" spans="1:39" ht="12.75" customHeight="1" x14ac:dyDescent="0.3">
      <c r="A989" s="49"/>
      <c r="B989" s="49"/>
      <c r="C989" s="49"/>
      <c r="D989" s="49"/>
      <c r="E989" s="49"/>
      <c r="F989" s="49"/>
      <c r="G989" s="49"/>
      <c r="H989" s="49"/>
      <c r="I989" s="49"/>
      <c r="J989" s="49"/>
      <c r="K989" s="49"/>
      <c r="L989" s="49"/>
      <c r="M989" s="49"/>
      <c r="N989" s="49"/>
      <c r="O989" s="49"/>
      <c r="P989" s="49"/>
      <c r="Q989" s="49"/>
      <c r="R989" s="90"/>
      <c r="S989" s="49"/>
      <c r="T989" s="49"/>
      <c r="U989" s="49"/>
      <c r="V989" s="49"/>
      <c r="W989" s="49"/>
      <c r="X989" s="49"/>
      <c r="Y989" s="49"/>
      <c r="Z989" s="49"/>
      <c r="AA989" s="49"/>
      <c r="AB989" s="49"/>
      <c r="AC989" s="49"/>
      <c r="AD989" s="49"/>
      <c r="AE989" s="49"/>
      <c r="AF989" s="49"/>
      <c r="AG989" s="49"/>
      <c r="AH989" s="49"/>
      <c r="AI989" s="49"/>
      <c r="AJ989" s="49"/>
      <c r="AK989" s="49"/>
      <c r="AL989" s="49"/>
      <c r="AM989" s="49"/>
    </row>
    <row r="990" spans="1:39" ht="12.75" customHeight="1" x14ac:dyDescent="0.3">
      <c r="A990" s="49"/>
      <c r="B990" s="49"/>
      <c r="C990" s="49"/>
      <c r="D990" s="49"/>
      <c r="E990" s="49"/>
      <c r="F990" s="49"/>
      <c r="G990" s="49"/>
      <c r="H990" s="49"/>
      <c r="I990" s="49"/>
      <c r="J990" s="49"/>
      <c r="K990" s="49"/>
      <c r="L990" s="49"/>
      <c r="M990" s="49"/>
      <c r="N990" s="49"/>
      <c r="O990" s="49"/>
      <c r="P990" s="49"/>
      <c r="Q990" s="49"/>
      <c r="R990" s="90"/>
      <c r="S990" s="49"/>
      <c r="T990" s="49"/>
      <c r="U990" s="49"/>
      <c r="V990" s="49"/>
      <c r="W990" s="49"/>
      <c r="X990" s="49"/>
      <c r="Y990" s="49"/>
      <c r="Z990" s="49"/>
      <c r="AA990" s="49"/>
      <c r="AB990" s="49"/>
      <c r="AC990" s="49"/>
      <c r="AD990" s="49"/>
      <c r="AE990" s="49"/>
      <c r="AF990" s="49"/>
      <c r="AG990" s="49"/>
      <c r="AH990" s="49"/>
      <c r="AI990" s="49"/>
      <c r="AJ990" s="49"/>
      <c r="AK990" s="49"/>
      <c r="AL990" s="49"/>
      <c r="AM990" s="49"/>
    </row>
    <row r="991" spans="1:39" ht="12.75" customHeight="1" x14ac:dyDescent="0.3">
      <c r="A991" s="49"/>
      <c r="B991" s="49"/>
      <c r="C991" s="49"/>
      <c r="D991" s="49"/>
      <c r="E991" s="49"/>
      <c r="F991" s="49"/>
      <c r="G991" s="49"/>
      <c r="H991" s="49"/>
      <c r="I991" s="49"/>
      <c r="J991" s="49"/>
      <c r="K991" s="49"/>
      <c r="L991" s="49"/>
      <c r="M991" s="49"/>
      <c r="N991" s="49"/>
      <c r="O991" s="49"/>
      <c r="P991" s="49"/>
      <c r="Q991" s="49"/>
      <c r="R991" s="90"/>
      <c r="S991" s="49"/>
      <c r="T991" s="49"/>
      <c r="U991" s="49"/>
      <c r="V991" s="49"/>
      <c r="W991" s="49"/>
      <c r="X991" s="49"/>
      <c r="Y991" s="49"/>
      <c r="Z991" s="49"/>
      <c r="AA991" s="49"/>
      <c r="AB991" s="49"/>
      <c r="AC991" s="49"/>
      <c r="AD991" s="49"/>
      <c r="AE991" s="49"/>
      <c r="AF991" s="49"/>
      <c r="AG991" s="49"/>
      <c r="AH991" s="49"/>
      <c r="AI991" s="49"/>
      <c r="AJ991" s="49"/>
      <c r="AK991" s="49"/>
      <c r="AL991" s="49"/>
      <c r="AM991" s="49"/>
    </row>
    <row r="992" spans="1:39" ht="12.75" customHeight="1" x14ac:dyDescent="0.3">
      <c r="A992" s="49"/>
      <c r="B992" s="49"/>
      <c r="C992" s="49"/>
      <c r="D992" s="49"/>
      <c r="E992" s="49"/>
      <c r="F992" s="49"/>
      <c r="G992" s="49"/>
      <c r="H992" s="49"/>
      <c r="I992" s="49"/>
      <c r="J992" s="49"/>
      <c r="K992" s="49"/>
      <c r="L992" s="49"/>
      <c r="M992" s="49"/>
      <c r="N992" s="49"/>
      <c r="O992" s="49"/>
      <c r="P992" s="49"/>
      <c r="Q992" s="49"/>
      <c r="R992" s="90"/>
      <c r="S992" s="49"/>
      <c r="T992" s="49"/>
      <c r="U992" s="49"/>
      <c r="V992" s="49"/>
      <c r="W992" s="49"/>
      <c r="X992" s="49"/>
      <c r="Y992" s="49"/>
      <c r="Z992" s="49"/>
      <c r="AA992" s="49"/>
      <c r="AB992" s="49"/>
      <c r="AC992" s="49"/>
      <c r="AD992" s="49"/>
      <c r="AE992" s="49"/>
      <c r="AF992" s="49"/>
      <c r="AG992" s="49"/>
      <c r="AH992" s="49"/>
      <c r="AI992" s="49"/>
      <c r="AJ992" s="49"/>
      <c r="AK992" s="49"/>
      <c r="AL992" s="49"/>
      <c r="AM992" s="49"/>
    </row>
    <row r="993" spans="1:39" ht="12.75" customHeight="1" x14ac:dyDescent="0.3">
      <c r="A993" s="49"/>
      <c r="B993" s="49"/>
      <c r="C993" s="49"/>
      <c r="D993" s="49"/>
      <c r="E993" s="49"/>
      <c r="F993" s="49"/>
      <c r="G993" s="49"/>
      <c r="H993" s="49"/>
      <c r="I993" s="49"/>
      <c r="J993" s="49"/>
      <c r="K993" s="49"/>
      <c r="L993" s="49"/>
      <c r="M993" s="49"/>
      <c r="N993" s="49"/>
      <c r="O993" s="49"/>
      <c r="P993" s="49"/>
      <c r="Q993" s="49"/>
      <c r="R993" s="90"/>
      <c r="S993" s="49"/>
      <c r="T993" s="49"/>
      <c r="U993" s="49"/>
      <c r="V993" s="49"/>
      <c r="W993" s="49"/>
      <c r="X993" s="49"/>
      <c r="Y993" s="49"/>
      <c r="Z993" s="49"/>
      <c r="AA993" s="49"/>
      <c r="AB993" s="49"/>
      <c r="AC993" s="49"/>
      <c r="AD993" s="49"/>
      <c r="AE993" s="49"/>
      <c r="AF993" s="49"/>
      <c r="AG993" s="49"/>
      <c r="AH993" s="49"/>
      <c r="AI993" s="49"/>
      <c r="AJ993" s="49"/>
      <c r="AK993" s="49"/>
      <c r="AL993" s="49"/>
      <c r="AM993" s="49"/>
    </row>
    <row r="994" spans="1:39" ht="12.75" customHeight="1" x14ac:dyDescent="0.3">
      <c r="A994" s="49"/>
      <c r="B994" s="49"/>
      <c r="C994" s="49"/>
      <c r="D994" s="49"/>
      <c r="E994" s="49"/>
      <c r="F994" s="49"/>
      <c r="G994" s="49"/>
      <c r="H994" s="49"/>
      <c r="I994" s="49"/>
      <c r="J994" s="49"/>
      <c r="K994" s="49"/>
      <c r="L994" s="49"/>
      <c r="M994" s="49"/>
      <c r="N994" s="49"/>
      <c r="O994" s="49"/>
      <c r="P994" s="49"/>
      <c r="Q994" s="49"/>
      <c r="R994" s="90"/>
      <c r="S994" s="49"/>
      <c r="T994" s="49"/>
      <c r="U994" s="49"/>
      <c r="V994" s="49"/>
      <c r="W994" s="49"/>
      <c r="X994" s="49"/>
      <c r="Y994" s="49"/>
      <c r="Z994" s="49"/>
      <c r="AA994" s="49"/>
      <c r="AB994" s="49"/>
      <c r="AC994" s="49"/>
      <c r="AD994" s="49"/>
      <c r="AE994" s="49"/>
      <c r="AF994" s="49"/>
      <c r="AG994" s="49"/>
      <c r="AH994" s="49"/>
      <c r="AI994" s="49"/>
      <c r="AJ994" s="49"/>
      <c r="AK994" s="49"/>
      <c r="AL994" s="49"/>
      <c r="AM994" s="49"/>
    </row>
    <row r="995" spans="1:39" ht="12.75" customHeight="1" x14ac:dyDescent="0.3">
      <c r="A995" s="49"/>
      <c r="B995" s="49"/>
      <c r="C995" s="49"/>
      <c r="D995" s="49"/>
      <c r="E995" s="49"/>
      <c r="F995" s="49"/>
      <c r="G995" s="49"/>
      <c r="H995" s="49"/>
      <c r="I995" s="49"/>
      <c r="J995" s="49"/>
      <c r="K995" s="49"/>
      <c r="L995" s="49"/>
      <c r="M995" s="49"/>
      <c r="N995" s="49"/>
      <c r="O995" s="49"/>
      <c r="P995" s="49"/>
      <c r="Q995" s="49"/>
      <c r="R995" s="90"/>
      <c r="S995" s="49"/>
      <c r="T995" s="49"/>
      <c r="U995" s="49"/>
      <c r="V995" s="49"/>
      <c r="W995" s="49"/>
      <c r="X995" s="49"/>
      <c r="Y995" s="49"/>
      <c r="Z995" s="49"/>
      <c r="AA995" s="49"/>
      <c r="AB995" s="49"/>
      <c r="AC995" s="49"/>
      <c r="AD995" s="49"/>
      <c r="AE995" s="49"/>
      <c r="AF995" s="49"/>
      <c r="AG995" s="49"/>
      <c r="AH995" s="49"/>
      <c r="AI995" s="49"/>
      <c r="AJ995" s="49"/>
      <c r="AK995" s="49"/>
      <c r="AL995" s="49"/>
      <c r="AM995" s="49"/>
    </row>
    <row r="996" spans="1:39" ht="12.75" customHeight="1" x14ac:dyDescent="0.3">
      <c r="A996" s="49"/>
      <c r="B996" s="49"/>
      <c r="C996" s="49"/>
      <c r="D996" s="49"/>
      <c r="E996" s="49"/>
      <c r="F996" s="49"/>
      <c r="G996" s="49"/>
      <c r="H996" s="49"/>
      <c r="I996" s="49"/>
      <c r="J996" s="49"/>
      <c r="K996" s="49"/>
      <c r="L996" s="49"/>
      <c r="M996" s="49"/>
      <c r="N996" s="49"/>
      <c r="O996" s="49"/>
      <c r="P996" s="49"/>
      <c r="Q996" s="49"/>
      <c r="R996" s="90"/>
      <c r="S996" s="49"/>
      <c r="T996" s="49"/>
      <c r="U996" s="49"/>
      <c r="V996" s="49"/>
      <c r="W996" s="49"/>
      <c r="X996" s="49"/>
      <c r="Y996" s="49"/>
      <c r="Z996" s="49"/>
      <c r="AA996" s="49"/>
      <c r="AB996" s="49"/>
      <c r="AC996" s="49"/>
      <c r="AD996" s="49"/>
      <c r="AE996" s="49"/>
      <c r="AF996" s="49"/>
      <c r="AG996" s="49"/>
      <c r="AH996" s="49"/>
      <c r="AI996" s="49"/>
      <c r="AJ996" s="49"/>
      <c r="AK996" s="49"/>
      <c r="AL996" s="49"/>
      <c r="AM996" s="49"/>
    </row>
    <row r="997" spans="1:39" ht="12.75" customHeight="1" x14ac:dyDescent="0.3">
      <c r="A997" s="49"/>
      <c r="B997" s="49"/>
      <c r="C997" s="49"/>
      <c r="D997" s="49"/>
      <c r="E997" s="49"/>
      <c r="F997" s="49"/>
      <c r="G997" s="49"/>
      <c r="H997" s="49"/>
      <c r="I997" s="49"/>
      <c r="J997" s="49"/>
      <c r="K997" s="49"/>
      <c r="L997" s="49"/>
      <c r="M997" s="49"/>
      <c r="N997" s="49"/>
      <c r="O997" s="49"/>
      <c r="P997" s="49"/>
      <c r="Q997" s="49"/>
      <c r="R997" s="90"/>
      <c r="S997" s="49"/>
      <c r="T997" s="49"/>
      <c r="U997" s="49"/>
      <c r="V997" s="49"/>
      <c r="W997" s="49"/>
      <c r="X997" s="49"/>
      <c r="Y997" s="49"/>
      <c r="Z997" s="49"/>
      <c r="AA997" s="49"/>
      <c r="AB997" s="49"/>
      <c r="AC997" s="49"/>
      <c r="AD997" s="49"/>
      <c r="AE997" s="49"/>
      <c r="AF997" s="49"/>
      <c r="AG997" s="49"/>
      <c r="AH997" s="49"/>
      <c r="AI997" s="49"/>
      <c r="AJ997" s="49"/>
      <c r="AK997" s="49"/>
      <c r="AL997" s="49"/>
      <c r="AM997" s="49"/>
    </row>
  </sheetData>
  <autoFilter ref="A5:AM101" xr:uid="{00000000-0009-0000-0000-000004000000}"/>
  <mergeCells count="5">
    <mergeCell ref="A1:E3"/>
    <mergeCell ref="F1:S3"/>
    <mergeCell ref="B4:E4"/>
    <mergeCell ref="F4:I4"/>
    <mergeCell ref="J4:R4"/>
  </mergeCells>
  <pageMargins left="0.7" right="0.7" top="0.75" bottom="0.75" header="0" footer="0"/>
  <pageSetup orientation="landscape"/>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P999"/>
  <sheetViews>
    <sheetView workbookViewId="0">
      <pane ySplit="5" topLeftCell="A6" activePane="bottomLeft" state="frozen"/>
      <selection pane="bottomLeft" activeCell="B7" sqref="B7"/>
    </sheetView>
  </sheetViews>
  <sheetFormatPr defaultColWidth="12.6640625" defaultRowHeight="15" customHeight="1" x14ac:dyDescent="0.3"/>
  <cols>
    <col min="1" max="1" width="5.1640625" customWidth="1"/>
    <col min="2" max="2" width="33.5" customWidth="1"/>
    <col min="3" max="3" width="25.25" customWidth="1"/>
    <col min="4" max="4" width="10.5" customWidth="1"/>
    <col min="5" max="5" width="61.75" customWidth="1"/>
    <col min="6" max="6" width="75.9140625" customWidth="1"/>
    <col min="7" max="10" width="14.6640625" customWidth="1"/>
    <col min="11" max="11" width="20.4140625" customWidth="1"/>
    <col min="12" max="12" width="17.1640625" customWidth="1"/>
    <col min="13" max="13" width="21.9140625" customWidth="1"/>
    <col min="14" max="14" width="18.75" customWidth="1"/>
    <col min="15" max="15" width="20" customWidth="1"/>
    <col min="16" max="18" width="14" customWidth="1"/>
    <col min="19" max="19" width="17.1640625" customWidth="1"/>
    <col min="20" max="20" width="14.75" customWidth="1"/>
    <col min="21" max="21" width="18.9140625" customWidth="1"/>
    <col min="22" max="22" width="21.6640625" customWidth="1"/>
    <col min="23" max="42" width="10" customWidth="1"/>
  </cols>
  <sheetData>
    <row r="1" spans="1:42" ht="20.25" customHeight="1" x14ac:dyDescent="0.3">
      <c r="A1" s="137" t="s">
        <v>1423</v>
      </c>
      <c r="B1" s="138"/>
      <c r="C1" s="138"/>
      <c r="D1" s="138"/>
      <c r="E1" s="139"/>
      <c r="F1" s="146"/>
      <c r="G1" s="141"/>
      <c r="H1" s="141"/>
      <c r="I1" s="141"/>
      <c r="J1" s="141"/>
      <c r="K1" s="141"/>
      <c r="L1" s="141"/>
      <c r="M1" s="141"/>
      <c r="N1" s="141"/>
      <c r="O1" s="141"/>
      <c r="P1" s="141"/>
      <c r="Q1" s="141"/>
      <c r="R1" s="141"/>
      <c r="S1" s="141"/>
      <c r="T1" s="141"/>
      <c r="U1" s="141"/>
      <c r="V1" s="142"/>
      <c r="W1" s="32"/>
      <c r="X1" s="32"/>
      <c r="Y1" s="32"/>
      <c r="Z1" s="32"/>
      <c r="AA1" s="32"/>
      <c r="AB1" s="32"/>
      <c r="AC1" s="32"/>
      <c r="AD1" s="32"/>
      <c r="AE1" s="32"/>
      <c r="AF1" s="32"/>
      <c r="AG1" s="32"/>
      <c r="AH1" s="32"/>
      <c r="AI1" s="32"/>
      <c r="AJ1" s="32"/>
      <c r="AK1" s="32"/>
      <c r="AL1" s="32"/>
      <c r="AM1" s="32"/>
      <c r="AN1" s="32"/>
      <c r="AO1" s="32"/>
      <c r="AP1" s="32"/>
    </row>
    <row r="2" spans="1:42" ht="20.25" customHeight="1" x14ac:dyDescent="0.3">
      <c r="A2" s="140"/>
      <c r="B2" s="141"/>
      <c r="C2" s="141"/>
      <c r="D2" s="141"/>
      <c r="E2" s="142"/>
      <c r="F2" s="141"/>
      <c r="G2" s="141"/>
      <c r="H2" s="141"/>
      <c r="I2" s="141"/>
      <c r="J2" s="141"/>
      <c r="K2" s="141"/>
      <c r="L2" s="141"/>
      <c r="M2" s="141"/>
      <c r="N2" s="141"/>
      <c r="O2" s="141"/>
      <c r="P2" s="141"/>
      <c r="Q2" s="141"/>
      <c r="R2" s="141"/>
      <c r="S2" s="141"/>
      <c r="T2" s="141"/>
      <c r="U2" s="141"/>
      <c r="V2" s="142"/>
      <c r="W2" s="32"/>
      <c r="X2" s="32"/>
      <c r="Y2" s="32"/>
      <c r="Z2" s="32"/>
      <c r="AA2" s="32"/>
      <c r="AB2" s="32"/>
      <c r="AC2" s="32"/>
      <c r="AD2" s="32"/>
      <c r="AE2" s="32"/>
      <c r="AF2" s="32"/>
      <c r="AG2" s="32"/>
      <c r="AH2" s="32"/>
      <c r="AI2" s="32"/>
      <c r="AJ2" s="32"/>
      <c r="AK2" s="32"/>
      <c r="AL2" s="32"/>
      <c r="AM2" s="32"/>
      <c r="AN2" s="32"/>
      <c r="AO2" s="32"/>
      <c r="AP2" s="32"/>
    </row>
    <row r="3" spans="1:42" ht="20.25" customHeight="1" x14ac:dyDescent="0.3">
      <c r="A3" s="143"/>
      <c r="B3" s="144"/>
      <c r="C3" s="144"/>
      <c r="D3" s="144"/>
      <c r="E3" s="145"/>
      <c r="F3" s="141"/>
      <c r="G3" s="141"/>
      <c r="H3" s="141"/>
      <c r="I3" s="141"/>
      <c r="J3" s="141"/>
      <c r="K3" s="141"/>
      <c r="L3" s="141"/>
      <c r="M3" s="141"/>
      <c r="N3" s="141"/>
      <c r="O3" s="141"/>
      <c r="P3" s="141"/>
      <c r="Q3" s="141"/>
      <c r="R3" s="141"/>
      <c r="S3" s="141"/>
      <c r="T3" s="141"/>
      <c r="U3" s="141"/>
      <c r="V3" s="142"/>
      <c r="W3" s="32"/>
      <c r="X3" s="32"/>
      <c r="Y3" s="32"/>
      <c r="Z3" s="32"/>
      <c r="AA3" s="32"/>
      <c r="AB3" s="32"/>
      <c r="AC3" s="32"/>
      <c r="AD3" s="32"/>
      <c r="AE3" s="32"/>
      <c r="AF3" s="32"/>
      <c r="AG3" s="32"/>
      <c r="AH3" s="32"/>
      <c r="AI3" s="32"/>
      <c r="AJ3" s="32"/>
      <c r="AK3" s="32"/>
      <c r="AL3" s="32"/>
      <c r="AM3" s="32"/>
      <c r="AN3" s="32"/>
      <c r="AO3" s="32"/>
      <c r="AP3" s="32"/>
    </row>
    <row r="4" spans="1:42" ht="12.75" customHeight="1" x14ac:dyDescent="0.4">
      <c r="A4" s="33" t="s">
        <v>1374</v>
      </c>
      <c r="B4" s="147" t="s">
        <v>1424</v>
      </c>
      <c r="C4" s="148"/>
      <c r="D4" s="148"/>
      <c r="E4" s="149"/>
      <c r="F4" s="150" t="s">
        <v>1376</v>
      </c>
      <c r="G4" s="148"/>
      <c r="H4" s="148"/>
      <c r="I4" s="148"/>
      <c r="J4" s="149"/>
      <c r="K4" s="147" t="s">
        <v>1377</v>
      </c>
      <c r="L4" s="148"/>
      <c r="M4" s="148"/>
      <c r="N4" s="148"/>
      <c r="O4" s="148"/>
      <c r="P4" s="148"/>
      <c r="Q4" s="148"/>
      <c r="R4" s="148"/>
      <c r="S4" s="148"/>
      <c r="T4" s="148"/>
      <c r="U4" s="151"/>
      <c r="V4" s="34"/>
      <c r="W4" s="32"/>
      <c r="X4" s="32"/>
      <c r="Y4" s="32"/>
      <c r="Z4" s="32"/>
      <c r="AA4" s="32"/>
      <c r="AB4" s="32"/>
      <c r="AC4" s="32"/>
      <c r="AD4" s="32"/>
      <c r="AE4" s="32"/>
      <c r="AF4" s="32"/>
      <c r="AG4" s="32"/>
      <c r="AH4" s="32"/>
      <c r="AI4" s="32"/>
      <c r="AJ4" s="32"/>
      <c r="AK4" s="32"/>
      <c r="AL4" s="32"/>
      <c r="AM4" s="32"/>
      <c r="AN4" s="32"/>
      <c r="AO4" s="32"/>
      <c r="AP4" s="32"/>
    </row>
    <row r="5" spans="1:42" ht="12.75" customHeight="1" x14ac:dyDescent="0.3">
      <c r="A5" s="35"/>
      <c r="B5" s="36" t="s">
        <v>1378</v>
      </c>
      <c r="C5" s="36" t="s">
        <v>1379</v>
      </c>
      <c r="D5" s="36" t="s">
        <v>1380</v>
      </c>
      <c r="E5" s="36" t="s">
        <v>1381</v>
      </c>
      <c r="F5" s="91" t="s">
        <v>1425</v>
      </c>
      <c r="G5" s="91" t="s">
        <v>1426</v>
      </c>
      <c r="H5" s="92" t="s">
        <v>1427</v>
      </c>
      <c r="I5" s="36" t="s">
        <v>1384</v>
      </c>
      <c r="J5" s="36" t="s">
        <v>1385</v>
      </c>
      <c r="K5" s="37" t="s">
        <v>1428</v>
      </c>
      <c r="L5" s="93" t="s">
        <v>1429</v>
      </c>
      <c r="M5" s="39" t="s">
        <v>1430</v>
      </c>
      <c r="N5" s="93" t="s">
        <v>1431</v>
      </c>
      <c r="O5" s="94" t="s">
        <v>1432</v>
      </c>
      <c r="P5" s="93" t="s">
        <v>1433</v>
      </c>
      <c r="Q5" s="38" t="s">
        <v>1390</v>
      </c>
      <c r="R5" s="38" t="s">
        <v>1434</v>
      </c>
      <c r="S5" s="38" t="s">
        <v>1392</v>
      </c>
      <c r="T5" s="38" t="s">
        <v>1393</v>
      </c>
      <c r="U5" s="40" t="s">
        <v>1394</v>
      </c>
      <c r="V5" s="36" t="s">
        <v>1395</v>
      </c>
      <c r="W5" s="32"/>
      <c r="X5" s="32"/>
      <c r="Y5" s="32"/>
      <c r="Z5" s="32"/>
      <c r="AA5" s="32"/>
      <c r="AB5" s="32"/>
      <c r="AC5" s="32"/>
      <c r="AD5" s="32"/>
      <c r="AE5" s="32"/>
      <c r="AF5" s="32"/>
      <c r="AG5" s="32"/>
      <c r="AH5" s="32"/>
      <c r="AI5" s="32"/>
      <c r="AJ5" s="32"/>
      <c r="AK5" s="32"/>
      <c r="AL5" s="32"/>
      <c r="AM5" s="32"/>
      <c r="AN5" s="32"/>
      <c r="AO5" s="32"/>
      <c r="AP5" s="32"/>
    </row>
    <row r="6" spans="1:42" ht="12.75" customHeight="1" x14ac:dyDescent="0.3">
      <c r="A6" s="95">
        <v>1</v>
      </c>
      <c r="B6" s="96" t="s">
        <v>1435</v>
      </c>
      <c r="C6" s="96" t="s">
        <v>1436</v>
      </c>
      <c r="D6" s="96">
        <v>2019</v>
      </c>
      <c r="E6" s="95" t="s">
        <v>1437</v>
      </c>
      <c r="F6" s="95" t="s">
        <v>1438</v>
      </c>
      <c r="G6" s="97">
        <v>44033</v>
      </c>
      <c r="H6" s="98">
        <f t="shared" ref="H6:H100" si="0">WORKDAY(G6,15,$A$251:$A$386)</f>
        <v>44055</v>
      </c>
      <c r="I6" s="99">
        <v>9</v>
      </c>
      <c r="J6" s="99">
        <v>18</v>
      </c>
      <c r="K6" s="44">
        <f t="shared" ref="K6:K100" si="1">IF(H6="N/A","N/A",+EDATE(H6,4))</f>
        <v>44177</v>
      </c>
      <c r="L6" s="58">
        <v>44176</v>
      </c>
      <c r="M6" s="45">
        <f t="shared" ref="M6:M100" si="2">IF(K6="N/A","N/A",+EDATE(K6,4))</f>
        <v>44298</v>
      </c>
      <c r="N6" s="100" t="s">
        <v>1399</v>
      </c>
      <c r="O6" s="101">
        <f t="shared" ref="O6:O100" si="3">IF(M6="N/A","N/A",+EDATE(M6,4))</f>
        <v>44420</v>
      </c>
      <c r="P6" s="102" t="s">
        <v>1399</v>
      </c>
      <c r="Q6" s="46">
        <f t="shared" ref="Q6:Q100" si="4">COUNTA(L6,N6,P6)-COUNTIF(L6,"N/A")-COUNTIF(N6,"N/A")-COUNTIF(P6,"N/A")</f>
        <v>1</v>
      </c>
      <c r="R6" s="103">
        <v>0.98</v>
      </c>
      <c r="S6" s="104" t="s">
        <v>158</v>
      </c>
      <c r="T6" s="105"/>
      <c r="U6" s="106" t="str">
        <f t="shared" ref="U6:U100" si="5">IF(S6="Cerrado","TERMINADO",IF(Q6=0,K6,IF(Q6=1,M6,IF(Q6=2,O6,IF(Q6=3,"TERMINADO")))))</f>
        <v>TERMINADO</v>
      </c>
      <c r="V6" s="107"/>
      <c r="W6" s="49"/>
      <c r="X6" s="49"/>
      <c r="Y6" s="49"/>
      <c r="Z6" s="49"/>
      <c r="AA6" s="49"/>
      <c r="AB6" s="49"/>
      <c r="AC6" s="49"/>
      <c r="AD6" s="49"/>
      <c r="AE6" s="49"/>
      <c r="AF6" s="49"/>
      <c r="AG6" s="49"/>
      <c r="AH6" s="49"/>
      <c r="AI6" s="49"/>
      <c r="AJ6" s="49"/>
      <c r="AK6" s="49"/>
      <c r="AL6" s="49"/>
      <c r="AM6" s="49"/>
      <c r="AN6" s="49"/>
      <c r="AO6" s="49"/>
      <c r="AP6" s="49"/>
    </row>
    <row r="7" spans="1:42" ht="12.75" customHeight="1" x14ac:dyDescent="0.3">
      <c r="A7" s="96">
        <v>2</v>
      </c>
      <c r="B7" s="96" t="s">
        <v>1435</v>
      </c>
      <c r="C7" s="96" t="s">
        <v>1436</v>
      </c>
      <c r="D7" s="96">
        <v>2019</v>
      </c>
      <c r="E7" s="96" t="s">
        <v>23</v>
      </c>
      <c r="F7" s="96" t="s">
        <v>1439</v>
      </c>
      <c r="G7" s="108">
        <v>44264</v>
      </c>
      <c r="H7" s="98">
        <f t="shared" si="0"/>
        <v>44286</v>
      </c>
      <c r="I7" s="56">
        <v>3</v>
      </c>
      <c r="J7" s="56">
        <v>5</v>
      </c>
      <c r="K7" s="44">
        <f t="shared" si="1"/>
        <v>44408</v>
      </c>
      <c r="L7" s="58">
        <v>44406</v>
      </c>
      <c r="M7" s="45">
        <f t="shared" si="2"/>
        <v>44530</v>
      </c>
      <c r="N7" s="42"/>
      <c r="O7" s="101">
        <f t="shared" si="3"/>
        <v>44650</v>
      </c>
      <c r="P7" s="109"/>
      <c r="Q7" s="46">
        <f t="shared" si="4"/>
        <v>1</v>
      </c>
      <c r="R7" s="73">
        <v>0.6</v>
      </c>
      <c r="S7" s="43"/>
      <c r="T7" s="43"/>
      <c r="U7" s="106">
        <f t="shared" si="5"/>
        <v>44530</v>
      </c>
      <c r="V7" s="43"/>
      <c r="W7" s="49"/>
      <c r="X7" s="49"/>
      <c r="Y7" s="49"/>
      <c r="Z7" s="49"/>
      <c r="AA7" s="49"/>
      <c r="AB7" s="49"/>
      <c r="AC7" s="49"/>
      <c r="AD7" s="49"/>
      <c r="AE7" s="49"/>
      <c r="AF7" s="49"/>
      <c r="AG7" s="49"/>
      <c r="AH7" s="49"/>
      <c r="AI7" s="49"/>
      <c r="AJ7" s="49"/>
      <c r="AK7" s="49"/>
      <c r="AL7" s="49"/>
      <c r="AM7" s="49"/>
      <c r="AN7" s="49"/>
      <c r="AO7" s="49"/>
      <c r="AP7" s="49"/>
    </row>
    <row r="8" spans="1:42" ht="12.75" customHeight="1" x14ac:dyDescent="0.3">
      <c r="A8" s="95">
        <v>3</v>
      </c>
      <c r="B8" s="96" t="s">
        <v>1435</v>
      </c>
      <c r="C8" s="96" t="s">
        <v>1436</v>
      </c>
      <c r="D8" s="54">
        <v>2019</v>
      </c>
      <c r="E8" s="54" t="s">
        <v>1440</v>
      </c>
      <c r="F8" s="96" t="s">
        <v>1441</v>
      </c>
      <c r="G8" s="110">
        <v>44183</v>
      </c>
      <c r="H8" s="98">
        <f t="shared" si="0"/>
        <v>44209</v>
      </c>
      <c r="I8" s="54">
        <v>5</v>
      </c>
      <c r="J8" s="54">
        <v>11</v>
      </c>
      <c r="K8" s="44">
        <f t="shared" si="1"/>
        <v>44329</v>
      </c>
      <c r="L8" s="58">
        <v>44329</v>
      </c>
      <c r="M8" s="45">
        <f t="shared" si="2"/>
        <v>44452</v>
      </c>
      <c r="N8" s="58">
        <v>44461</v>
      </c>
      <c r="O8" s="101">
        <f t="shared" si="3"/>
        <v>44574</v>
      </c>
      <c r="P8" s="109"/>
      <c r="Q8" s="46">
        <f t="shared" si="4"/>
        <v>2</v>
      </c>
      <c r="R8" s="70">
        <v>0.73</v>
      </c>
      <c r="S8" s="54" t="s">
        <v>168</v>
      </c>
      <c r="T8" s="52"/>
      <c r="U8" s="106">
        <f t="shared" si="5"/>
        <v>44574</v>
      </c>
      <c r="V8" s="52"/>
      <c r="W8" s="32"/>
      <c r="X8" s="32"/>
      <c r="Y8" s="32"/>
      <c r="Z8" s="32"/>
      <c r="AA8" s="32"/>
      <c r="AB8" s="32"/>
      <c r="AC8" s="32"/>
      <c r="AD8" s="32"/>
      <c r="AE8" s="32"/>
      <c r="AF8" s="32"/>
      <c r="AG8" s="32"/>
      <c r="AH8" s="32"/>
      <c r="AI8" s="32"/>
      <c r="AJ8" s="32"/>
      <c r="AK8" s="32"/>
      <c r="AL8" s="32"/>
      <c r="AM8" s="32"/>
      <c r="AN8" s="32"/>
      <c r="AO8" s="32"/>
      <c r="AP8" s="32"/>
    </row>
    <row r="9" spans="1:42" ht="12.75" customHeight="1" x14ac:dyDescent="0.3">
      <c r="A9" s="96">
        <v>4</v>
      </c>
      <c r="B9" s="96" t="s">
        <v>1435</v>
      </c>
      <c r="C9" s="96" t="s">
        <v>1436</v>
      </c>
      <c r="D9" s="54">
        <v>2019</v>
      </c>
      <c r="E9" s="96" t="s">
        <v>15</v>
      </c>
      <c r="F9" s="96" t="s">
        <v>1442</v>
      </c>
      <c r="G9" s="110">
        <v>44110</v>
      </c>
      <c r="H9" s="98">
        <f t="shared" si="0"/>
        <v>44132</v>
      </c>
      <c r="I9" s="56">
        <v>4</v>
      </c>
      <c r="J9" s="96">
        <v>10</v>
      </c>
      <c r="K9" s="44">
        <f t="shared" si="1"/>
        <v>44255</v>
      </c>
      <c r="L9" s="58">
        <v>44262</v>
      </c>
      <c r="M9" s="45">
        <f t="shared" si="2"/>
        <v>44375</v>
      </c>
      <c r="N9" s="58">
        <v>44371</v>
      </c>
      <c r="O9" s="101">
        <f t="shared" si="3"/>
        <v>44497</v>
      </c>
      <c r="P9" s="109"/>
      <c r="Q9" s="46">
        <f t="shared" si="4"/>
        <v>2</v>
      </c>
      <c r="R9" s="59">
        <v>0.9</v>
      </c>
      <c r="S9" s="96" t="s">
        <v>168</v>
      </c>
      <c r="T9" s="41"/>
      <c r="U9" s="106">
        <f t="shared" si="5"/>
        <v>44497</v>
      </c>
      <c r="V9" s="41"/>
      <c r="W9" s="32"/>
      <c r="X9" s="32"/>
      <c r="Y9" s="32"/>
      <c r="Z9" s="32"/>
      <c r="AA9" s="32"/>
      <c r="AB9" s="32"/>
      <c r="AC9" s="32"/>
      <c r="AD9" s="32"/>
      <c r="AE9" s="32"/>
      <c r="AF9" s="32"/>
      <c r="AG9" s="32"/>
      <c r="AH9" s="32"/>
      <c r="AI9" s="32"/>
      <c r="AJ9" s="32"/>
      <c r="AK9" s="32"/>
      <c r="AL9" s="32"/>
      <c r="AM9" s="32"/>
      <c r="AN9" s="32"/>
      <c r="AO9" s="32"/>
      <c r="AP9" s="32"/>
    </row>
    <row r="10" spans="1:42" ht="12.75" customHeight="1" x14ac:dyDescent="0.3">
      <c r="A10" s="95">
        <v>5</v>
      </c>
      <c r="B10" s="96" t="s">
        <v>1435</v>
      </c>
      <c r="C10" s="96" t="s">
        <v>1443</v>
      </c>
      <c r="D10" s="96">
        <v>2021</v>
      </c>
      <c r="E10" s="96" t="s">
        <v>15</v>
      </c>
      <c r="F10" s="96">
        <v>3732</v>
      </c>
      <c r="G10" s="110">
        <v>44316</v>
      </c>
      <c r="H10" s="98">
        <f t="shared" si="0"/>
        <v>44340</v>
      </c>
      <c r="I10" s="56">
        <v>1</v>
      </c>
      <c r="J10" s="56">
        <v>16</v>
      </c>
      <c r="K10" s="44">
        <f t="shared" si="1"/>
        <v>44463</v>
      </c>
      <c r="L10" s="42"/>
      <c r="M10" s="45">
        <f t="shared" si="2"/>
        <v>44585</v>
      </c>
      <c r="N10" s="42"/>
      <c r="O10" s="101">
        <f t="shared" si="3"/>
        <v>44705</v>
      </c>
      <c r="P10" s="109"/>
      <c r="Q10" s="46">
        <f t="shared" si="4"/>
        <v>0</v>
      </c>
      <c r="R10" s="47"/>
      <c r="S10" s="43"/>
      <c r="T10" s="43"/>
      <c r="U10" s="106">
        <f t="shared" si="5"/>
        <v>44463</v>
      </c>
      <c r="V10" s="43"/>
      <c r="W10" s="32"/>
      <c r="X10" s="32"/>
      <c r="Y10" s="32"/>
      <c r="Z10" s="32"/>
      <c r="AA10" s="32"/>
      <c r="AB10" s="32"/>
      <c r="AC10" s="32"/>
      <c r="AD10" s="32"/>
      <c r="AE10" s="32"/>
      <c r="AF10" s="32"/>
      <c r="AG10" s="32"/>
      <c r="AH10" s="32"/>
      <c r="AI10" s="32"/>
      <c r="AJ10" s="32"/>
      <c r="AK10" s="32"/>
      <c r="AL10" s="32"/>
      <c r="AM10" s="32"/>
      <c r="AN10" s="32"/>
      <c r="AO10" s="32"/>
      <c r="AP10" s="32"/>
    </row>
    <row r="11" spans="1:42" ht="12.75" customHeight="1" x14ac:dyDescent="0.3">
      <c r="A11" s="96">
        <v>6</v>
      </c>
      <c r="B11" s="96" t="s">
        <v>1435</v>
      </c>
      <c r="C11" s="96" t="s">
        <v>1443</v>
      </c>
      <c r="D11" s="96">
        <v>2021</v>
      </c>
      <c r="E11" s="54" t="s">
        <v>10</v>
      </c>
      <c r="F11" s="96">
        <v>3733</v>
      </c>
      <c r="G11" s="110">
        <v>44316</v>
      </c>
      <c r="H11" s="98">
        <f t="shared" si="0"/>
        <v>44340</v>
      </c>
      <c r="I11" s="54">
        <v>1</v>
      </c>
      <c r="J11" s="54">
        <v>7</v>
      </c>
      <c r="K11" s="44">
        <f t="shared" si="1"/>
        <v>44463</v>
      </c>
      <c r="L11" s="42"/>
      <c r="M11" s="45">
        <f t="shared" si="2"/>
        <v>44585</v>
      </c>
      <c r="N11" s="42"/>
      <c r="O11" s="101">
        <f t="shared" si="3"/>
        <v>44705</v>
      </c>
      <c r="P11" s="109"/>
      <c r="Q11" s="46">
        <f t="shared" si="4"/>
        <v>0</v>
      </c>
      <c r="R11" s="54"/>
      <c r="S11" s="50"/>
      <c r="T11" s="52"/>
      <c r="U11" s="106">
        <f t="shared" si="5"/>
        <v>44463</v>
      </c>
      <c r="V11" s="52"/>
      <c r="W11" s="32"/>
      <c r="X11" s="32"/>
      <c r="Y11" s="32"/>
      <c r="Z11" s="32"/>
      <c r="AA11" s="32"/>
      <c r="AB11" s="32"/>
      <c r="AC11" s="32"/>
      <c r="AD11" s="32"/>
      <c r="AE11" s="32"/>
      <c r="AF11" s="32"/>
      <c r="AG11" s="32"/>
      <c r="AH11" s="32"/>
      <c r="AI11" s="32"/>
      <c r="AJ11" s="32"/>
      <c r="AK11" s="32"/>
      <c r="AL11" s="32"/>
      <c r="AM11" s="32"/>
      <c r="AN11" s="32"/>
      <c r="AO11" s="32"/>
      <c r="AP11" s="32"/>
    </row>
    <row r="12" spans="1:42" ht="12.75" customHeight="1" x14ac:dyDescent="0.3">
      <c r="A12" s="95">
        <v>7</v>
      </c>
      <c r="B12" s="96" t="s">
        <v>1435</v>
      </c>
      <c r="C12" s="96" t="s">
        <v>1443</v>
      </c>
      <c r="D12" s="96">
        <v>2021</v>
      </c>
      <c r="E12" s="96" t="s">
        <v>1444</v>
      </c>
      <c r="F12" s="96">
        <v>3734</v>
      </c>
      <c r="G12" s="110">
        <v>44316</v>
      </c>
      <c r="H12" s="98">
        <f t="shared" si="0"/>
        <v>44340</v>
      </c>
      <c r="I12" s="56">
        <v>1</v>
      </c>
      <c r="J12" s="56">
        <v>2</v>
      </c>
      <c r="K12" s="44">
        <f t="shared" si="1"/>
        <v>44463</v>
      </c>
      <c r="L12" s="42"/>
      <c r="M12" s="45">
        <f t="shared" si="2"/>
        <v>44585</v>
      </c>
      <c r="N12" s="42"/>
      <c r="O12" s="101">
        <f t="shared" si="3"/>
        <v>44705</v>
      </c>
      <c r="P12" s="109"/>
      <c r="Q12" s="46">
        <f t="shared" si="4"/>
        <v>0</v>
      </c>
      <c r="R12" s="47"/>
      <c r="S12" s="43"/>
      <c r="T12" s="43"/>
      <c r="U12" s="106">
        <f t="shared" si="5"/>
        <v>44463</v>
      </c>
      <c r="V12" s="43"/>
      <c r="W12" s="32"/>
      <c r="X12" s="32"/>
      <c r="Y12" s="32"/>
      <c r="Z12" s="32"/>
      <c r="AA12" s="32"/>
      <c r="AB12" s="32"/>
      <c r="AC12" s="32"/>
      <c r="AD12" s="32"/>
      <c r="AE12" s="32"/>
      <c r="AF12" s="32"/>
      <c r="AG12" s="32"/>
      <c r="AH12" s="32"/>
      <c r="AI12" s="32"/>
      <c r="AJ12" s="32"/>
      <c r="AK12" s="32"/>
      <c r="AL12" s="32"/>
      <c r="AM12" s="32"/>
      <c r="AN12" s="32"/>
      <c r="AO12" s="32"/>
      <c r="AP12" s="32"/>
    </row>
    <row r="13" spans="1:42" ht="12.75" customHeight="1" x14ac:dyDescent="0.3">
      <c r="A13" s="96">
        <v>8</v>
      </c>
      <c r="B13" s="96" t="s">
        <v>1435</v>
      </c>
      <c r="C13" s="96" t="s">
        <v>1436</v>
      </c>
      <c r="D13" s="96" t="s">
        <v>130</v>
      </c>
      <c r="E13" s="96" t="s">
        <v>15</v>
      </c>
      <c r="F13" s="96" t="s">
        <v>1445</v>
      </c>
      <c r="G13" s="110">
        <v>44404</v>
      </c>
      <c r="H13" s="98">
        <f t="shared" si="0"/>
        <v>44426</v>
      </c>
      <c r="I13" s="56">
        <v>3</v>
      </c>
      <c r="J13" s="96">
        <v>7</v>
      </c>
      <c r="K13" s="44">
        <f t="shared" si="1"/>
        <v>44548</v>
      </c>
      <c r="L13" s="42"/>
      <c r="M13" s="45">
        <f t="shared" si="2"/>
        <v>44669</v>
      </c>
      <c r="N13" s="42"/>
      <c r="O13" s="101">
        <f t="shared" si="3"/>
        <v>44791</v>
      </c>
      <c r="P13" s="109"/>
      <c r="Q13" s="46">
        <f t="shared" si="4"/>
        <v>0</v>
      </c>
      <c r="R13" s="53"/>
      <c r="S13" s="41"/>
      <c r="T13" s="41"/>
      <c r="U13" s="106">
        <f t="shared" si="5"/>
        <v>44548</v>
      </c>
      <c r="V13" s="41"/>
      <c r="W13" s="32"/>
      <c r="X13" s="32"/>
      <c r="Y13" s="32"/>
      <c r="Z13" s="32"/>
      <c r="AA13" s="32"/>
      <c r="AB13" s="32"/>
      <c r="AC13" s="32"/>
      <c r="AD13" s="32"/>
      <c r="AE13" s="32"/>
      <c r="AF13" s="32"/>
      <c r="AG13" s="32"/>
      <c r="AH13" s="32"/>
      <c r="AI13" s="32"/>
      <c r="AJ13" s="32"/>
      <c r="AK13" s="32"/>
      <c r="AL13" s="32"/>
      <c r="AM13" s="32"/>
      <c r="AN13" s="32"/>
      <c r="AO13" s="32"/>
      <c r="AP13" s="32"/>
    </row>
    <row r="14" spans="1:42" ht="12.75" customHeight="1" x14ac:dyDescent="0.3">
      <c r="A14" s="95">
        <v>9</v>
      </c>
      <c r="B14" s="96" t="s">
        <v>1435</v>
      </c>
      <c r="C14" s="96" t="s">
        <v>1436</v>
      </c>
      <c r="D14" s="56">
        <v>2020</v>
      </c>
      <c r="E14" s="56" t="s">
        <v>24</v>
      </c>
      <c r="F14" s="96" t="s">
        <v>1446</v>
      </c>
      <c r="G14" s="110">
        <v>44403</v>
      </c>
      <c r="H14" s="98">
        <f t="shared" si="0"/>
        <v>44425</v>
      </c>
      <c r="I14" s="56">
        <v>3</v>
      </c>
      <c r="J14" s="96">
        <v>5</v>
      </c>
      <c r="K14" s="44">
        <f t="shared" si="1"/>
        <v>44547</v>
      </c>
      <c r="L14" s="42"/>
      <c r="M14" s="45">
        <f t="shared" si="2"/>
        <v>44668</v>
      </c>
      <c r="N14" s="42"/>
      <c r="O14" s="101">
        <f t="shared" si="3"/>
        <v>44790</v>
      </c>
      <c r="P14" s="109"/>
      <c r="Q14" s="46">
        <f t="shared" si="4"/>
        <v>0</v>
      </c>
      <c r="R14" s="53"/>
      <c r="S14" s="41"/>
      <c r="T14" s="41"/>
      <c r="U14" s="106">
        <f t="shared" si="5"/>
        <v>44547</v>
      </c>
      <c r="V14" s="41"/>
      <c r="W14" s="32"/>
      <c r="X14" s="32"/>
      <c r="Y14" s="32"/>
      <c r="Z14" s="32"/>
      <c r="AA14" s="32"/>
      <c r="AB14" s="32"/>
      <c r="AC14" s="32"/>
      <c r="AD14" s="32"/>
      <c r="AE14" s="32"/>
      <c r="AF14" s="32"/>
      <c r="AG14" s="32"/>
      <c r="AH14" s="32"/>
      <c r="AI14" s="32"/>
      <c r="AJ14" s="32"/>
      <c r="AK14" s="32"/>
      <c r="AL14" s="32"/>
      <c r="AM14" s="32"/>
      <c r="AN14" s="32"/>
      <c r="AO14" s="32"/>
      <c r="AP14" s="32"/>
    </row>
    <row r="15" spans="1:42" ht="12.75" customHeight="1" x14ac:dyDescent="0.3">
      <c r="A15" s="96">
        <v>10</v>
      </c>
      <c r="B15" s="96" t="s">
        <v>1435</v>
      </c>
      <c r="C15" s="96" t="s">
        <v>1447</v>
      </c>
      <c r="D15" s="96">
        <v>2021</v>
      </c>
      <c r="E15" s="111" t="s">
        <v>1437</v>
      </c>
      <c r="F15" s="96">
        <v>3875</v>
      </c>
      <c r="G15" s="110">
        <v>44420</v>
      </c>
      <c r="H15" s="98">
        <f t="shared" si="0"/>
        <v>44442</v>
      </c>
      <c r="I15" s="96">
        <v>1</v>
      </c>
      <c r="J15" s="41"/>
      <c r="K15" s="44">
        <f t="shared" si="1"/>
        <v>44564</v>
      </c>
      <c r="L15" s="42"/>
      <c r="M15" s="45">
        <f t="shared" si="2"/>
        <v>44684</v>
      </c>
      <c r="N15" s="42"/>
      <c r="O15" s="101">
        <f t="shared" si="3"/>
        <v>44807</v>
      </c>
      <c r="P15" s="109"/>
      <c r="Q15" s="46">
        <f t="shared" si="4"/>
        <v>0</v>
      </c>
      <c r="R15" s="53"/>
      <c r="S15" s="41"/>
      <c r="T15" s="41"/>
      <c r="U15" s="106">
        <f t="shared" si="5"/>
        <v>44564</v>
      </c>
      <c r="V15" s="41"/>
      <c r="W15" s="32"/>
      <c r="X15" s="32"/>
      <c r="Y15" s="32"/>
      <c r="Z15" s="32"/>
      <c r="AA15" s="32"/>
      <c r="AB15" s="32"/>
      <c r="AC15" s="32"/>
      <c r="AD15" s="32"/>
      <c r="AE15" s="32"/>
      <c r="AF15" s="32"/>
      <c r="AG15" s="32"/>
      <c r="AH15" s="32"/>
      <c r="AI15" s="32"/>
      <c r="AJ15" s="32"/>
      <c r="AK15" s="32"/>
      <c r="AL15" s="32"/>
      <c r="AM15" s="32"/>
      <c r="AN15" s="32"/>
      <c r="AO15" s="32"/>
      <c r="AP15" s="32"/>
    </row>
    <row r="16" spans="1:42" ht="12.75" customHeight="1" x14ac:dyDescent="0.3">
      <c r="A16" s="95">
        <v>11</v>
      </c>
      <c r="B16" s="96" t="s">
        <v>1435</v>
      </c>
      <c r="C16" s="96" t="s">
        <v>1447</v>
      </c>
      <c r="D16" s="96">
        <v>2021</v>
      </c>
      <c r="E16" s="112" t="s">
        <v>33</v>
      </c>
      <c r="F16" s="96">
        <v>3876</v>
      </c>
      <c r="G16" s="110">
        <v>44420</v>
      </c>
      <c r="H16" s="98">
        <f t="shared" si="0"/>
        <v>44442</v>
      </c>
      <c r="I16" s="96">
        <v>1</v>
      </c>
      <c r="J16" s="56">
        <v>1</v>
      </c>
      <c r="K16" s="44">
        <f t="shared" si="1"/>
        <v>44564</v>
      </c>
      <c r="L16" s="42"/>
      <c r="M16" s="45">
        <f t="shared" si="2"/>
        <v>44684</v>
      </c>
      <c r="N16" s="42"/>
      <c r="O16" s="101">
        <f t="shared" si="3"/>
        <v>44807</v>
      </c>
      <c r="P16" s="109"/>
      <c r="Q16" s="46">
        <f t="shared" si="4"/>
        <v>0</v>
      </c>
      <c r="R16" s="47"/>
      <c r="S16" s="43"/>
      <c r="T16" s="43"/>
      <c r="U16" s="106">
        <f t="shared" si="5"/>
        <v>44564</v>
      </c>
      <c r="V16" s="43"/>
      <c r="W16" s="32"/>
      <c r="X16" s="32"/>
      <c r="Y16" s="32"/>
      <c r="Z16" s="32"/>
      <c r="AA16" s="32"/>
      <c r="AB16" s="32"/>
      <c r="AC16" s="32"/>
      <c r="AD16" s="32"/>
      <c r="AE16" s="32"/>
      <c r="AF16" s="32"/>
      <c r="AG16" s="32"/>
      <c r="AH16" s="32"/>
      <c r="AI16" s="32"/>
      <c r="AJ16" s="32"/>
      <c r="AK16" s="32"/>
      <c r="AL16" s="32"/>
      <c r="AM16" s="32"/>
      <c r="AN16" s="32"/>
      <c r="AO16" s="32"/>
      <c r="AP16" s="32"/>
    </row>
    <row r="17" spans="1:42" ht="12.75" customHeight="1" x14ac:dyDescent="0.3">
      <c r="A17" s="96">
        <v>12</v>
      </c>
      <c r="B17" s="96" t="s">
        <v>1435</v>
      </c>
      <c r="C17" s="96" t="s">
        <v>1447</v>
      </c>
      <c r="D17" s="96">
        <v>2021</v>
      </c>
      <c r="E17" s="112" t="s">
        <v>18</v>
      </c>
      <c r="F17" s="96">
        <v>3877</v>
      </c>
      <c r="G17" s="110">
        <v>44420</v>
      </c>
      <c r="H17" s="98">
        <f t="shared" si="0"/>
        <v>44442</v>
      </c>
      <c r="I17" s="96">
        <v>1</v>
      </c>
      <c r="J17" s="56">
        <v>8</v>
      </c>
      <c r="K17" s="44">
        <f t="shared" si="1"/>
        <v>44564</v>
      </c>
      <c r="L17" s="42"/>
      <c r="M17" s="45">
        <f t="shared" si="2"/>
        <v>44684</v>
      </c>
      <c r="N17" s="42"/>
      <c r="O17" s="101">
        <f t="shared" si="3"/>
        <v>44807</v>
      </c>
      <c r="P17" s="109"/>
      <c r="Q17" s="46">
        <f t="shared" si="4"/>
        <v>0</v>
      </c>
      <c r="R17" s="47"/>
      <c r="S17" s="43"/>
      <c r="T17" s="43"/>
      <c r="U17" s="106">
        <f t="shared" si="5"/>
        <v>44564</v>
      </c>
      <c r="V17" s="43"/>
      <c r="W17" s="32"/>
      <c r="X17" s="32"/>
      <c r="Y17" s="32"/>
      <c r="Z17" s="32"/>
      <c r="AA17" s="32"/>
      <c r="AB17" s="32"/>
      <c r="AC17" s="32"/>
      <c r="AD17" s="32"/>
      <c r="AE17" s="32"/>
      <c r="AF17" s="32"/>
      <c r="AG17" s="32"/>
      <c r="AH17" s="32"/>
      <c r="AI17" s="32"/>
      <c r="AJ17" s="32"/>
      <c r="AK17" s="32"/>
      <c r="AL17" s="32"/>
      <c r="AM17" s="32"/>
      <c r="AN17" s="32"/>
      <c r="AO17" s="32"/>
      <c r="AP17" s="32"/>
    </row>
    <row r="18" spans="1:42" ht="12.75" customHeight="1" x14ac:dyDescent="0.3">
      <c r="A18" s="95">
        <v>13</v>
      </c>
      <c r="B18" s="96" t="s">
        <v>1435</v>
      </c>
      <c r="C18" s="96" t="s">
        <v>1447</v>
      </c>
      <c r="D18" s="96">
        <v>2021</v>
      </c>
      <c r="E18" s="112" t="s">
        <v>22</v>
      </c>
      <c r="F18" s="96">
        <v>3878</v>
      </c>
      <c r="G18" s="110">
        <v>44420</v>
      </c>
      <c r="H18" s="98">
        <f t="shared" si="0"/>
        <v>44442</v>
      </c>
      <c r="I18" s="96">
        <v>1</v>
      </c>
      <c r="J18" s="43"/>
      <c r="K18" s="44">
        <f t="shared" si="1"/>
        <v>44564</v>
      </c>
      <c r="L18" s="42"/>
      <c r="M18" s="45">
        <f t="shared" si="2"/>
        <v>44684</v>
      </c>
      <c r="N18" s="42"/>
      <c r="O18" s="101">
        <f t="shared" si="3"/>
        <v>44807</v>
      </c>
      <c r="P18" s="109"/>
      <c r="Q18" s="46">
        <f t="shared" si="4"/>
        <v>0</v>
      </c>
      <c r="R18" s="47"/>
      <c r="S18" s="43"/>
      <c r="T18" s="43"/>
      <c r="U18" s="106">
        <f t="shared" si="5"/>
        <v>44564</v>
      </c>
      <c r="V18" s="43"/>
      <c r="W18" s="32"/>
      <c r="X18" s="32"/>
      <c r="Y18" s="32"/>
      <c r="Z18" s="32"/>
      <c r="AA18" s="32"/>
      <c r="AB18" s="32"/>
      <c r="AC18" s="32"/>
      <c r="AD18" s="32"/>
      <c r="AE18" s="32"/>
      <c r="AF18" s="32"/>
      <c r="AG18" s="32"/>
      <c r="AH18" s="32"/>
      <c r="AI18" s="32"/>
      <c r="AJ18" s="32"/>
      <c r="AK18" s="32"/>
      <c r="AL18" s="32"/>
      <c r="AM18" s="32"/>
      <c r="AN18" s="32"/>
      <c r="AO18" s="32"/>
      <c r="AP18" s="32"/>
    </row>
    <row r="19" spans="1:42" ht="12.75" customHeight="1" x14ac:dyDescent="0.3">
      <c r="A19" s="96">
        <v>14</v>
      </c>
      <c r="B19" s="96" t="s">
        <v>1435</v>
      </c>
      <c r="C19" s="96" t="s">
        <v>1447</v>
      </c>
      <c r="D19" s="96">
        <v>2021</v>
      </c>
      <c r="E19" s="112" t="s">
        <v>1448</v>
      </c>
      <c r="F19" s="96">
        <v>3879</v>
      </c>
      <c r="G19" s="110">
        <v>44420</v>
      </c>
      <c r="H19" s="98">
        <f t="shared" si="0"/>
        <v>44442</v>
      </c>
      <c r="I19" s="96">
        <v>1</v>
      </c>
      <c r="J19" s="56">
        <v>1</v>
      </c>
      <c r="K19" s="44">
        <f t="shared" si="1"/>
        <v>44564</v>
      </c>
      <c r="L19" s="42"/>
      <c r="M19" s="45">
        <f t="shared" si="2"/>
        <v>44684</v>
      </c>
      <c r="N19" s="109"/>
      <c r="O19" s="101">
        <f t="shared" si="3"/>
        <v>44807</v>
      </c>
      <c r="P19" s="109"/>
      <c r="Q19" s="46">
        <f t="shared" si="4"/>
        <v>0</v>
      </c>
      <c r="R19" s="47"/>
      <c r="S19" s="43"/>
      <c r="T19" s="43"/>
      <c r="U19" s="106">
        <f t="shared" si="5"/>
        <v>44564</v>
      </c>
      <c r="V19" s="43"/>
      <c r="W19" s="32"/>
      <c r="X19" s="32"/>
      <c r="Y19" s="32"/>
      <c r="Z19" s="32"/>
      <c r="AA19" s="32"/>
      <c r="AB19" s="32"/>
      <c r="AC19" s="32"/>
      <c r="AD19" s="32"/>
      <c r="AE19" s="32"/>
      <c r="AF19" s="32"/>
      <c r="AG19" s="32"/>
      <c r="AH19" s="32"/>
      <c r="AI19" s="32"/>
      <c r="AJ19" s="32"/>
      <c r="AK19" s="32"/>
      <c r="AL19" s="32"/>
      <c r="AM19" s="32"/>
      <c r="AN19" s="32"/>
      <c r="AO19" s="32"/>
      <c r="AP19" s="32"/>
    </row>
    <row r="20" spans="1:42" ht="12.75" customHeight="1" x14ac:dyDescent="0.3">
      <c r="A20" s="95">
        <v>15</v>
      </c>
      <c r="B20" s="96" t="s">
        <v>1435</v>
      </c>
      <c r="C20" s="96" t="s">
        <v>1447</v>
      </c>
      <c r="D20" s="96">
        <v>2021</v>
      </c>
      <c r="E20" s="112" t="s">
        <v>12</v>
      </c>
      <c r="F20" s="96">
        <v>3880</v>
      </c>
      <c r="G20" s="110">
        <v>44420</v>
      </c>
      <c r="H20" s="98">
        <f t="shared" si="0"/>
        <v>44442</v>
      </c>
      <c r="I20" s="96">
        <v>1</v>
      </c>
      <c r="J20" s="56">
        <v>5</v>
      </c>
      <c r="K20" s="44">
        <f t="shared" si="1"/>
        <v>44564</v>
      </c>
      <c r="L20" s="42"/>
      <c r="M20" s="45">
        <f t="shared" si="2"/>
        <v>44684</v>
      </c>
      <c r="N20" s="109"/>
      <c r="O20" s="101">
        <f t="shared" si="3"/>
        <v>44807</v>
      </c>
      <c r="P20" s="109"/>
      <c r="Q20" s="46">
        <f t="shared" si="4"/>
        <v>0</v>
      </c>
      <c r="R20" s="47"/>
      <c r="S20" s="43"/>
      <c r="T20" s="43"/>
      <c r="U20" s="106">
        <f t="shared" si="5"/>
        <v>44564</v>
      </c>
      <c r="V20" s="43"/>
      <c r="W20" s="49"/>
      <c r="X20" s="49"/>
      <c r="Y20" s="49"/>
      <c r="Z20" s="49"/>
      <c r="AA20" s="49"/>
      <c r="AB20" s="49"/>
      <c r="AC20" s="49"/>
      <c r="AD20" s="49"/>
      <c r="AE20" s="49"/>
      <c r="AF20" s="49"/>
      <c r="AG20" s="49"/>
      <c r="AH20" s="49"/>
      <c r="AI20" s="49"/>
      <c r="AJ20" s="49"/>
      <c r="AK20" s="49"/>
      <c r="AL20" s="49"/>
      <c r="AM20" s="49"/>
      <c r="AN20" s="49"/>
      <c r="AO20" s="49"/>
      <c r="AP20" s="49"/>
    </row>
    <row r="21" spans="1:42" ht="12.75" customHeight="1" x14ac:dyDescent="0.3">
      <c r="A21" s="96">
        <v>16</v>
      </c>
      <c r="B21" s="96" t="s">
        <v>1435</v>
      </c>
      <c r="C21" s="96" t="s">
        <v>1447</v>
      </c>
      <c r="D21" s="96">
        <v>2021</v>
      </c>
      <c r="E21" s="111" t="s">
        <v>27</v>
      </c>
      <c r="F21" s="96">
        <v>3881</v>
      </c>
      <c r="G21" s="110">
        <v>44420</v>
      </c>
      <c r="H21" s="98">
        <f t="shared" si="0"/>
        <v>44442</v>
      </c>
      <c r="I21" s="96">
        <v>1</v>
      </c>
      <c r="J21" s="56">
        <v>2</v>
      </c>
      <c r="K21" s="44">
        <f t="shared" si="1"/>
        <v>44564</v>
      </c>
      <c r="L21" s="42"/>
      <c r="M21" s="45">
        <f t="shared" si="2"/>
        <v>44684</v>
      </c>
      <c r="N21" s="109"/>
      <c r="O21" s="101">
        <f t="shared" si="3"/>
        <v>44807</v>
      </c>
      <c r="P21" s="109"/>
      <c r="Q21" s="46">
        <f t="shared" si="4"/>
        <v>0</v>
      </c>
      <c r="R21" s="47"/>
      <c r="S21" s="43"/>
      <c r="T21" s="43"/>
      <c r="U21" s="106">
        <f t="shared" si="5"/>
        <v>44564</v>
      </c>
      <c r="V21" s="43"/>
      <c r="W21" s="49"/>
      <c r="X21" s="49"/>
      <c r="Y21" s="49"/>
      <c r="Z21" s="49"/>
      <c r="AA21" s="49"/>
      <c r="AB21" s="49"/>
      <c r="AC21" s="49"/>
      <c r="AD21" s="49"/>
      <c r="AE21" s="49"/>
      <c r="AF21" s="49"/>
      <c r="AG21" s="49"/>
      <c r="AH21" s="49"/>
      <c r="AI21" s="49"/>
      <c r="AJ21" s="49"/>
      <c r="AK21" s="49"/>
      <c r="AL21" s="49"/>
      <c r="AM21" s="49"/>
      <c r="AN21" s="49"/>
      <c r="AO21" s="49"/>
      <c r="AP21" s="49"/>
    </row>
    <row r="22" spans="1:42" ht="12.75" customHeight="1" x14ac:dyDescent="0.3">
      <c r="A22" s="95">
        <v>17</v>
      </c>
      <c r="B22" s="96" t="s">
        <v>1435</v>
      </c>
      <c r="C22" s="96" t="s">
        <v>1447</v>
      </c>
      <c r="D22" s="96">
        <v>2021</v>
      </c>
      <c r="E22" s="113" t="s">
        <v>15</v>
      </c>
      <c r="F22" s="96">
        <v>3882</v>
      </c>
      <c r="G22" s="110">
        <v>44420</v>
      </c>
      <c r="H22" s="98">
        <f t="shared" si="0"/>
        <v>44442</v>
      </c>
      <c r="I22" s="96">
        <v>1</v>
      </c>
      <c r="J22" s="54">
        <v>6</v>
      </c>
      <c r="K22" s="44">
        <f t="shared" si="1"/>
        <v>44564</v>
      </c>
      <c r="L22" s="42"/>
      <c r="M22" s="45">
        <f t="shared" si="2"/>
        <v>44684</v>
      </c>
      <c r="N22" s="109"/>
      <c r="O22" s="101">
        <f t="shared" si="3"/>
        <v>44807</v>
      </c>
      <c r="P22" s="109"/>
      <c r="Q22" s="46">
        <f t="shared" si="4"/>
        <v>0</v>
      </c>
      <c r="R22" s="51"/>
      <c r="S22" s="50"/>
      <c r="T22" s="52"/>
      <c r="U22" s="106">
        <f t="shared" si="5"/>
        <v>44564</v>
      </c>
      <c r="V22" s="52"/>
      <c r="W22" s="49"/>
      <c r="X22" s="49"/>
      <c r="Y22" s="49"/>
      <c r="Z22" s="49"/>
      <c r="AA22" s="49"/>
      <c r="AB22" s="49"/>
      <c r="AC22" s="49"/>
      <c r="AD22" s="49"/>
      <c r="AE22" s="49"/>
      <c r="AF22" s="49"/>
      <c r="AG22" s="49"/>
      <c r="AH22" s="49"/>
      <c r="AI22" s="49"/>
      <c r="AJ22" s="49"/>
      <c r="AK22" s="49"/>
      <c r="AL22" s="49"/>
      <c r="AM22" s="49"/>
      <c r="AN22" s="49"/>
      <c r="AO22" s="49"/>
      <c r="AP22" s="49"/>
    </row>
    <row r="23" spans="1:42" ht="12.75" customHeight="1" x14ac:dyDescent="0.3">
      <c r="A23" s="96">
        <v>18</v>
      </c>
      <c r="B23" s="96" t="s">
        <v>1435</v>
      </c>
      <c r="C23" s="96" t="s">
        <v>1447</v>
      </c>
      <c r="D23" s="96">
        <v>2021</v>
      </c>
      <c r="E23" s="112" t="s">
        <v>17</v>
      </c>
      <c r="F23" s="96">
        <v>3883</v>
      </c>
      <c r="G23" s="110">
        <v>44420</v>
      </c>
      <c r="H23" s="98">
        <f t="shared" si="0"/>
        <v>44442</v>
      </c>
      <c r="I23" s="96">
        <v>1</v>
      </c>
      <c r="J23" s="56">
        <v>3</v>
      </c>
      <c r="K23" s="44">
        <f t="shared" si="1"/>
        <v>44564</v>
      </c>
      <c r="L23" s="42"/>
      <c r="M23" s="45">
        <f t="shared" si="2"/>
        <v>44684</v>
      </c>
      <c r="N23" s="109"/>
      <c r="O23" s="101">
        <f t="shared" si="3"/>
        <v>44807</v>
      </c>
      <c r="P23" s="109"/>
      <c r="Q23" s="46">
        <f t="shared" si="4"/>
        <v>0</v>
      </c>
      <c r="R23" s="47"/>
      <c r="S23" s="43"/>
      <c r="T23" s="43"/>
      <c r="U23" s="106">
        <f t="shared" si="5"/>
        <v>44564</v>
      </c>
      <c r="V23" s="43"/>
      <c r="W23" s="49"/>
      <c r="X23" s="49"/>
      <c r="Y23" s="49"/>
      <c r="Z23" s="49"/>
      <c r="AA23" s="49"/>
      <c r="AB23" s="49"/>
      <c r="AC23" s="49"/>
      <c r="AD23" s="49"/>
      <c r="AE23" s="49"/>
      <c r="AF23" s="49"/>
      <c r="AG23" s="49"/>
      <c r="AH23" s="49"/>
      <c r="AI23" s="49"/>
      <c r="AJ23" s="49"/>
      <c r="AK23" s="49"/>
      <c r="AL23" s="49"/>
      <c r="AM23" s="49"/>
      <c r="AN23" s="49"/>
      <c r="AO23" s="49"/>
      <c r="AP23" s="49"/>
    </row>
    <row r="24" spans="1:42" ht="12.75" customHeight="1" x14ac:dyDescent="0.3">
      <c r="A24" s="95">
        <v>19</v>
      </c>
      <c r="B24" s="96" t="s">
        <v>1435</v>
      </c>
      <c r="C24" s="96" t="s">
        <v>1447</v>
      </c>
      <c r="D24" s="96">
        <v>2021</v>
      </c>
      <c r="E24" s="113" t="s">
        <v>19</v>
      </c>
      <c r="F24" s="96">
        <v>3884</v>
      </c>
      <c r="G24" s="110">
        <v>44420</v>
      </c>
      <c r="H24" s="98">
        <f t="shared" si="0"/>
        <v>44442</v>
      </c>
      <c r="I24" s="96">
        <v>1</v>
      </c>
      <c r="J24" s="54">
        <v>2</v>
      </c>
      <c r="K24" s="44">
        <f t="shared" si="1"/>
        <v>44564</v>
      </c>
      <c r="L24" s="42"/>
      <c r="M24" s="45">
        <f t="shared" si="2"/>
        <v>44684</v>
      </c>
      <c r="N24" s="109"/>
      <c r="O24" s="101">
        <f t="shared" si="3"/>
        <v>44807</v>
      </c>
      <c r="P24" s="109"/>
      <c r="Q24" s="46">
        <f t="shared" si="4"/>
        <v>0</v>
      </c>
      <c r="R24" s="51"/>
      <c r="S24" s="50"/>
      <c r="T24" s="52"/>
      <c r="U24" s="106">
        <f t="shared" si="5"/>
        <v>44564</v>
      </c>
      <c r="V24" s="52"/>
      <c r="W24" s="49"/>
      <c r="X24" s="49"/>
      <c r="Y24" s="49"/>
      <c r="Z24" s="49"/>
      <c r="AA24" s="49"/>
      <c r="AB24" s="49"/>
      <c r="AC24" s="49"/>
      <c r="AD24" s="49"/>
      <c r="AE24" s="49"/>
      <c r="AF24" s="49"/>
      <c r="AG24" s="49"/>
      <c r="AH24" s="49"/>
      <c r="AI24" s="49"/>
      <c r="AJ24" s="49"/>
      <c r="AK24" s="49"/>
      <c r="AL24" s="49"/>
      <c r="AM24" s="49"/>
      <c r="AN24" s="49"/>
      <c r="AO24" s="49"/>
      <c r="AP24" s="49"/>
    </row>
    <row r="25" spans="1:42" ht="12.75" customHeight="1" x14ac:dyDescent="0.3">
      <c r="A25" s="96">
        <v>20</v>
      </c>
      <c r="B25" s="96" t="s">
        <v>1435</v>
      </c>
      <c r="C25" s="96" t="s">
        <v>1447</v>
      </c>
      <c r="D25" s="96">
        <v>2021</v>
      </c>
      <c r="E25" s="113" t="s">
        <v>1449</v>
      </c>
      <c r="F25" s="96">
        <v>3885</v>
      </c>
      <c r="G25" s="110">
        <v>44420</v>
      </c>
      <c r="H25" s="98">
        <f t="shared" si="0"/>
        <v>44442</v>
      </c>
      <c r="I25" s="96">
        <v>1</v>
      </c>
      <c r="J25" s="54">
        <v>4</v>
      </c>
      <c r="K25" s="44">
        <f t="shared" si="1"/>
        <v>44564</v>
      </c>
      <c r="L25" s="42"/>
      <c r="M25" s="45">
        <f t="shared" si="2"/>
        <v>44684</v>
      </c>
      <c r="N25" s="109"/>
      <c r="O25" s="101">
        <f t="shared" si="3"/>
        <v>44807</v>
      </c>
      <c r="P25" s="109"/>
      <c r="Q25" s="46">
        <f t="shared" si="4"/>
        <v>0</v>
      </c>
      <c r="R25" s="51"/>
      <c r="S25" s="50"/>
      <c r="T25" s="52"/>
      <c r="U25" s="106">
        <f t="shared" si="5"/>
        <v>44564</v>
      </c>
      <c r="V25" s="52"/>
      <c r="W25" s="49"/>
      <c r="X25" s="49"/>
      <c r="Y25" s="49"/>
      <c r="Z25" s="49"/>
      <c r="AA25" s="49"/>
      <c r="AB25" s="49"/>
      <c r="AC25" s="49"/>
      <c r="AD25" s="49"/>
      <c r="AE25" s="49"/>
      <c r="AF25" s="49"/>
      <c r="AG25" s="49"/>
      <c r="AH25" s="49"/>
      <c r="AI25" s="49"/>
      <c r="AJ25" s="49"/>
      <c r="AK25" s="49"/>
      <c r="AL25" s="49"/>
      <c r="AM25" s="49"/>
      <c r="AN25" s="49"/>
      <c r="AO25" s="49"/>
      <c r="AP25" s="49"/>
    </row>
    <row r="26" spans="1:42" ht="12.75" customHeight="1" x14ac:dyDescent="0.3">
      <c r="A26" s="95">
        <v>21</v>
      </c>
      <c r="B26" s="96" t="s">
        <v>1435</v>
      </c>
      <c r="C26" s="96" t="s">
        <v>1447</v>
      </c>
      <c r="D26" s="96">
        <v>2021</v>
      </c>
      <c r="E26" s="112" t="s">
        <v>24</v>
      </c>
      <c r="F26" s="96">
        <v>3886</v>
      </c>
      <c r="G26" s="110">
        <v>44420</v>
      </c>
      <c r="H26" s="98">
        <f t="shared" si="0"/>
        <v>44442</v>
      </c>
      <c r="I26" s="96">
        <v>1</v>
      </c>
      <c r="J26" s="56">
        <v>2</v>
      </c>
      <c r="K26" s="44">
        <f t="shared" si="1"/>
        <v>44564</v>
      </c>
      <c r="L26" s="42"/>
      <c r="M26" s="45">
        <f t="shared" si="2"/>
        <v>44684</v>
      </c>
      <c r="N26" s="109"/>
      <c r="O26" s="101">
        <f t="shared" si="3"/>
        <v>44807</v>
      </c>
      <c r="P26" s="109"/>
      <c r="Q26" s="46">
        <f t="shared" si="4"/>
        <v>0</v>
      </c>
      <c r="R26" s="47"/>
      <c r="S26" s="43"/>
      <c r="T26" s="43"/>
      <c r="U26" s="106">
        <f t="shared" si="5"/>
        <v>44564</v>
      </c>
      <c r="V26" s="43"/>
      <c r="W26" s="49"/>
      <c r="X26" s="49"/>
      <c r="Y26" s="49"/>
      <c r="Z26" s="49"/>
      <c r="AA26" s="49"/>
      <c r="AB26" s="49"/>
      <c r="AC26" s="49"/>
      <c r="AD26" s="49"/>
      <c r="AE26" s="49"/>
      <c r="AF26" s="49"/>
      <c r="AG26" s="49"/>
      <c r="AH26" s="49"/>
      <c r="AI26" s="49"/>
      <c r="AJ26" s="49"/>
      <c r="AK26" s="49"/>
      <c r="AL26" s="49"/>
      <c r="AM26" s="49"/>
      <c r="AN26" s="49"/>
      <c r="AO26" s="49"/>
      <c r="AP26" s="49"/>
    </row>
    <row r="27" spans="1:42" ht="12.75" customHeight="1" x14ac:dyDescent="0.3">
      <c r="A27" s="96">
        <v>22</v>
      </c>
      <c r="B27" s="96" t="s">
        <v>1435</v>
      </c>
      <c r="C27" s="96" t="s">
        <v>1447</v>
      </c>
      <c r="D27" s="96">
        <v>2021</v>
      </c>
      <c r="E27" s="112" t="s">
        <v>1450</v>
      </c>
      <c r="F27" s="96">
        <v>3900</v>
      </c>
      <c r="G27" s="110">
        <v>44432</v>
      </c>
      <c r="H27" s="98">
        <f t="shared" si="0"/>
        <v>44453</v>
      </c>
      <c r="I27" s="96">
        <v>1</v>
      </c>
      <c r="J27" s="56">
        <v>4</v>
      </c>
      <c r="K27" s="44">
        <f t="shared" si="1"/>
        <v>44575</v>
      </c>
      <c r="L27" s="42"/>
      <c r="M27" s="45">
        <f t="shared" si="2"/>
        <v>44695</v>
      </c>
      <c r="N27" s="109"/>
      <c r="O27" s="101">
        <f t="shared" si="3"/>
        <v>44818</v>
      </c>
      <c r="P27" s="109"/>
      <c r="Q27" s="46">
        <f t="shared" si="4"/>
        <v>0</v>
      </c>
      <c r="R27" s="47"/>
      <c r="S27" s="43"/>
      <c r="T27" s="43"/>
      <c r="U27" s="106">
        <f t="shared" si="5"/>
        <v>44575</v>
      </c>
      <c r="V27" s="43"/>
      <c r="W27" s="49"/>
      <c r="X27" s="49"/>
      <c r="Y27" s="49"/>
      <c r="Z27" s="49"/>
      <c r="AA27" s="49"/>
      <c r="AB27" s="49"/>
      <c r="AC27" s="49"/>
      <c r="AD27" s="49"/>
      <c r="AE27" s="49"/>
      <c r="AF27" s="49"/>
      <c r="AG27" s="49"/>
      <c r="AH27" s="49"/>
      <c r="AI27" s="49"/>
      <c r="AJ27" s="49"/>
      <c r="AK27" s="49"/>
      <c r="AL27" s="49"/>
      <c r="AM27" s="49"/>
      <c r="AN27" s="49"/>
      <c r="AO27" s="49"/>
      <c r="AP27" s="49"/>
    </row>
    <row r="28" spans="1:42" ht="12.75" customHeight="1" x14ac:dyDescent="0.3">
      <c r="A28" s="95">
        <v>23</v>
      </c>
      <c r="B28" s="96" t="s">
        <v>1435</v>
      </c>
      <c r="C28" s="96" t="s">
        <v>1447</v>
      </c>
      <c r="D28" s="96">
        <v>2021</v>
      </c>
      <c r="E28" s="112" t="s">
        <v>26</v>
      </c>
      <c r="F28" s="96">
        <v>3887</v>
      </c>
      <c r="G28" s="110">
        <v>44420</v>
      </c>
      <c r="H28" s="98">
        <f t="shared" si="0"/>
        <v>44442</v>
      </c>
      <c r="I28" s="96">
        <v>1</v>
      </c>
      <c r="J28" s="56">
        <v>2</v>
      </c>
      <c r="K28" s="44">
        <f t="shared" si="1"/>
        <v>44564</v>
      </c>
      <c r="L28" s="42"/>
      <c r="M28" s="45">
        <f t="shared" si="2"/>
        <v>44684</v>
      </c>
      <c r="N28" s="109"/>
      <c r="O28" s="101">
        <f t="shared" si="3"/>
        <v>44807</v>
      </c>
      <c r="P28" s="109"/>
      <c r="Q28" s="46">
        <f t="shared" si="4"/>
        <v>0</v>
      </c>
      <c r="R28" s="47"/>
      <c r="S28" s="43"/>
      <c r="T28" s="43"/>
      <c r="U28" s="106">
        <f t="shared" si="5"/>
        <v>44564</v>
      </c>
      <c r="V28" s="43"/>
      <c r="W28" s="49"/>
      <c r="X28" s="49"/>
      <c r="Y28" s="49"/>
      <c r="Z28" s="49"/>
      <c r="AA28" s="49"/>
      <c r="AB28" s="49"/>
      <c r="AC28" s="49"/>
      <c r="AD28" s="49"/>
      <c r="AE28" s="49"/>
      <c r="AF28" s="49"/>
      <c r="AG28" s="49"/>
      <c r="AH28" s="49"/>
      <c r="AI28" s="49"/>
      <c r="AJ28" s="49"/>
      <c r="AK28" s="49"/>
      <c r="AL28" s="49"/>
      <c r="AM28" s="49"/>
      <c r="AN28" s="49"/>
      <c r="AO28" s="49"/>
      <c r="AP28" s="49"/>
    </row>
    <row r="29" spans="1:42" ht="12.75" customHeight="1" x14ac:dyDescent="0.3">
      <c r="A29" s="96">
        <v>24</v>
      </c>
      <c r="B29" s="96" t="s">
        <v>1435</v>
      </c>
      <c r="C29" s="96" t="s">
        <v>1447</v>
      </c>
      <c r="D29" s="96">
        <v>2021</v>
      </c>
      <c r="E29" s="112" t="s">
        <v>21</v>
      </c>
      <c r="F29" s="96">
        <v>3888</v>
      </c>
      <c r="G29" s="110">
        <v>44420</v>
      </c>
      <c r="H29" s="98">
        <f t="shared" si="0"/>
        <v>44442</v>
      </c>
      <c r="I29" s="96">
        <v>1</v>
      </c>
      <c r="J29" s="56">
        <v>2</v>
      </c>
      <c r="K29" s="44">
        <f t="shared" si="1"/>
        <v>44564</v>
      </c>
      <c r="L29" s="42"/>
      <c r="M29" s="45">
        <f t="shared" si="2"/>
        <v>44684</v>
      </c>
      <c r="N29" s="109"/>
      <c r="O29" s="101">
        <f t="shared" si="3"/>
        <v>44807</v>
      </c>
      <c r="P29" s="109"/>
      <c r="Q29" s="46">
        <f t="shared" si="4"/>
        <v>0</v>
      </c>
      <c r="R29" s="47"/>
      <c r="S29" s="43"/>
      <c r="T29" s="43"/>
      <c r="U29" s="106">
        <f t="shared" si="5"/>
        <v>44564</v>
      </c>
      <c r="V29" s="43"/>
      <c r="W29" s="49"/>
      <c r="X29" s="49"/>
      <c r="Y29" s="49"/>
      <c r="Z29" s="49"/>
      <c r="AA29" s="49"/>
      <c r="AB29" s="49"/>
      <c r="AC29" s="49"/>
      <c r="AD29" s="49"/>
      <c r="AE29" s="49"/>
      <c r="AF29" s="49"/>
      <c r="AG29" s="49"/>
      <c r="AH29" s="49"/>
      <c r="AI29" s="49"/>
      <c r="AJ29" s="49"/>
      <c r="AK29" s="49"/>
      <c r="AL29" s="49"/>
      <c r="AM29" s="49"/>
      <c r="AN29" s="49"/>
      <c r="AO29" s="49"/>
      <c r="AP29" s="49"/>
    </row>
    <row r="30" spans="1:42" ht="12.75" customHeight="1" x14ac:dyDescent="0.3">
      <c r="A30" s="95">
        <v>25</v>
      </c>
      <c r="B30" s="96" t="s">
        <v>1435</v>
      </c>
      <c r="C30" s="96" t="s">
        <v>1447</v>
      </c>
      <c r="D30" s="96">
        <v>2021</v>
      </c>
      <c r="E30" s="112" t="s">
        <v>20</v>
      </c>
      <c r="F30" s="96">
        <v>3889</v>
      </c>
      <c r="G30" s="110">
        <v>44420</v>
      </c>
      <c r="H30" s="98">
        <f t="shared" si="0"/>
        <v>44442</v>
      </c>
      <c r="I30" s="96">
        <v>1</v>
      </c>
      <c r="J30" s="43"/>
      <c r="K30" s="44">
        <f t="shared" si="1"/>
        <v>44564</v>
      </c>
      <c r="L30" s="42"/>
      <c r="M30" s="45">
        <f t="shared" si="2"/>
        <v>44684</v>
      </c>
      <c r="N30" s="109"/>
      <c r="O30" s="101">
        <f t="shared" si="3"/>
        <v>44807</v>
      </c>
      <c r="P30" s="109"/>
      <c r="Q30" s="46">
        <f t="shared" si="4"/>
        <v>0</v>
      </c>
      <c r="R30" s="47"/>
      <c r="S30" s="43"/>
      <c r="T30" s="43"/>
      <c r="U30" s="106">
        <f t="shared" si="5"/>
        <v>44564</v>
      </c>
      <c r="V30" s="43"/>
      <c r="W30" s="49"/>
      <c r="X30" s="49"/>
      <c r="Y30" s="49"/>
      <c r="Z30" s="49"/>
      <c r="AA30" s="49"/>
      <c r="AB30" s="49"/>
      <c r="AC30" s="49"/>
      <c r="AD30" s="49"/>
      <c r="AE30" s="49"/>
      <c r="AF30" s="49"/>
      <c r="AG30" s="49"/>
      <c r="AH30" s="49"/>
      <c r="AI30" s="49"/>
      <c r="AJ30" s="49"/>
      <c r="AK30" s="49"/>
      <c r="AL30" s="49"/>
      <c r="AM30" s="49"/>
      <c r="AN30" s="49"/>
      <c r="AO30" s="49"/>
      <c r="AP30" s="49"/>
    </row>
    <row r="31" spans="1:42" ht="12.75" customHeight="1" x14ac:dyDescent="0.3">
      <c r="A31" s="96">
        <v>26</v>
      </c>
      <c r="B31" s="96" t="s">
        <v>1435</v>
      </c>
      <c r="C31" s="96" t="s">
        <v>1447</v>
      </c>
      <c r="D31" s="96">
        <v>2021</v>
      </c>
      <c r="E31" s="112" t="s">
        <v>1440</v>
      </c>
      <c r="F31" s="96">
        <v>3890</v>
      </c>
      <c r="G31" s="110">
        <v>44420</v>
      </c>
      <c r="H31" s="98">
        <f t="shared" si="0"/>
        <v>44442</v>
      </c>
      <c r="I31" s="96">
        <v>1</v>
      </c>
      <c r="J31" s="56">
        <v>2</v>
      </c>
      <c r="K31" s="44">
        <f t="shared" si="1"/>
        <v>44564</v>
      </c>
      <c r="L31" s="42"/>
      <c r="M31" s="45">
        <f t="shared" si="2"/>
        <v>44684</v>
      </c>
      <c r="N31" s="109"/>
      <c r="O31" s="101">
        <f t="shared" si="3"/>
        <v>44807</v>
      </c>
      <c r="P31" s="109"/>
      <c r="Q31" s="46">
        <f t="shared" si="4"/>
        <v>0</v>
      </c>
      <c r="R31" s="47"/>
      <c r="S31" s="43"/>
      <c r="T31" s="43"/>
      <c r="U31" s="106">
        <f t="shared" si="5"/>
        <v>44564</v>
      </c>
      <c r="V31" s="43"/>
      <c r="W31" s="49"/>
      <c r="X31" s="49"/>
      <c r="Y31" s="49"/>
      <c r="Z31" s="49"/>
      <c r="AA31" s="49"/>
      <c r="AB31" s="49"/>
      <c r="AC31" s="49"/>
      <c r="AD31" s="49"/>
      <c r="AE31" s="49"/>
      <c r="AF31" s="49"/>
      <c r="AG31" s="49"/>
      <c r="AH31" s="49"/>
      <c r="AI31" s="49"/>
      <c r="AJ31" s="49"/>
      <c r="AK31" s="49"/>
      <c r="AL31" s="49"/>
      <c r="AM31" s="49"/>
      <c r="AN31" s="49"/>
      <c r="AO31" s="49"/>
      <c r="AP31" s="49"/>
    </row>
    <row r="32" spans="1:42" ht="12.75" customHeight="1" x14ac:dyDescent="0.3">
      <c r="A32" s="95">
        <v>27</v>
      </c>
      <c r="B32" s="96" t="s">
        <v>1435</v>
      </c>
      <c r="C32" s="96" t="s">
        <v>1447</v>
      </c>
      <c r="D32" s="96">
        <v>2021</v>
      </c>
      <c r="E32" s="113" t="s">
        <v>1420</v>
      </c>
      <c r="F32" s="96">
        <v>3891</v>
      </c>
      <c r="G32" s="110">
        <v>44420</v>
      </c>
      <c r="H32" s="98">
        <f t="shared" si="0"/>
        <v>44442</v>
      </c>
      <c r="I32" s="96">
        <v>1</v>
      </c>
      <c r="J32" s="50"/>
      <c r="K32" s="44">
        <f t="shared" si="1"/>
        <v>44564</v>
      </c>
      <c r="L32" s="55"/>
      <c r="M32" s="45">
        <f t="shared" si="2"/>
        <v>44684</v>
      </c>
      <c r="N32" s="50"/>
      <c r="O32" s="101">
        <f t="shared" si="3"/>
        <v>44807</v>
      </c>
      <c r="P32" s="50"/>
      <c r="Q32" s="46">
        <f t="shared" si="4"/>
        <v>0</v>
      </c>
      <c r="R32" s="51"/>
      <c r="S32" s="50"/>
      <c r="T32" s="52"/>
      <c r="U32" s="106">
        <f t="shared" si="5"/>
        <v>44564</v>
      </c>
      <c r="V32" s="52"/>
      <c r="W32" s="49"/>
      <c r="X32" s="49"/>
      <c r="Y32" s="49"/>
      <c r="Z32" s="49"/>
      <c r="AA32" s="49"/>
      <c r="AB32" s="49"/>
      <c r="AC32" s="49"/>
      <c r="AD32" s="49"/>
      <c r="AE32" s="49"/>
      <c r="AF32" s="49"/>
      <c r="AG32" s="49"/>
      <c r="AH32" s="49"/>
      <c r="AI32" s="49"/>
      <c r="AJ32" s="49"/>
      <c r="AK32" s="49"/>
      <c r="AL32" s="49"/>
      <c r="AM32" s="49"/>
      <c r="AN32" s="49"/>
      <c r="AO32" s="49"/>
      <c r="AP32" s="49"/>
    </row>
    <row r="33" spans="1:42" ht="12.75" customHeight="1" x14ac:dyDescent="0.3">
      <c r="A33" s="96">
        <v>28</v>
      </c>
      <c r="B33" s="96" t="s">
        <v>1435</v>
      </c>
      <c r="C33" s="96" t="s">
        <v>1447</v>
      </c>
      <c r="D33" s="96">
        <v>2021</v>
      </c>
      <c r="E33" s="111" t="s">
        <v>23</v>
      </c>
      <c r="F33" s="96">
        <v>3892</v>
      </c>
      <c r="G33" s="110">
        <v>44420</v>
      </c>
      <c r="H33" s="98">
        <f t="shared" si="0"/>
        <v>44442</v>
      </c>
      <c r="I33" s="96">
        <v>1</v>
      </c>
      <c r="J33" s="96">
        <v>3</v>
      </c>
      <c r="K33" s="44">
        <f t="shared" si="1"/>
        <v>44564</v>
      </c>
      <c r="L33" s="42"/>
      <c r="M33" s="45">
        <f t="shared" si="2"/>
        <v>44684</v>
      </c>
      <c r="N33" s="109"/>
      <c r="O33" s="101">
        <f t="shared" si="3"/>
        <v>44807</v>
      </c>
      <c r="P33" s="109"/>
      <c r="Q33" s="46">
        <f t="shared" si="4"/>
        <v>0</v>
      </c>
      <c r="R33" s="53"/>
      <c r="S33" s="41"/>
      <c r="T33" s="41"/>
      <c r="U33" s="106">
        <f t="shared" si="5"/>
        <v>44564</v>
      </c>
      <c r="V33" s="41"/>
      <c r="W33" s="49"/>
      <c r="X33" s="49"/>
      <c r="Y33" s="49"/>
      <c r="Z33" s="49"/>
      <c r="AA33" s="49"/>
      <c r="AB33" s="49"/>
      <c r="AC33" s="49"/>
      <c r="AD33" s="49"/>
      <c r="AE33" s="49"/>
      <c r="AF33" s="49"/>
      <c r="AG33" s="49"/>
      <c r="AH33" s="49"/>
      <c r="AI33" s="49"/>
      <c r="AJ33" s="49"/>
      <c r="AK33" s="49"/>
      <c r="AL33" s="49"/>
      <c r="AM33" s="49"/>
      <c r="AN33" s="49"/>
      <c r="AO33" s="49"/>
      <c r="AP33" s="49"/>
    </row>
    <row r="34" spans="1:42" ht="12.75" customHeight="1" x14ac:dyDescent="0.3">
      <c r="A34" s="95">
        <v>29</v>
      </c>
      <c r="B34" s="96" t="s">
        <v>1435</v>
      </c>
      <c r="C34" s="96" t="s">
        <v>1447</v>
      </c>
      <c r="D34" s="96">
        <v>2021</v>
      </c>
      <c r="E34" s="111" t="s">
        <v>1451</v>
      </c>
      <c r="F34" s="96">
        <v>3893</v>
      </c>
      <c r="G34" s="110">
        <v>44420</v>
      </c>
      <c r="H34" s="98">
        <f t="shared" si="0"/>
        <v>44442</v>
      </c>
      <c r="I34" s="96">
        <v>1</v>
      </c>
      <c r="J34" s="96">
        <v>14</v>
      </c>
      <c r="K34" s="44">
        <f t="shared" si="1"/>
        <v>44564</v>
      </c>
      <c r="L34" s="42"/>
      <c r="M34" s="45">
        <f t="shared" si="2"/>
        <v>44684</v>
      </c>
      <c r="N34" s="109"/>
      <c r="O34" s="101">
        <f t="shared" si="3"/>
        <v>44807</v>
      </c>
      <c r="P34" s="109"/>
      <c r="Q34" s="46">
        <f t="shared" si="4"/>
        <v>0</v>
      </c>
      <c r="R34" s="53"/>
      <c r="S34" s="41"/>
      <c r="T34" s="41"/>
      <c r="U34" s="106">
        <f t="shared" si="5"/>
        <v>44564</v>
      </c>
      <c r="V34" s="41"/>
      <c r="W34" s="49"/>
      <c r="X34" s="49"/>
      <c r="Y34" s="49"/>
      <c r="Z34" s="49"/>
      <c r="AA34" s="49"/>
      <c r="AB34" s="49"/>
      <c r="AC34" s="49"/>
      <c r="AD34" s="49"/>
      <c r="AE34" s="49"/>
      <c r="AF34" s="49"/>
      <c r="AG34" s="49"/>
      <c r="AH34" s="49"/>
      <c r="AI34" s="49"/>
      <c r="AJ34" s="49"/>
      <c r="AK34" s="49"/>
      <c r="AL34" s="49"/>
      <c r="AM34" s="49"/>
      <c r="AN34" s="49"/>
      <c r="AO34" s="49"/>
      <c r="AP34" s="49"/>
    </row>
    <row r="35" spans="1:42" ht="12.75" customHeight="1" x14ac:dyDescent="0.3">
      <c r="A35" s="96">
        <v>30</v>
      </c>
      <c r="B35" s="96" t="s">
        <v>1435</v>
      </c>
      <c r="C35" s="96" t="s">
        <v>1447</v>
      </c>
      <c r="D35" s="96">
        <v>2021</v>
      </c>
      <c r="E35" s="111" t="s">
        <v>1444</v>
      </c>
      <c r="F35" s="96">
        <v>3894</v>
      </c>
      <c r="G35" s="110">
        <v>44420</v>
      </c>
      <c r="H35" s="98">
        <f t="shared" si="0"/>
        <v>44442</v>
      </c>
      <c r="I35" s="96">
        <v>1</v>
      </c>
      <c r="J35" s="96">
        <v>2</v>
      </c>
      <c r="K35" s="44">
        <f t="shared" si="1"/>
        <v>44564</v>
      </c>
      <c r="L35" s="42"/>
      <c r="M35" s="45">
        <f t="shared" si="2"/>
        <v>44684</v>
      </c>
      <c r="N35" s="109"/>
      <c r="O35" s="101">
        <f t="shared" si="3"/>
        <v>44807</v>
      </c>
      <c r="P35" s="109"/>
      <c r="Q35" s="46">
        <f t="shared" si="4"/>
        <v>0</v>
      </c>
      <c r="R35" s="53"/>
      <c r="S35" s="41"/>
      <c r="T35" s="41"/>
      <c r="U35" s="106">
        <f t="shared" si="5"/>
        <v>44564</v>
      </c>
      <c r="V35" s="41"/>
      <c r="W35" s="49"/>
      <c r="X35" s="49"/>
      <c r="Y35" s="49"/>
      <c r="Z35" s="49"/>
      <c r="AA35" s="49"/>
      <c r="AB35" s="49"/>
      <c r="AC35" s="49"/>
      <c r="AD35" s="49"/>
      <c r="AE35" s="49"/>
      <c r="AF35" s="49"/>
      <c r="AG35" s="49"/>
      <c r="AH35" s="49"/>
      <c r="AI35" s="49"/>
      <c r="AJ35" s="49"/>
      <c r="AK35" s="49"/>
      <c r="AL35" s="49"/>
      <c r="AM35" s="49"/>
      <c r="AN35" s="49"/>
      <c r="AO35" s="49"/>
      <c r="AP35" s="49"/>
    </row>
    <row r="36" spans="1:42" ht="12.75" customHeight="1" x14ac:dyDescent="0.3">
      <c r="A36" s="95">
        <v>31</v>
      </c>
      <c r="B36" s="96" t="s">
        <v>1435</v>
      </c>
      <c r="C36" s="96" t="s">
        <v>1447</v>
      </c>
      <c r="D36" s="96">
        <v>2021</v>
      </c>
      <c r="E36" s="111" t="s">
        <v>10</v>
      </c>
      <c r="F36" s="96">
        <v>3895</v>
      </c>
      <c r="G36" s="110">
        <v>44420</v>
      </c>
      <c r="H36" s="98">
        <f t="shared" si="0"/>
        <v>44442</v>
      </c>
      <c r="I36" s="96">
        <v>1</v>
      </c>
      <c r="J36" s="96">
        <v>10</v>
      </c>
      <c r="K36" s="44">
        <f t="shared" si="1"/>
        <v>44564</v>
      </c>
      <c r="L36" s="42"/>
      <c r="M36" s="45">
        <f t="shared" si="2"/>
        <v>44684</v>
      </c>
      <c r="N36" s="109"/>
      <c r="O36" s="101">
        <f t="shared" si="3"/>
        <v>44807</v>
      </c>
      <c r="P36" s="109"/>
      <c r="Q36" s="46">
        <f t="shared" si="4"/>
        <v>0</v>
      </c>
      <c r="R36" s="53"/>
      <c r="S36" s="41"/>
      <c r="T36" s="41"/>
      <c r="U36" s="106">
        <f t="shared" si="5"/>
        <v>44564</v>
      </c>
      <c r="V36" s="41"/>
      <c r="W36" s="49"/>
      <c r="X36" s="49"/>
      <c r="Y36" s="49"/>
      <c r="Z36" s="49"/>
      <c r="AA36" s="49"/>
      <c r="AB36" s="49"/>
      <c r="AC36" s="49"/>
      <c r="AD36" s="49"/>
      <c r="AE36" s="49"/>
      <c r="AF36" s="49"/>
      <c r="AG36" s="49"/>
      <c r="AH36" s="49"/>
      <c r="AI36" s="49"/>
      <c r="AJ36" s="49"/>
      <c r="AK36" s="49"/>
      <c r="AL36" s="49"/>
      <c r="AM36" s="49"/>
      <c r="AN36" s="49"/>
      <c r="AO36" s="49"/>
      <c r="AP36" s="49"/>
    </row>
    <row r="37" spans="1:42" ht="12.75" customHeight="1" x14ac:dyDescent="0.3">
      <c r="A37" s="96">
        <v>32</v>
      </c>
      <c r="B37" s="96" t="s">
        <v>1435</v>
      </c>
      <c r="C37" s="96" t="s">
        <v>1447</v>
      </c>
      <c r="D37" s="96">
        <v>2021</v>
      </c>
      <c r="E37" s="112" t="s">
        <v>1452</v>
      </c>
      <c r="F37" s="96">
        <v>3896</v>
      </c>
      <c r="G37" s="110">
        <v>44420</v>
      </c>
      <c r="H37" s="98">
        <f t="shared" si="0"/>
        <v>44442</v>
      </c>
      <c r="I37" s="96">
        <v>1</v>
      </c>
      <c r="J37" s="56">
        <v>1</v>
      </c>
      <c r="K37" s="44">
        <f t="shared" si="1"/>
        <v>44564</v>
      </c>
      <c r="L37" s="42"/>
      <c r="M37" s="45">
        <f t="shared" si="2"/>
        <v>44684</v>
      </c>
      <c r="N37" s="109"/>
      <c r="O37" s="101">
        <f t="shared" si="3"/>
        <v>44807</v>
      </c>
      <c r="P37" s="109"/>
      <c r="Q37" s="46">
        <f t="shared" si="4"/>
        <v>0</v>
      </c>
      <c r="R37" s="47"/>
      <c r="S37" s="43"/>
      <c r="T37" s="43"/>
      <c r="U37" s="106">
        <f t="shared" si="5"/>
        <v>44564</v>
      </c>
      <c r="V37" s="43"/>
      <c r="W37" s="49"/>
      <c r="X37" s="49"/>
      <c r="Y37" s="49"/>
      <c r="Z37" s="49"/>
      <c r="AA37" s="49"/>
      <c r="AB37" s="49"/>
      <c r="AC37" s="49"/>
      <c r="AD37" s="49"/>
      <c r="AE37" s="49"/>
      <c r="AF37" s="49"/>
      <c r="AG37" s="49"/>
      <c r="AH37" s="49"/>
      <c r="AI37" s="49"/>
      <c r="AJ37" s="49"/>
      <c r="AK37" s="49"/>
      <c r="AL37" s="49"/>
      <c r="AM37" s="49"/>
      <c r="AN37" s="49"/>
      <c r="AO37" s="49"/>
      <c r="AP37" s="49"/>
    </row>
    <row r="38" spans="1:42" ht="12.75" customHeight="1" x14ac:dyDescent="0.3">
      <c r="A38" s="95">
        <v>33</v>
      </c>
      <c r="B38" s="56" t="s">
        <v>1435</v>
      </c>
      <c r="C38" s="56" t="s">
        <v>1436</v>
      </c>
      <c r="D38" s="56">
        <v>2020</v>
      </c>
      <c r="E38" s="56" t="s">
        <v>23</v>
      </c>
      <c r="F38" s="96" t="s">
        <v>1453</v>
      </c>
      <c r="G38" s="110">
        <v>44417</v>
      </c>
      <c r="H38" s="98">
        <f t="shared" si="0"/>
        <v>44439</v>
      </c>
      <c r="I38" s="56">
        <v>6</v>
      </c>
      <c r="J38" s="56">
        <v>13</v>
      </c>
      <c r="K38" s="44">
        <f t="shared" si="1"/>
        <v>44561</v>
      </c>
      <c r="L38" s="42"/>
      <c r="M38" s="45">
        <f t="shared" si="2"/>
        <v>44681</v>
      </c>
      <c r="N38" s="109"/>
      <c r="O38" s="101">
        <f t="shared" si="3"/>
        <v>44803</v>
      </c>
      <c r="P38" s="109"/>
      <c r="Q38" s="46">
        <f t="shared" si="4"/>
        <v>0</v>
      </c>
      <c r="R38" s="47"/>
      <c r="S38" s="43"/>
      <c r="T38" s="43"/>
      <c r="U38" s="106">
        <f t="shared" si="5"/>
        <v>44561</v>
      </c>
      <c r="V38" s="43"/>
      <c r="W38" s="49"/>
      <c r="X38" s="49"/>
      <c r="Y38" s="49"/>
      <c r="Z38" s="49"/>
      <c r="AA38" s="49"/>
      <c r="AB38" s="49"/>
      <c r="AC38" s="49"/>
      <c r="AD38" s="49"/>
      <c r="AE38" s="49"/>
      <c r="AF38" s="49"/>
      <c r="AG38" s="49"/>
      <c r="AH38" s="49"/>
      <c r="AI38" s="49"/>
      <c r="AJ38" s="49"/>
      <c r="AK38" s="49"/>
      <c r="AL38" s="49"/>
      <c r="AM38" s="49"/>
      <c r="AN38" s="49"/>
      <c r="AO38" s="49"/>
      <c r="AP38" s="49"/>
    </row>
    <row r="39" spans="1:42" ht="12.75" customHeight="1" x14ac:dyDescent="0.3">
      <c r="A39" s="96">
        <v>34</v>
      </c>
      <c r="B39" s="56" t="s">
        <v>1435</v>
      </c>
      <c r="C39" s="114" t="s">
        <v>1454</v>
      </c>
      <c r="D39" s="96">
        <v>2021</v>
      </c>
      <c r="E39" s="96" t="s">
        <v>1440</v>
      </c>
      <c r="F39" s="96">
        <v>3928</v>
      </c>
      <c r="G39" s="110">
        <v>44445</v>
      </c>
      <c r="H39" s="98">
        <f t="shared" si="0"/>
        <v>44466</v>
      </c>
      <c r="I39" s="96">
        <v>1</v>
      </c>
      <c r="J39" s="96">
        <v>1</v>
      </c>
      <c r="K39" s="44">
        <f t="shared" si="1"/>
        <v>44588</v>
      </c>
      <c r="L39" s="42"/>
      <c r="M39" s="45">
        <f t="shared" si="2"/>
        <v>44708</v>
      </c>
      <c r="N39" s="109"/>
      <c r="O39" s="101">
        <f t="shared" si="3"/>
        <v>44831</v>
      </c>
      <c r="P39" s="109"/>
      <c r="Q39" s="46">
        <f t="shared" si="4"/>
        <v>0</v>
      </c>
      <c r="R39" s="53"/>
      <c r="S39" s="41"/>
      <c r="T39" s="41"/>
      <c r="U39" s="106">
        <f t="shared" si="5"/>
        <v>44588</v>
      </c>
      <c r="V39" s="41"/>
      <c r="W39" s="49"/>
      <c r="X39" s="49"/>
      <c r="Y39" s="49"/>
      <c r="Z39" s="49"/>
      <c r="AA39" s="49"/>
      <c r="AB39" s="49"/>
      <c r="AC39" s="49"/>
      <c r="AD39" s="49"/>
      <c r="AE39" s="49"/>
      <c r="AF39" s="49"/>
      <c r="AG39" s="49"/>
      <c r="AH39" s="49"/>
      <c r="AI39" s="49"/>
      <c r="AJ39" s="49"/>
      <c r="AK39" s="49"/>
      <c r="AL39" s="49"/>
      <c r="AM39" s="49"/>
      <c r="AN39" s="49"/>
      <c r="AO39" s="49"/>
      <c r="AP39" s="49"/>
    </row>
    <row r="40" spans="1:42" ht="12.75" customHeight="1" x14ac:dyDescent="0.3">
      <c r="A40" s="95">
        <v>35</v>
      </c>
      <c r="B40" s="56" t="s">
        <v>1435</v>
      </c>
      <c r="C40" s="114" t="s">
        <v>1454</v>
      </c>
      <c r="D40" s="96">
        <v>2021</v>
      </c>
      <c r="E40" s="56" t="s">
        <v>11</v>
      </c>
      <c r="F40" s="96">
        <v>3929</v>
      </c>
      <c r="G40" s="110">
        <v>44445</v>
      </c>
      <c r="H40" s="98">
        <f t="shared" si="0"/>
        <v>44466</v>
      </c>
      <c r="I40" s="56">
        <v>1</v>
      </c>
      <c r="J40" s="43"/>
      <c r="K40" s="44">
        <f t="shared" si="1"/>
        <v>44588</v>
      </c>
      <c r="L40" s="42"/>
      <c r="M40" s="45">
        <f t="shared" si="2"/>
        <v>44708</v>
      </c>
      <c r="N40" s="109"/>
      <c r="O40" s="101">
        <f t="shared" si="3"/>
        <v>44831</v>
      </c>
      <c r="P40" s="109"/>
      <c r="Q40" s="46">
        <f t="shared" si="4"/>
        <v>0</v>
      </c>
      <c r="R40" s="47"/>
      <c r="S40" s="43"/>
      <c r="T40" s="43"/>
      <c r="U40" s="106">
        <f t="shared" si="5"/>
        <v>44588</v>
      </c>
      <c r="V40" s="43"/>
      <c r="W40" s="49"/>
      <c r="X40" s="49"/>
      <c r="Y40" s="49"/>
      <c r="Z40" s="49"/>
      <c r="AA40" s="49"/>
      <c r="AB40" s="49"/>
      <c r="AC40" s="49"/>
      <c r="AD40" s="49"/>
      <c r="AE40" s="49"/>
      <c r="AF40" s="49"/>
      <c r="AG40" s="49"/>
      <c r="AH40" s="49"/>
      <c r="AI40" s="49"/>
      <c r="AJ40" s="49"/>
      <c r="AK40" s="49"/>
      <c r="AL40" s="49"/>
      <c r="AM40" s="49"/>
      <c r="AN40" s="49"/>
      <c r="AO40" s="49"/>
      <c r="AP40" s="49"/>
    </row>
    <row r="41" spans="1:42" ht="12.75" customHeight="1" x14ac:dyDescent="0.3">
      <c r="A41" s="96">
        <v>36</v>
      </c>
      <c r="B41" s="56" t="s">
        <v>1435</v>
      </c>
      <c r="C41" s="56" t="s">
        <v>1436</v>
      </c>
      <c r="D41" s="96">
        <v>2021</v>
      </c>
      <c r="E41" s="56" t="s">
        <v>11</v>
      </c>
      <c r="F41" s="96" t="s">
        <v>1455</v>
      </c>
      <c r="G41" s="110">
        <v>44439</v>
      </c>
      <c r="H41" s="98">
        <f t="shared" si="0"/>
        <v>44460</v>
      </c>
      <c r="I41" s="56">
        <v>2</v>
      </c>
      <c r="J41" s="56">
        <v>6</v>
      </c>
      <c r="K41" s="44">
        <f t="shared" si="1"/>
        <v>44582</v>
      </c>
      <c r="L41" s="42"/>
      <c r="M41" s="45">
        <f t="shared" si="2"/>
        <v>44702</v>
      </c>
      <c r="N41" s="109"/>
      <c r="O41" s="101">
        <f t="shared" si="3"/>
        <v>44825</v>
      </c>
      <c r="P41" s="109"/>
      <c r="Q41" s="46">
        <f t="shared" si="4"/>
        <v>0</v>
      </c>
      <c r="R41" s="47"/>
      <c r="S41" s="43"/>
      <c r="T41" s="43"/>
      <c r="U41" s="106">
        <f t="shared" si="5"/>
        <v>44582</v>
      </c>
      <c r="V41" s="43"/>
      <c r="W41" s="49"/>
      <c r="X41" s="49"/>
      <c r="Y41" s="49"/>
      <c r="Z41" s="49"/>
      <c r="AA41" s="49"/>
      <c r="AB41" s="49"/>
      <c r="AC41" s="49"/>
      <c r="AD41" s="49"/>
      <c r="AE41" s="49"/>
      <c r="AF41" s="49"/>
      <c r="AG41" s="49"/>
      <c r="AH41" s="49"/>
      <c r="AI41" s="49"/>
      <c r="AJ41" s="49"/>
      <c r="AK41" s="49"/>
      <c r="AL41" s="49"/>
      <c r="AM41" s="49"/>
      <c r="AN41" s="49"/>
      <c r="AO41" s="49"/>
      <c r="AP41" s="49"/>
    </row>
    <row r="42" spans="1:42" ht="12.75" customHeight="1" x14ac:dyDescent="0.3">
      <c r="A42" s="95">
        <v>37</v>
      </c>
      <c r="B42" s="56" t="s">
        <v>1435</v>
      </c>
      <c r="C42" s="56" t="s">
        <v>1436</v>
      </c>
      <c r="D42" s="96">
        <v>2021</v>
      </c>
      <c r="E42" s="54" t="s">
        <v>1456</v>
      </c>
      <c r="F42" s="96" t="s">
        <v>1457</v>
      </c>
      <c r="G42" s="110">
        <v>44463</v>
      </c>
      <c r="H42" s="98">
        <f t="shared" si="0"/>
        <v>44484</v>
      </c>
      <c r="I42" s="56">
        <v>6</v>
      </c>
      <c r="J42" s="56"/>
      <c r="K42" s="44">
        <f t="shared" si="1"/>
        <v>44607</v>
      </c>
      <c r="L42" s="42"/>
      <c r="M42" s="45">
        <f t="shared" si="2"/>
        <v>44727</v>
      </c>
      <c r="N42" s="109"/>
      <c r="O42" s="101">
        <f t="shared" si="3"/>
        <v>44849</v>
      </c>
      <c r="P42" s="109"/>
      <c r="Q42" s="46">
        <f t="shared" si="4"/>
        <v>0</v>
      </c>
      <c r="R42" s="47"/>
      <c r="S42" s="43"/>
      <c r="T42" s="43"/>
      <c r="U42" s="106">
        <f t="shared" si="5"/>
        <v>44607</v>
      </c>
      <c r="V42" s="43"/>
      <c r="W42" s="49"/>
      <c r="X42" s="49"/>
      <c r="Y42" s="49"/>
      <c r="Z42" s="49"/>
      <c r="AA42" s="49"/>
      <c r="AB42" s="49"/>
      <c r="AC42" s="49"/>
      <c r="AD42" s="49"/>
      <c r="AE42" s="49"/>
      <c r="AF42" s="49"/>
      <c r="AG42" s="49"/>
      <c r="AH42" s="49"/>
      <c r="AI42" s="49"/>
      <c r="AJ42" s="49"/>
      <c r="AK42" s="49"/>
      <c r="AL42" s="49"/>
      <c r="AM42" s="49"/>
      <c r="AN42" s="49"/>
      <c r="AO42" s="49"/>
      <c r="AP42" s="49"/>
    </row>
    <row r="43" spans="1:42" ht="12.75" customHeight="1" x14ac:dyDescent="0.3">
      <c r="A43" s="96">
        <v>38</v>
      </c>
      <c r="B43" s="56" t="s">
        <v>1435</v>
      </c>
      <c r="C43" s="56" t="s">
        <v>1436</v>
      </c>
      <c r="D43" s="96">
        <v>2021</v>
      </c>
      <c r="E43" s="115" t="s">
        <v>27</v>
      </c>
      <c r="F43" s="96" t="s">
        <v>1458</v>
      </c>
      <c r="G43" s="110">
        <v>44470</v>
      </c>
      <c r="H43" s="98">
        <f t="shared" si="0"/>
        <v>44494</v>
      </c>
      <c r="I43" s="56">
        <v>5</v>
      </c>
      <c r="J43" s="43"/>
      <c r="K43" s="44">
        <f t="shared" si="1"/>
        <v>44617</v>
      </c>
      <c r="L43" s="42"/>
      <c r="M43" s="45">
        <f t="shared" si="2"/>
        <v>44737</v>
      </c>
      <c r="N43" s="109"/>
      <c r="O43" s="101">
        <f t="shared" si="3"/>
        <v>44859</v>
      </c>
      <c r="P43" s="109"/>
      <c r="Q43" s="46">
        <f t="shared" si="4"/>
        <v>0</v>
      </c>
      <c r="R43" s="109"/>
      <c r="S43" s="43"/>
      <c r="T43" s="43"/>
      <c r="U43" s="106">
        <f t="shared" si="5"/>
        <v>44617</v>
      </c>
      <c r="V43" s="43"/>
      <c r="W43" s="49"/>
      <c r="X43" s="49"/>
      <c r="Y43" s="49"/>
      <c r="Z43" s="49"/>
      <c r="AA43" s="49"/>
      <c r="AB43" s="49"/>
      <c r="AC43" s="49"/>
      <c r="AD43" s="49"/>
      <c r="AE43" s="49"/>
      <c r="AF43" s="49"/>
      <c r="AG43" s="49"/>
      <c r="AH43" s="49"/>
      <c r="AI43" s="49"/>
      <c r="AJ43" s="49"/>
      <c r="AK43" s="49"/>
      <c r="AL43" s="49"/>
      <c r="AM43" s="49"/>
      <c r="AN43" s="49"/>
      <c r="AO43" s="49"/>
      <c r="AP43" s="49"/>
    </row>
    <row r="44" spans="1:42" ht="12.75" customHeight="1" x14ac:dyDescent="0.3">
      <c r="A44" s="95">
        <v>39</v>
      </c>
      <c r="B44" s="56" t="s">
        <v>1435</v>
      </c>
      <c r="C44" s="56" t="s">
        <v>1436</v>
      </c>
      <c r="D44" s="56">
        <v>2021</v>
      </c>
      <c r="E44" s="54" t="s">
        <v>1456</v>
      </c>
      <c r="F44" s="96" t="s">
        <v>1459</v>
      </c>
      <c r="G44" s="110">
        <v>44476</v>
      </c>
      <c r="H44" s="98">
        <f t="shared" si="0"/>
        <v>44498</v>
      </c>
      <c r="I44" s="96">
        <v>2</v>
      </c>
      <c r="J44" s="41"/>
      <c r="K44" s="44">
        <f t="shared" si="1"/>
        <v>44620</v>
      </c>
      <c r="L44" s="109"/>
      <c r="M44" s="45">
        <f t="shared" si="2"/>
        <v>44740</v>
      </c>
      <c r="N44" s="109"/>
      <c r="O44" s="101">
        <f t="shared" si="3"/>
        <v>44862</v>
      </c>
      <c r="P44" s="109"/>
      <c r="Q44" s="46">
        <f t="shared" si="4"/>
        <v>0</v>
      </c>
      <c r="R44" s="53"/>
      <c r="S44" s="41"/>
      <c r="T44" s="41"/>
      <c r="U44" s="106">
        <f t="shared" si="5"/>
        <v>44620</v>
      </c>
      <c r="V44" s="41"/>
      <c r="W44" s="49"/>
      <c r="X44" s="49"/>
      <c r="Y44" s="49"/>
      <c r="Z44" s="49"/>
      <c r="AA44" s="49"/>
      <c r="AB44" s="49"/>
      <c r="AC44" s="49"/>
      <c r="AD44" s="49"/>
      <c r="AE44" s="49"/>
      <c r="AF44" s="49"/>
      <c r="AG44" s="49"/>
      <c r="AH44" s="49"/>
      <c r="AI44" s="49"/>
      <c r="AJ44" s="49"/>
      <c r="AK44" s="49"/>
      <c r="AL44" s="49"/>
      <c r="AM44" s="49"/>
      <c r="AN44" s="49"/>
      <c r="AO44" s="49"/>
      <c r="AP44" s="49"/>
    </row>
    <row r="45" spans="1:42" ht="12.75" customHeight="1" x14ac:dyDescent="0.3">
      <c r="A45" s="95">
        <v>41</v>
      </c>
      <c r="B45" s="56" t="s">
        <v>1435</v>
      </c>
      <c r="C45" s="56" t="s">
        <v>1436</v>
      </c>
      <c r="D45" s="96">
        <v>2021</v>
      </c>
      <c r="E45" s="115" t="s">
        <v>21</v>
      </c>
      <c r="F45" s="96">
        <v>3953</v>
      </c>
      <c r="G45" s="110">
        <v>44482</v>
      </c>
      <c r="H45" s="98">
        <f t="shared" si="0"/>
        <v>44505</v>
      </c>
      <c r="I45" s="56">
        <v>1</v>
      </c>
      <c r="J45" s="43"/>
      <c r="K45" s="44">
        <f t="shared" si="1"/>
        <v>44625</v>
      </c>
      <c r="L45" s="109"/>
      <c r="M45" s="45">
        <f t="shared" si="2"/>
        <v>44747</v>
      </c>
      <c r="N45" s="109"/>
      <c r="O45" s="101">
        <f t="shared" si="3"/>
        <v>44870</v>
      </c>
      <c r="P45" s="109"/>
      <c r="Q45" s="46">
        <f t="shared" si="4"/>
        <v>0</v>
      </c>
      <c r="R45" s="47"/>
      <c r="S45" s="43"/>
      <c r="T45" s="43"/>
      <c r="U45" s="106">
        <f t="shared" si="5"/>
        <v>44625</v>
      </c>
      <c r="V45" s="43"/>
      <c r="W45" s="49"/>
      <c r="X45" s="49"/>
      <c r="Y45" s="49"/>
      <c r="Z45" s="49"/>
      <c r="AA45" s="49"/>
      <c r="AB45" s="49"/>
      <c r="AC45" s="49"/>
      <c r="AD45" s="49"/>
      <c r="AE45" s="49"/>
      <c r="AF45" s="49"/>
      <c r="AG45" s="49"/>
      <c r="AH45" s="49"/>
      <c r="AI45" s="49"/>
      <c r="AJ45" s="49"/>
      <c r="AK45" s="49"/>
      <c r="AL45" s="49"/>
      <c r="AM45" s="49"/>
      <c r="AN45" s="49"/>
      <c r="AO45" s="49"/>
      <c r="AP45" s="49"/>
    </row>
    <row r="46" spans="1:42" ht="12.75" customHeight="1" x14ac:dyDescent="0.3">
      <c r="A46" s="95">
        <v>41</v>
      </c>
      <c r="B46" s="56" t="s">
        <v>1435</v>
      </c>
      <c r="C46" s="56" t="s">
        <v>1436</v>
      </c>
      <c r="D46" s="96">
        <v>2021</v>
      </c>
      <c r="E46" s="115" t="s">
        <v>1420</v>
      </c>
      <c r="F46" s="96"/>
      <c r="G46" s="110"/>
      <c r="H46" s="98">
        <f t="shared" si="0"/>
        <v>20</v>
      </c>
      <c r="I46" s="56"/>
      <c r="J46" s="43"/>
      <c r="K46" s="44">
        <f t="shared" si="1"/>
        <v>141</v>
      </c>
      <c r="L46" s="109"/>
      <c r="M46" s="45">
        <f t="shared" si="2"/>
        <v>264</v>
      </c>
      <c r="N46" s="109"/>
      <c r="O46" s="101">
        <f t="shared" si="3"/>
        <v>386</v>
      </c>
      <c r="P46" s="109"/>
      <c r="Q46" s="46">
        <f t="shared" si="4"/>
        <v>0</v>
      </c>
      <c r="R46" s="47"/>
      <c r="S46" s="43"/>
      <c r="T46" s="43"/>
      <c r="U46" s="106">
        <f t="shared" si="5"/>
        <v>141</v>
      </c>
      <c r="V46" s="43"/>
      <c r="W46" s="49"/>
      <c r="X46" s="49"/>
      <c r="Y46" s="49"/>
      <c r="Z46" s="49"/>
      <c r="AA46" s="49"/>
      <c r="AB46" s="49"/>
      <c r="AC46" s="49"/>
      <c r="AD46" s="49"/>
      <c r="AE46" s="49"/>
      <c r="AF46" s="49"/>
      <c r="AG46" s="49"/>
      <c r="AH46" s="49"/>
      <c r="AI46" s="49"/>
      <c r="AJ46" s="49"/>
      <c r="AK46" s="49"/>
      <c r="AL46" s="49"/>
      <c r="AM46" s="49"/>
      <c r="AN46" s="49"/>
      <c r="AO46" s="49"/>
      <c r="AP46" s="49"/>
    </row>
    <row r="47" spans="1:42" ht="12.75" customHeight="1" x14ac:dyDescent="0.3">
      <c r="A47" s="96">
        <v>42</v>
      </c>
      <c r="B47" s="56" t="s">
        <v>1435</v>
      </c>
      <c r="C47" s="56" t="s">
        <v>1436</v>
      </c>
      <c r="D47" s="96">
        <v>2021</v>
      </c>
      <c r="E47" s="116" t="s">
        <v>17</v>
      </c>
      <c r="F47" s="109"/>
      <c r="G47" s="109"/>
      <c r="H47" s="98">
        <f t="shared" si="0"/>
        <v>20</v>
      </c>
      <c r="I47" s="43"/>
      <c r="J47" s="41"/>
      <c r="K47" s="44">
        <f t="shared" si="1"/>
        <v>141</v>
      </c>
      <c r="L47" s="109"/>
      <c r="M47" s="45">
        <f t="shared" si="2"/>
        <v>264</v>
      </c>
      <c r="N47" s="109"/>
      <c r="O47" s="101">
        <f t="shared" si="3"/>
        <v>386</v>
      </c>
      <c r="P47" s="109"/>
      <c r="Q47" s="46">
        <f t="shared" si="4"/>
        <v>0</v>
      </c>
      <c r="R47" s="53"/>
      <c r="S47" s="41"/>
      <c r="T47" s="41"/>
      <c r="U47" s="106">
        <f t="shared" si="5"/>
        <v>141</v>
      </c>
      <c r="V47" s="41"/>
      <c r="W47" s="49"/>
      <c r="X47" s="49"/>
      <c r="Y47" s="49"/>
      <c r="Z47" s="49"/>
      <c r="AA47" s="49"/>
      <c r="AB47" s="49"/>
      <c r="AC47" s="49"/>
      <c r="AD47" s="49"/>
      <c r="AE47" s="49"/>
      <c r="AF47" s="49"/>
      <c r="AG47" s="49"/>
      <c r="AH47" s="49"/>
      <c r="AI47" s="49"/>
      <c r="AJ47" s="49"/>
      <c r="AK47" s="49"/>
      <c r="AL47" s="49"/>
      <c r="AM47" s="49"/>
      <c r="AN47" s="49"/>
      <c r="AO47" s="49"/>
      <c r="AP47" s="49"/>
    </row>
    <row r="48" spans="1:42" ht="12.75" customHeight="1" x14ac:dyDescent="0.3">
      <c r="A48" s="95">
        <v>43</v>
      </c>
      <c r="B48" s="56" t="s">
        <v>1435</v>
      </c>
      <c r="C48" s="56" t="s">
        <v>1436</v>
      </c>
      <c r="D48" s="96">
        <v>2021</v>
      </c>
      <c r="E48" s="117" t="s">
        <v>10</v>
      </c>
      <c r="F48" s="109"/>
      <c r="G48" s="109"/>
      <c r="H48" s="98">
        <f t="shared" si="0"/>
        <v>20</v>
      </c>
      <c r="I48" s="43"/>
      <c r="J48" s="41"/>
      <c r="K48" s="44">
        <f t="shared" si="1"/>
        <v>141</v>
      </c>
      <c r="L48" s="109"/>
      <c r="M48" s="45">
        <f t="shared" si="2"/>
        <v>264</v>
      </c>
      <c r="N48" s="109"/>
      <c r="O48" s="101">
        <f t="shared" si="3"/>
        <v>386</v>
      </c>
      <c r="P48" s="109"/>
      <c r="Q48" s="46">
        <f t="shared" si="4"/>
        <v>0</v>
      </c>
      <c r="R48" s="53"/>
      <c r="S48" s="41"/>
      <c r="T48" s="41"/>
      <c r="U48" s="106">
        <f t="shared" si="5"/>
        <v>141</v>
      </c>
      <c r="V48" s="41"/>
      <c r="W48" s="49"/>
      <c r="X48" s="49"/>
      <c r="Y48" s="49"/>
      <c r="Z48" s="49"/>
      <c r="AA48" s="49"/>
      <c r="AB48" s="49"/>
      <c r="AC48" s="49"/>
      <c r="AD48" s="49"/>
      <c r="AE48" s="49"/>
      <c r="AF48" s="49"/>
      <c r="AG48" s="49"/>
      <c r="AH48" s="49"/>
      <c r="AI48" s="49"/>
      <c r="AJ48" s="49"/>
      <c r="AK48" s="49"/>
      <c r="AL48" s="49"/>
      <c r="AM48" s="49"/>
      <c r="AN48" s="49"/>
      <c r="AO48" s="49"/>
      <c r="AP48" s="49"/>
    </row>
    <row r="49" spans="1:42" ht="12.75" customHeight="1" x14ac:dyDescent="0.3">
      <c r="A49" s="96">
        <v>44</v>
      </c>
      <c r="B49" s="61"/>
      <c r="C49" s="61"/>
      <c r="D49" s="61"/>
      <c r="E49" s="61"/>
      <c r="F49" s="118"/>
      <c r="G49" s="118"/>
      <c r="H49" s="98">
        <f t="shared" si="0"/>
        <v>20</v>
      </c>
      <c r="I49" s="61"/>
      <c r="J49" s="61"/>
      <c r="K49" s="44">
        <f t="shared" si="1"/>
        <v>141</v>
      </c>
      <c r="L49" s="118"/>
      <c r="M49" s="45">
        <f t="shared" si="2"/>
        <v>264</v>
      </c>
      <c r="N49" s="118"/>
      <c r="O49" s="101">
        <f t="shared" si="3"/>
        <v>386</v>
      </c>
      <c r="P49" s="118"/>
      <c r="Q49" s="46">
        <f t="shared" si="4"/>
        <v>0</v>
      </c>
      <c r="R49" s="66"/>
      <c r="S49" s="61"/>
      <c r="T49" s="61"/>
      <c r="U49" s="106">
        <f t="shared" si="5"/>
        <v>141</v>
      </c>
      <c r="V49" s="61"/>
      <c r="W49" s="49"/>
      <c r="X49" s="49"/>
      <c r="Y49" s="49"/>
      <c r="Z49" s="49"/>
      <c r="AA49" s="49"/>
      <c r="AB49" s="49"/>
      <c r="AC49" s="49"/>
      <c r="AD49" s="49"/>
      <c r="AE49" s="49"/>
      <c r="AF49" s="49"/>
      <c r="AG49" s="49"/>
      <c r="AH49" s="49"/>
      <c r="AI49" s="49"/>
      <c r="AJ49" s="49"/>
      <c r="AK49" s="49"/>
      <c r="AL49" s="49"/>
      <c r="AM49" s="49"/>
      <c r="AN49" s="49"/>
      <c r="AO49" s="49"/>
      <c r="AP49" s="49"/>
    </row>
    <row r="50" spans="1:42" ht="12.75" customHeight="1" x14ac:dyDescent="0.3">
      <c r="A50" s="95">
        <v>45</v>
      </c>
      <c r="B50" s="50"/>
      <c r="C50" s="50"/>
      <c r="D50" s="50"/>
      <c r="E50" s="50"/>
      <c r="F50" s="118"/>
      <c r="G50" s="118"/>
      <c r="H50" s="98">
        <f t="shared" si="0"/>
        <v>20</v>
      </c>
      <c r="I50" s="50"/>
      <c r="J50" s="50"/>
      <c r="K50" s="44">
        <f t="shared" si="1"/>
        <v>141</v>
      </c>
      <c r="L50" s="118"/>
      <c r="M50" s="45">
        <f t="shared" si="2"/>
        <v>264</v>
      </c>
      <c r="N50" s="119"/>
      <c r="O50" s="101">
        <f t="shared" si="3"/>
        <v>386</v>
      </c>
      <c r="P50" s="119"/>
      <c r="Q50" s="46">
        <f t="shared" si="4"/>
        <v>0</v>
      </c>
      <c r="R50" s="51"/>
      <c r="S50" s="43"/>
      <c r="T50" s="52"/>
      <c r="U50" s="106">
        <f t="shared" si="5"/>
        <v>141</v>
      </c>
      <c r="V50" s="71"/>
      <c r="W50" s="49"/>
      <c r="X50" s="49"/>
      <c r="Y50" s="49"/>
      <c r="Z50" s="49"/>
      <c r="AA50" s="49"/>
      <c r="AB50" s="49"/>
      <c r="AC50" s="49"/>
      <c r="AD50" s="49"/>
      <c r="AE50" s="49"/>
      <c r="AF50" s="49"/>
      <c r="AG50" s="49"/>
      <c r="AH50" s="49"/>
      <c r="AI50" s="49"/>
      <c r="AJ50" s="49"/>
      <c r="AK50" s="49"/>
      <c r="AL50" s="49"/>
      <c r="AM50" s="49"/>
      <c r="AN50" s="49"/>
      <c r="AO50" s="49"/>
      <c r="AP50" s="49"/>
    </row>
    <row r="51" spans="1:42" ht="12.75" customHeight="1" x14ac:dyDescent="0.3">
      <c r="A51" s="96">
        <v>46</v>
      </c>
      <c r="B51" s="50"/>
      <c r="C51" s="50"/>
      <c r="D51" s="50"/>
      <c r="E51" s="50"/>
      <c r="F51" s="118"/>
      <c r="G51" s="118"/>
      <c r="H51" s="98">
        <f t="shared" si="0"/>
        <v>20</v>
      </c>
      <c r="I51" s="50"/>
      <c r="J51" s="50"/>
      <c r="K51" s="44">
        <f t="shared" si="1"/>
        <v>141</v>
      </c>
      <c r="L51" s="118"/>
      <c r="M51" s="45">
        <f t="shared" si="2"/>
        <v>264</v>
      </c>
      <c r="N51" s="119"/>
      <c r="O51" s="101">
        <f t="shared" si="3"/>
        <v>386</v>
      </c>
      <c r="P51" s="119"/>
      <c r="Q51" s="46">
        <f t="shared" si="4"/>
        <v>0</v>
      </c>
      <c r="R51" s="51"/>
      <c r="S51" s="50"/>
      <c r="T51" s="52"/>
      <c r="U51" s="106">
        <f t="shared" si="5"/>
        <v>141</v>
      </c>
      <c r="V51" s="71"/>
      <c r="W51" s="49"/>
      <c r="X51" s="49"/>
      <c r="Y51" s="49"/>
      <c r="Z51" s="49"/>
      <c r="AA51" s="49"/>
      <c r="AB51" s="49"/>
      <c r="AC51" s="49"/>
      <c r="AD51" s="49"/>
      <c r="AE51" s="49"/>
      <c r="AF51" s="49"/>
      <c r="AG51" s="49"/>
      <c r="AH51" s="49"/>
      <c r="AI51" s="49"/>
      <c r="AJ51" s="49"/>
      <c r="AK51" s="49"/>
      <c r="AL51" s="49"/>
      <c r="AM51" s="49"/>
      <c r="AN51" s="49"/>
      <c r="AO51" s="49"/>
      <c r="AP51" s="49"/>
    </row>
    <row r="52" spans="1:42" ht="12.75" customHeight="1" x14ac:dyDescent="0.3">
      <c r="A52" s="95">
        <v>47</v>
      </c>
      <c r="B52" s="50"/>
      <c r="C52" s="50"/>
      <c r="D52" s="50"/>
      <c r="F52" s="118"/>
      <c r="G52" s="118"/>
      <c r="H52" s="98">
        <f t="shared" si="0"/>
        <v>20</v>
      </c>
      <c r="I52" s="50"/>
      <c r="J52" s="50"/>
      <c r="K52" s="44">
        <f t="shared" si="1"/>
        <v>141</v>
      </c>
      <c r="L52" s="118"/>
      <c r="M52" s="45">
        <f t="shared" si="2"/>
        <v>264</v>
      </c>
      <c r="N52" s="119"/>
      <c r="O52" s="101">
        <f t="shared" si="3"/>
        <v>386</v>
      </c>
      <c r="P52" s="119"/>
      <c r="Q52" s="46">
        <f t="shared" si="4"/>
        <v>0</v>
      </c>
      <c r="R52" s="51"/>
      <c r="S52" s="50"/>
      <c r="T52" s="52"/>
      <c r="U52" s="106">
        <f t="shared" si="5"/>
        <v>141</v>
      </c>
      <c r="V52" s="71"/>
      <c r="W52" s="49"/>
      <c r="X52" s="49"/>
      <c r="Y52" s="49"/>
      <c r="Z52" s="49"/>
      <c r="AA52" s="49"/>
      <c r="AB52" s="49"/>
      <c r="AC52" s="49"/>
      <c r="AD52" s="49"/>
      <c r="AE52" s="49"/>
      <c r="AF52" s="49"/>
      <c r="AG52" s="49"/>
      <c r="AH52" s="49"/>
      <c r="AI52" s="49"/>
      <c r="AJ52" s="49"/>
      <c r="AK52" s="49"/>
      <c r="AL52" s="49"/>
      <c r="AM52" s="49"/>
      <c r="AN52" s="49"/>
      <c r="AO52" s="49"/>
      <c r="AP52" s="49"/>
    </row>
    <row r="53" spans="1:42" ht="12.75" customHeight="1" x14ac:dyDescent="0.3">
      <c r="A53" s="96">
        <v>48</v>
      </c>
      <c r="B53" s="50"/>
      <c r="C53" s="50"/>
      <c r="D53" s="50"/>
      <c r="E53" s="50"/>
      <c r="F53" s="109"/>
      <c r="G53" s="109"/>
      <c r="H53" s="98">
        <f t="shared" si="0"/>
        <v>20</v>
      </c>
      <c r="I53" s="50"/>
      <c r="J53" s="50"/>
      <c r="K53" s="44">
        <f t="shared" si="1"/>
        <v>141</v>
      </c>
      <c r="L53" s="109"/>
      <c r="M53" s="45">
        <f t="shared" si="2"/>
        <v>264</v>
      </c>
      <c r="N53" s="119"/>
      <c r="O53" s="101">
        <f t="shared" si="3"/>
        <v>386</v>
      </c>
      <c r="P53" s="119"/>
      <c r="Q53" s="46">
        <f t="shared" si="4"/>
        <v>0</v>
      </c>
      <c r="R53" s="51"/>
      <c r="S53" s="50"/>
      <c r="T53" s="52"/>
      <c r="U53" s="106">
        <f t="shared" si="5"/>
        <v>141</v>
      </c>
      <c r="V53" s="52"/>
      <c r="W53" s="49"/>
      <c r="X53" s="49"/>
      <c r="Y53" s="49"/>
      <c r="Z53" s="49"/>
      <c r="AA53" s="49"/>
      <c r="AB53" s="49"/>
      <c r="AC53" s="49"/>
      <c r="AD53" s="49"/>
      <c r="AE53" s="49"/>
      <c r="AF53" s="49"/>
      <c r="AG53" s="49"/>
      <c r="AH53" s="49"/>
      <c r="AI53" s="49"/>
      <c r="AJ53" s="49"/>
      <c r="AK53" s="49"/>
      <c r="AL53" s="49"/>
      <c r="AM53" s="49"/>
      <c r="AN53" s="49"/>
      <c r="AO53" s="49"/>
      <c r="AP53" s="49"/>
    </row>
    <row r="54" spans="1:42" ht="12.75" customHeight="1" x14ac:dyDescent="0.3">
      <c r="A54" s="95">
        <v>49</v>
      </c>
      <c r="B54" s="50"/>
      <c r="C54" s="50"/>
      <c r="D54" s="50"/>
      <c r="E54" s="50"/>
      <c r="F54" s="118"/>
      <c r="G54" s="118"/>
      <c r="H54" s="98">
        <f t="shared" si="0"/>
        <v>20</v>
      </c>
      <c r="I54" s="50"/>
      <c r="J54" s="50"/>
      <c r="K54" s="44">
        <f t="shared" si="1"/>
        <v>141</v>
      </c>
      <c r="L54" s="118"/>
      <c r="M54" s="45">
        <f t="shared" si="2"/>
        <v>264</v>
      </c>
      <c r="N54" s="118"/>
      <c r="O54" s="101">
        <f t="shared" si="3"/>
        <v>386</v>
      </c>
      <c r="P54" s="118"/>
      <c r="Q54" s="46">
        <f t="shared" si="4"/>
        <v>0</v>
      </c>
      <c r="R54" s="70"/>
      <c r="S54" s="50"/>
      <c r="T54" s="52"/>
      <c r="U54" s="106">
        <f t="shared" si="5"/>
        <v>141</v>
      </c>
      <c r="V54" s="52"/>
      <c r="W54" s="49"/>
      <c r="X54" s="49"/>
      <c r="Y54" s="49"/>
      <c r="Z54" s="49"/>
      <c r="AA54" s="49"/>
      <c r="AB54" s="49"/>
      <c r="AC54" s="49"/>
      <c r="AD54" s="49"/>
      <c r="AE54" s="49"/>
      <c r="AF54" s="49"/>
      <c r="AG54" s="49"/>
      <c r="AH54" s="49"/>
      <c r="AI54" s="49"/>
      <c r="AJ54" s="49"/>
      <c r="AK54" s="49"/>
      <c r="AL54" s="49"/>
      <c r="AM54" s="49"/>
      <c r="AN54" s="49"/>
      <c r="AO54" s="49"/>
      <c r="AP54" s="49"/>
    </row>
    <row r="55" spans="1:42" ht="12.75" customHeight="1" x14ac:dyDescent="0.3">
      <c r="A55" s="96">
        <v>50</v>
      </c>
      <c r="B55" s="50"/>
      <c r="C55" s="50"/>
      <c r="D55" s="50"/>
      <c r="E55" s="50"/>
      <c r="F55" s="118"/>
      <c r="G55" s="118"/>
      <c r="H55" s="98">
        <f t="shared" si="0"/>
        <v>20</v>
      </c>
      <c r="I55" s="50"/>
      <c r="J55" s="50"/>
      <c r="K55" s="44">
        <f t="shared" si="1"/>
        <v>141</v>
      </c>
      <c r="L55" s="118"/>
      <c r="M55" s="45">
        <f t="shared" si="2"/>
        <v>264</v>
      </c>
      <c r="N55" s="119"/>
      <c r="O55" s="101">
        <f t="shared" si="3"/>
        <v>386</v>
      </c>
      <c r="P55" s="119"/>
      <c r="Q55" s="46">
        <f t="shared" si="4"/>
        <v>0</v>
      </c>
      <c r="R55" s="51"/>
      <c r="S55" s="50"/>
      <c r="T55" s="52"/>
      <c r="U55" s="106">
        <f t="shared" si="5"/>
        <v>141</v>
      </c>
      <c r="V55" s="52"/>
      <c r="W55" s="49"/>
      <c r="X55" s="49"/>
      <c r="Y55" s="49"/>
      <c r="Z55" s="49"/>
      <c r="AA55" s="49"/>
      <c r="AB55" s="49"/>
      <c r="AC55" s="49"/>
      <c r="AD55" s="49"/>
      <c r="AE55" s="49"/>
      <c r="AF55" s="49"/>
      <c r="AG55" s="49"/>
      <c r="AH55" s="49"/>
      <c r="AI55" s="49"/>
      <c r="AJ55" s="49"/>
      <c r="AK55" s="49"/>
      <c r="AL55" s="49"/>
      <c r="AM55" s="49"/>
      <c r="AN55" s="49"/>
      <c r="AO55" s="49"/>
      <c r="AP55" s="49"/>
    </row>
    <row r="56" spans="1:42" ht="12.75" customHeight="1" x14ac:dyDescent="0.3">
      <c r="A56" s="95">
        <v>51</v>
      </c>
      <c r="B56" s="50"/>
      <c r="C56" s="50"/>
      <c r="D56" s="50"/>
      <c r="E56" s="50"/>
      <c r="F56" s="118"/>
      <c r="G56" s="118"/>
      <c r="H56" s="98">
        <f t="shared" si="0"/>
        <v>20</v>
      </c>
      <c r="I56" s="50"/>
      <c r="J56" s="50"/>
      <c r="K56" s="44">
        <f t="shared" si="1"/>
        <v>141</v>
      </c>
      <c r="L56" s="118"/>
      <c r="M56" s="45">
        <f t="shared" si="2"/>
        <v>264</v>
      </c>
      <c r="N56" s="119"/>
      <c r="O56" s="101">
        <f t="shared" si="3"/>
        <v>386</v>
      </c>
      <c r="P56" s="119"/>
      <c r="Q56" s="46">
        <f t="shared" si="4"/>
        <v>0</v>
      </c>
      <c r="R56" s="70"/>
      <c r="S56" s="50"/>
      <c r="T56" s="52"/>
      <c r="U56" s="106">
        <f t="shared" si="5"/>
        <v>141</v>
      </c>
      <c r="V56" s="52"/>
      <c r="W56" s="49"/>
      <c r="X56" s="49"/>
      <c r="Y56" s="49"/>
      <c r="Z56" s="49"/>
      <c r="AA56" s="49"/>
      <c r="AB56" s="49"/>
      <c r="AC56" s="49"/>
      <c r="AD56" s="49"/>
      <c r="AE56" s="49"/>
      <c r="AF56" s="49"/>
      <c r="AG56" s="49"/>
      <c r="AH56" s="49"/>
      <c r="AI56" s="49"/>
      <c r="AJ56" s="49"/>
      <c r="AK56" s="49"/>
      <c r="AL56" s="49"/>
      <c r="AM56" s="49"/>
      <c r="AN56" s="49"/>
      <c r="AO56" s="49"/>
      <c r="AP56" s="49"/>
    </row>
    <row r="57" spans="1:42" ht="12.75" customHeight="1" x14ac:dyDescent="0.3">
      <c r="A57" s="96">
        <v>52</v>
      </c>
      <c r="B57" s="50"/>
      <c r="C57" s="50"/>
      <c r="D57" s="50"/>
      <c r="E57" s="50"/>
      <c r="F57" s="118"/>
      <c r="G57" s="118"/>
      <c r="H57" s="98">
        <f t="shared" si="0"/>
        <v>20</v>
      </c>
      <c r="I57" s="50"/>
      <c r="J57" s="50"/>
      <c r="K57" s="44">
        <f t="shared" si="1"/>
        <v>141</v>
      </c>
      <c r="L57" s="118"/>
      <c r="M57" s="45">
        <f t="shared" si="2"/>
        <v>264</v>
      </c>
      <c r="N57" s="118"/>
      <c r="O57" s="101">
        <f t="shared" si="3"/>
        <v>386</v>
      </c>
      <c r="P57" s="118"/>
      <c r="Q57" s="46">
        <f t="shared" si="4"/>
        <v>0</v>
      </c>
      <c r="R57" s="70"/>
      <c r="S57" s="50"/>
      <c r="T57" s="52"/>
      <c r="U57" s="106">
        <f t="shared" si="5"/>
        <v>141</v>
      </c>
      <c r="V57" s="52"/>
      <c r="W57" s="49"/>
      <c r="X57" s="49"/>
      <c r="Y57" s="49"/>
      <c r="Z57" s="49"/>
      <c r="AA57" s="49"/>
      <c r="AB57" s="49"/>
      <c r="AC57" s="49"/>
      <c r="AD57" s="49"/>
      <c r="AE57" s="49"/>
      <c r="AF57" s="49"/>
      <c r="AG57" s="49"/>
      <c r="AH57" s="49"/>
      <c r="AI57" s="49"/>
      <c r="AJ57" s="49"/>
      <c r="AK57" s="49"/>
      <c r="AL57" s="49"/>
      <c r="AM57" s="49"/>
      <c r="AN57" s="49"/>
      <c r="AO57" s="49"/>
      <c r="AP57" s="49"/>
    </row>
    <row r="58" spans="1:42" ht="12.75" customHeight="1" x14ac:dyDescent="0.3">
      <c r="A58" s="95">
        <v>53</v>
      </c>
      <c r="B58" s="50"/>
      <c r="C58" s="50"/>
      <c r="D58" s="50"/>
      <c r="E58" s="50"/>
      <c r="F58" s="118"/>
      <c r="G58" s="118"/>
      <c r="H58" s="98">
        <f t="shared" si="0"/>
        <v>20</v>
      </c>
      <c r="I58" s="50"/>
      <c r="J58" s="50"/>
      <c r="K58" s="44">
        <f t="shared" si="1"/>
        <v>141</v>
      </c>
      <c r="L58" s="118"/>
      <c r="M58" s="45">
        <f t="shared" si="2"/>
        <v>264</v>
      </c>
      <c r="N58" s="118"/>
      <c r="O58" s="101">
        <f t="shared" si="3"/>
        <v>386</v>
      </c>
      <c r="P58" s="118"/>
      <c r="Q58" s="46">
        <f t="shared" si="4"/>
        <v>0</v>
      </c>
      <c r="R58" s="70"/>
      <c r="S58" s="50"/>
      <c r="T58" s="52"/>
      <c r="U58" s="106">
        <f t="shared" si="5"/>
        <v>141</v>
      </c>
      <c r="V58" s="52"/>
      <c r="W58" s="49"/>
      <c r="X58" s="49"/>
      <c r="Y58" s="49"/>
      <c r="Z58" s="49"/>
      <c r="AA58" s="49"/>
      <c r="AB58" s="49"/>
      <c r="AC58" s="49"/>
      <c r="AD58" s="49"/>
      <c r="AE58" s="49"/>
      <c r="AF58" s="49"/>
      <c r="AG58" s="49"/>
      <c r="AH58" s="49"/>
      <c r="AI58" s="49"/>
      <c r="AJ58" s="49"/>
      <c r="AK58" s="49"/>
      <c r="AL58" s="49"/>
      <c r="AM58" s="49"/>
      <c r="AN58" s="49"/>
      <c r="AO58" s="49"/>
      <c r="AP58" s="49"/>
    </row>
    <row r="59" spans="1:42" ht="12.75" customHeight="1" x14ac:dyDescent="0.3">
      <c r="A59" s="96">
        <v>54</v>
      </c>
      <c r="B59" s="50"/>
      <c r="C59" s="50"/>
      <c r="D59" s="50"/>
      <c r="E59" s="50"/>
      <c r="F59" s="118"/>
      <c r="G59" s="118"/>
      <c r="H59" s="98">
        <f t="shared" si="0"/>
        <v>20</v>
      </c>
      <c r="I59" s="50"/>
      <c r="J59" s="50"/>
      <c r="K59" s="44">
        <f t="shared" si="1"/>
        <v>141</v>
      </c>
      <c r="L59" s="118"/>
      <c r="M59" s="45">
        <f t="shared" si="2"/>
        <v>264</v>
      </c>
      <c r="N59" s="118"/>
      <c r="O59" s="101">
        <f t="shared" si="3"/>
        <v>386</v>
      </c>
      <c r="P59" s="118"/>
      <c r="Q59" s="46">
        <f t="shared" si="4"/>
        <v>0</v>
      </c>
      <c r="R59" s="70"/>
      <c r="S59" s="50"/>
      <c r="T59" s="52"/>
      <c r="U59" s="106">
        <f t="shared" si="5"/>
        <v>141</v>
      </c>
      <c r="V59" s="52"/>
      <c r="W59" s="49"/>
      <c r="X59" s="49"/>
      <c r="Y59" s="49"/>
      <c r="Z59" s="49"/>
      <c r="AA59" s="49"/>
      <c r="AB59" s="49"/>
      <c r="AC59" s="49"/>
      <c r="AD59" s="49"/>
      <c r="AE59" s="49"/>
      <c r="AF59" s="49"/>
      <c r="AG59" s="49"/>
      <c r="AH59" s="49"/>
      <c r="AI59" s="49"/>
      <c r="AJ59" s="49"/>
      <c r="AK59" s="49"/>
      <c r="AL59" s="49"/>
      <c r="AM59" s="49"/>
      <c r="AN59" s="49"/>
      <c r="AO59" s="49"/>
      <c r="AP59" s="49"/>
    </row>
    <row r="60" spans="1:42" ht="12.75" customHeight="1" x14ac:dyDescent="0.3">
      <c r="A60" s="95">
        <v>55</v>
      </c>
      <c r="B60" s="50"/>
      <c r="C60" s="50"/>
      <c r="D60" s="50"/>
      <c r="E60" s="50"/>
      <c r="F60" s="118"/>
      <c r="G60" s="118"/>
      <c r="H60" s="98">
        <f t="shared" si="0"/>
        <v>20</v>
      </c>
      <c r="I60" s="50"/>
      <c r="J60" s="50"/>
      <c r="K60" s="44">
        <f t="shared" si="1"/>
        <v>141</v>
      </c>
      <c r="L60" s="118"/>
      <c r="M60" s="45">
        <f t="shared" si="2"/>
        <v>264</v>
      </c>
      <c r="N60" s="56"/>
      <c r="O60" s="101">
        <f t="shared" si="3"/>
        <v>386</v>
      </c>
      <c r="P60" s="56"/>
      <c r="Q60" s="46">
        <f t="shared" si="4"/>
        <v>0</v>
      </c>
      <c r="R60" s="51"/>
      <c r="S60" s="50"/>
      <c r="T60" s="52"/>
      <c r="U60" s="106">
        <f t="shared" si="5"/>
        <v>141</v>
      </c>
      <c r="V60" s="52"/>
      <c r="W60" s="49"/>
      <c r="X60" s="49"/>
      <c r="Y60" s="49"/>
      <c r="Z60" s="49"/>
      <c r="AA60" s="49"/>
      <c r="AB60" s="49"/>
      <c r="AC60" s="49"/>
      <c r="AD60" s="49"/>
      <c r="AE60" s="49"/>
      <c r="AF60" s="49"/>
      <c r="AG60" s="49"/>
      <c r="AH60" s="49"/>
      <c r="AI60" s="49"/>
      <c r="AJ60" s="49"/>
      <c r="AK60" s="49"/>
      <c r="AL60" s="49"/>
      <c r="AM60" s="49"/>
      <c r="AN60" s="49"/>
      <c r="AO60" s="49"/>
      <c r="AP60" s="49"/>
    </row>
    <row r="61" spans="1:42" ht="12.75" customHeight="1" x14ac:dyDescent="0.3">
      <c r="A61" s="96">
        <v>56</v>
      </c>
      <c r="B61" s="43"/>
      <c r="C61" s="43"/>
      <c r="D61" s="43"/>
      <c r="E61" s="43"/>
      <c r="F61" s="118"/>
      <c r="G61" s="118"/>
      <c r="H61" s="98">
        <f t="shared" si="0"/>
        <v>20</v>
      </c>
      <c r="I61" s="43"/>
      <c r="J61" s="43"/>
      <c r="K61" s="44">
        <f t="shared" si="1"/>
        <v>141</v>
      </c>
      <c r="L61" s="118"/>
      <c r="M61" s="45">
        <f t="shared" si="2"/>
        <v>264</v>
      </c>
      <c r="N61" s="109"/>
      <c r="O61" s="101">
        <f t="shared" si="3"/>
        <v>386</v>
      </c>
      <c r="P61" s="109"/>
      <c r="Q61" s="46">
        <f t="shared" si="4"/>
        <v>0</v>
      </c>
      <c r="R61" s="73"/>
      <c r="S61" s="43"/>
      <c r="T61" s="43"/>
      <c r="U61" s="106">
        <f t="shared" si="5"/>
        <v>141</v>
      </c>
      <c r="V61" s="43"/>
      <c r="W61" s="49"/>
      <c r="X61" s="49"/>
      <c r="Y61" s="49"/>
      <c r="Z61" s="49"/>
      <c r="AA61" s="49"/>
      <c r="AB61" s="49"/>
      <c r="AC61" s="49"/>
      <c r="AD61" s="49"/>
      <c r="AE61" s="49"/>
      <c r="AF61" s="49"/>
      <c r="AG61" s="49"/>
      <c r="AH61" s="49"/>
      <c r="AI61" s="49"/>
      <c r="AJ61" s="49"/>
      <c r="AK61" s="49"/>
      <c r="AL61" s="49"/>
      <c r="AM61" s="49"/>
      <c r="AN61" s="49"/>
      <c r="AO61" s="49"/>
      <c r="AP61" s="49"/>
    </row>
    <row r="62" spans="1:42" ht="12.75" customHeight="1" x14ac:dyDescent="0.3">
      <c r="A62" s="95">
        <v>57</v>
      </c>
      <c r="B62" s="50"/>
      <c r="C62" s="50"/>
      <c r="D62" s="43"/>
      <c r="E62" s="50"/>
      <c r="F62" s="118"/>
      <c r="G62" s="118"/>
      <c r="H62" s="98">
        <f t="shared" si="0"/>
        <v>20</v>
      </c>
      <c r="I62" s="54"/>
      <c r="J62" s="50"/>
      <c r="K62" s="44">
        <f t="shared" si="1"/>
        <v>141</v>
      </c>
      <c r="L62" s="118"/>
      <c r="M62" s="45">
        <f t="shared" si="2"/>
        <v>264</v>
      </c>
      <c r="N62" s="118"/>
      <c r="O62" s="101">
        <f t="shared" si="3"/>
        <v>386</v>
      </c>
      <c r="P62" s="118"/>
      <c r="Q62" s="46">
        <f t="shared" si="4"/>
        <v>0</v>
      </c>
      <c r="R62" s="70"/>
      <c r="S62" s="50"/>
      <c r="T62" s="52"/>
      <c r="U62" s="106">
        <f t="shared" si="5"/>
        <v>141</v>
      </c>
      <c r="V62" s="52"/>
      <c r="W62" s="49"/>
      <c r="X62" s="49"/>
      <c r="Y62" s="49"/>
      <c r="Z62" s="49"/>
      <c r="AA62" s="49"/>
      <c r="AB62" s="49"/>
      <c r="AC62" s="49"/>
      <c r="AD62" s="49"/>
      <c r="AE62" s="49"/>
      <c r="AF62" s="49"/>
      <c r="AG62" s="49"/>
      <c r="AH62" s="49"/>
      <c r="AI62" s="49"/>
      <c r="AJ62" s="49"/>
      <c r="AK62" s="49"/>
      <c r="AL62" s="49"/>
      <c r="AM62" s="49"/>
      <c r="AN62" s="49"/>
      <c r="AO62" s="49"/>
      <c r="AP62" s="49"/>
    </row>
    <row r="63" spans="1:42" ht="12.75" customHeight="1" x14ac:dyDescent="0.3">
      <c r="A63" s="96">
        <v>58</v>
      </c>
      <c r="B63" s="43"/>
      <c r="C63" s="43"/>
      <c r="D63" s="43"/>
      <c r="E63" s="43"/>
      <c r="F63" s="118"/>
      <c r="G63" s="118"/>
      <c r="H63" s="98">
        <f t="shared" si="0"/>
        <v>20</v>
      </c>
      <c r="I63" s="43"/>
      <c r="J63" s="43"/>
      <c r="K63" s="44">
        <f t="shared" si="1"/>
        <v>141</v>
      </c>
      <c r="L63" s="118"/>
      <c r="M63" s="45">
        <f t="shared" si="2"/>
        <v>264</v>
      </c>
      <c r="N63" s="118"/>
      <c r="O63" s="101">
        <f t="shared" si="3"/>
        <v>386</v>
      </c>
      <c r="P63" s="118"/>
      <c r="Q63" s="46">
        <f t="shared" si="4"/>
        <v>0</v>
      </c>
      <c r="R63" s="47"/>
      <c r="S63" s="43"/>
      <c r="T63" s="43"/>
      <c r="U63" s="106">
        <f t="shared" si="5"/>
        <v>141</v>
      </c>
      <c r="V63" s="43"/>
      <c r="W63" s="49"/>
      <c r="X63" s="49"/>
      <c r="Y63" s="49"/>
      <c r="Z63" s="49"/>
      <c r="AA63" s="49"/>
      <c r="AB63" s="49"/>
      <c r="AC63" s="49"/>
      <c r="AD63" s="49"/>
      <c r="AE63" s="49"/>
      <c r="AF63" s="49"/>
      <c r="AG63" s="49"/>
      <c r="AH63" s="49"/>
      <c r="AI63" s="49"/>
      <c r="AJ63" s="49"/>
      <c r="AK63" s="49"/>
      <c r="AL63" s="49"/>
      <c r="AM63" s="49"/>
      <c r="AN63" s="49"/>
      <c r="AO63" s="49"/>
      <c r="AP63" s="49"/>
    </row>
    <row r="64" spans="1:42" ht="12.75" customHeight="1" x14ac:dyDescent="0.3">
      <c r="A64" s="95">
        <v>59</v>
      </c>
      <c r="B64" s="61"/>
      <c r="C64" s="61"/>
      <c r="D64" s="61"/>
      <c r="E64" s="61"/>
      <c r="F64" s="118"/>
      <c r="G64" s="118"/>
      <c r="H64" s="98">
        <f t="shared" si="0"/>
        <v>20</v>
      </c>
      <c r="I64" s="61"/>
      <c r="J64" s="61"/>
      <c r="K64" s="44">
        <f t="shared" si="1"/>
        <v>141</v>
      </c>
      <c r="L64" s="118"/>
      <c r="M64" s="45">
        <f t="shared" si="2"/>
        <v>264</v>
      </c>
      <c r="N64" s="118"/>
      <c r="O64" s="101">
        <f t="shared" si="3"/>
        <v>386</v>
      </c>
      <c r="P64" s="118"/>
      <c r="Q64" s="46">
        <f t="shared" si="4"/>
        <v>0</v>
      </c>
      <c r="R64" s="75"/>
      <c r="S64" s="61"/>
      <c r="T64" s="61"/>
      <c r="U64" s="106">
        <f t="shared" si="5"/>
        <v>141</v>
      </c>
      <c r="V64" s="76"/>
      <c r="W64" s="49"/>
      <c r="X64" s="49"/>
      <c r="Y64" s="49"/>
      <c r="Z64" s="49"/>
      <c r="AA64" s="49"/>
      <c r="AB64" s="49"/>
      <c r="AC64" s="49"/>
      <c r="AD64" s="49"/>
      <c r="AE64" s="49"/>
      <c r="AF64" s="49"/>
      <c r="AG64" s="49"/>
      <c r="AH64" s="49"/>
      <c r="AI64" s="49"/>
      <c r="AJ64" s="49"/>
      <c r="AK64" s="49"/>
      <c r="AL64" s="49"/>
      <c r="AM64" s="49"/>
      <c r="AN64" s="49"/>
      <c r="AO64" s="49"/>
      <c r="AP64" s="49"/>
    </row>
    <row r="65" spans="1:42" ht="12.75" customHeight="1" x14ac:dyDescent="0.3">
      <c r="A65" s="96">
        <v>60</v>
      </c>
      <c r="B65" s="43"/>
      <c r="C65" s="43"/>
      <c r="D65" s="43"/>
      <c r="E65" s="43"/>
      <c r="F65" s="118"/>
      <c r="G65" s="118"/>
      <c r="H65" s="98">
        <f t="shared" si="0"/>
        <v>20</v>
      </c>
      <c r="I65" s="43"/>
      <c r="J65" s="43"/>
      <c r="K65" s="44">
        <f t="shared" si="1"/>
        <v>141</v>
      </c>
      <c r="L65" s="118"/>
      <c r="M65" s="45">
        <f t="shared" si="2"/>
        <v>264</v>
      </c>
      <c r="N65" s="120"/>
      <c r="O65" s="101">
        <f t="shared" si="3"/>
        <v>386</v>
      </c>
      <c r="P65" s="120"/>
      <c r="Q65" s="46">
        <f t="shared" si="4"/>
        <v>0</v>
      </c>
      <c r="R65" s="47"/>
      <c r="S65" s="43"/>
      <c r="T65" s="43"/>
      <c r="U65" s="106">
        <f t="shared" si="5"/>
        <v>141</v>
      </c>
      <c r="V65" s="78"/>
      <c r="W65" s="49"/>
      <c r="X65" s="49"/>
      <c r="Y65" s="49"/>
      <c r="Z65" s="49"/>
      <c r="AA65" s="49"/>
      <c r="AB65" s="49"/>
      <c r="AC65" s="49"/>
      <c r="AD65" s="49"/>
      <c r="AE65" s="49"/>
      <c r="AF65" s="49"/>
      <c r="AG65" s="49"/>
      <c r="AH65" s="49"/>
      <c r="AI65" s="49"/>
      <c r="AJ65" s="49"/>
      <c r="AK65" s="49"/>
      <c r="AL65" s="49"/>
      <c r="AM65" s="49"/>
      <c r="AN65" s="49"/>
      <c r="AO65" s="49"/>
      <c r="AP65" s="49"/>
    </row>
    <row r="66" spans="1:42" ht="12.75" customHeight="1" x14ac:dyDescent="0.3">
      <c r="A66" s="95">
        <v>61</v>
      </c>
      <c r="B66" s="50"/>
      <c r="C66" s="50"/>
      <c r="D66" s="50"/>
      <c r="E66" s="50"/>
      <c r="F66" s="118"/>
      <c r="G66" s="118"/>
      <c r="H66" s="98">
        <f t="shared" si="0"/>
        <v>20</v>
      </c>
      <c r="I66" s="50"/>
      <c r="J66" s="50"/>
      <c r="K66" s="44">
        <f t="shared" si="1"/>
        <v>141</v>
      </c>
      <c r="L66" s="118"/>
      <c r="M66" s="45">
        <f t="shared" si="2"/>
        <v>264</v>
      </c>
      <c r="N66" s="118"/>
      <c r="O66" s="101">
        <f t="shared" si="3"/>
        <v>386</v>
      </c>
      <c r="P66" s="118"/>
      <c r="Q66" s="46">
        <f t="shared" si="4"/>
        <v>0</v>
      </c>
      <c r="R66" s="70"/>
      <c r="S66" s="50"/>
      <c r="T66" s="52"/>
      <c r="U66" s="106">
        <f t="shared" si="5"/>
        <v>141</v>
      </c>
      <c r="V66" s="71"/>
      <c r="W66" s="49"/>
      <c r="X66" s="49"/>
      <c r="Y66" s="49"/>
      <c r="Z66" s="49"/>
      <c r="AA66" s="49"/>
      <c r="AB66" s="49"/>
      <c r="AC66" s="49"/>
      <c r="AD66" s="49"/>
      <c r="AE66" s="49"/>
      <c r="AF66" s="49"/>
      <c r="AG66" s="49"/>
      <c r="AH66" s="49"/>
      <c r="AI66" s="49"/>
      <c r="AJ66" s="49"/>
      <c r="AK66" s="49"/>
      <c r="AL66" s="49"/>
      <c r="AM66" s="49"/>
      <c r="AN66" s="49"/>
      <c r="AO66" s="49"/>
      <c r="AP66" s="49"/>
    </row>
    <row r="67" spans="1:42" ht="12.75" customHeight="1" x14ac:dyDescent="0.3">
      <c r="A67" s="96">
        <v>62</v>
      </c>
      <c r="B67" s="50"/>
      <c r="C67" s="50"/>
      <c r="D67" s="50"/>
      <c r="E67" s="50"/>
      <c r="F67" s="118"/>
      <c r="G67" s="118"/>
      <c r="H67" s="98">
        <f t="shared" si="0"/>
        <v>20</v>
      </c>
      <c r="I67" s="50"/>
      <c r="J67" s="50"/>
      <c r="K67" s="44">
        <f t="shared" si="1"/>
        <v>141</v>
      </c>
      <c r="L67" s="118"/>
      <c r="M67" s="45">
        <f t="shared" si="2"/>
        <v>264</v>
      </c>
      <c r="N67" s="109"/>
      <c r="O67" s="101">
        <f t="shared" si="3"/>
        <v>386</v>
      </c>
      <c r="P67" s="109"/>
      <c r="Q67" s="46">
        <f t="shared" si="4"/>
        <v>0</v>
      </c>
      <c r="R67" s="70"/>
      <c r="S67" s="50"/>
      <c r="T67" s="52"/>
      <c r="U67" s="106">
        <f t="shared" si="5"/>
        <v>141</v>
      </c>
      <c r="V67" s="52"/>
      <c r="W67" s="49"/>
      <c r="X67" s="49"/>
      <c r="Y67" s="49"/>
      <c r="Z67" s="49"/>
      <c r="AA67" s="49"/>
      <c r="AB67" s="49"/>
      <c r="AC67" s="49"/>
      <c r="AD67" s="49"/>
      <c r="AE67" s="49"/>
      <c r="AF67" s="49"/>
      <c r="AG67" s="49"/>
      <c r="AH67" s="49"/>
      <c r="AI67" s="49"/>
      <c r="AJ67" s="49"/>
      <c r="AK67" s="49"/>
      <c r="AL67" s="49"/>
      <c r="AM67" s="49"/>
      <c r="AN67" s="49"/>
      <c r="AO67" s="49"/>
      <c r="AP67" s="49"/>
    </row>
    <row r="68" spans="1:42" ht="12.75" customHeight="1" x14ac:dyDescent="0.3">
      <c r="A68" s="95">
        <v>63</v>
      </c>
      <c r="B68" s="60"/>
      <c r="C68" s="60"/>
      <c r="D68" s="60"/>
      <c r="E68" s="60"/>
      <c r="F68" s="121"/>
      <c r="G68" s="118"/>
      <c r="H68" s="98">
        <f t="shared" si="0"/>
        <v>20</v>
      </c>
      <c r="I68" s="61"/>
      <c r="J68" s="61"/>
      <c r="K68" s="44">
        <f t="shared" si="1"/>
        <v>141</v>
      </c>
      <c r="L68" s="121"/>
      <c r="M68" s="45">
        <f t="shared" si="2"/>
        <v>264</v>
      </c>
      <c r="N68" s="109"/>
      <c r="O68" s="101">
        <f t="shared" si="3"/>
        <v>386</v>
      </c>
      <c r="P68" s="109"/>
      <c r="Q68" s="46">
        <f t="shared" si="4"/>
        <v>0</v>
      </c>
      <c r="R68" s="75"/>
      <c r="S68" s="61"/>
      <c r="T68" s="61"/>
      <c r="U68" s="106">
        <f t="shared" si="5"/>
        <v>141</v>
      </c>
      <c r="V68" s="61"/>
      <c r="W68" s="49"/>
      <c r="X68" s="49"/>
      <c r="Y68" s="49"/>
      <c r="Z68" s="49"/>
      <c r="AA68" s="49"/>
      <c r="AB68" s="49"/>
      <c r="AC68" s="49"/>
      <c r="AD68" s="49"/>
      <c r="AE68" s="49"/>
      <c r="AF68" s="49"/>
      <c r="AG68" s="49"/>
      <c r="AH68" s="49"/>
      <c r="AI68" s="49"/>
      <c r="AJ68" s="49"/>
      <c r="AK68" s="49"/>
      <c r="AL68" s="49"/>
      <c r="AM68" s="49"/>
      <c r="AN68" s="49"/>
      <c r="AO68" s="49"/>
      <c r="AP68" s="49"/>
    </row>
    <row r="69" spans="1:42" ht="12.75" customHeight="1" x14ac:dyDescent="0.3">
      <c r="A69" s="96">
        <v>64</v>
      </c>
      <c r="B69" s="61"/>
      <c r="C69" s="61"/>
      <c r="D69" s="61"/>
      <c r="E69" s="61"/>
      <c r="F69" s="118"/>
      <c r="G69" s="118"/>
      <c r="H69" s="98">
        <f t="shared" si="0"/>
        <v>20</v>
      </c>
      <c r="I69" s="61"/>
      <c r="J69" s="61"/>
      <c r="K69" s="44">
        <f t="shared" si="1"/>
        <v>141</v>
      </c>
      <c r="L69" s="118"/>
      <c r="M69" s="45">
        <f t="shared" si="2"/>
        <v>264</v>
      </c>
      <c r="N69" s="121"/>
      <c r="O69" s="101">
        <f t="shared" si="3"/>
        <v>386</v>
      </c>
      <c r="P69" s="121"/>
      <c r="Q69" s="46">
        <f t="shared" si="4"/>
        <v>0</v>
      </c>
      <c r="R69" s="75"/>
      <c r="S69" s="61"/>
      <c r="T69" s="61"/>
      <c r="U69" s="106">
        <f t="shared" si="5"/>
        <v>141</v>
      </c>
      <c r="V69" s="61"/>
      <c r="W69" s="49"/>
      <c r="X69" s="49"/>
      <c r="Y69" s="49"/>
      <c r="Z69" s="49"/>
      <c r="AA69" s="49"/>
      <c r="AB69" s="49"/>
      <c r="AC69" s="49"/>
      <c r="AD69" s="49"/>
      <c r="AE69" s="49"/>
      <c r="AF69" s="49"/>
      <c r="AG69" s="49"/>
      <c r="AH69" s="49"/>
      <c r="AI69" s="49"/>
      <c r="AJ69" s="49"/>
      <c r="AK69" s="49"/>
      <c r="AL69" s="49"/>
      <c r="AM69" s="49"/>
      <c r="AN69" s="49"/>
      <c r="AO69" s="49"/>
      <c r="AP69" s="49"/>
    </row>
    <row r="70" spans="1:42" ht="12.75" customHeight="1" x14ac:dyDescent="0.3">
      <c r="A70" s="95">
        <v>65</v>
      </c>
      <c r="B70" s="43"/>
      <c r="C70" s="43"/>
      <c r="D70" s="43"/>
      <c r="E70" s="43"/>
      <c r="F70" s="118"/>
      <c r="G70" s="118"/>
      <c r="H70" s="98">
        <f t="shared" si="0"/>
        <v>20</v>
      </c>
      <c r="I70" s="43"/>
      <c r="J70" s="43"/>
      <c r="K70" s="44">
        <f t="shared" si="1"/>
        <v>141</v>
      </c>
      <c r="L70" s="118"/>
      <c r="M70" s="45">
        <f t="shared" si="2"/>
        <v>264</v>
      </c>
      <c r="N70" s="120"/>
      <c r="O70" s="101">
        <f t="shared" si="3"/>
        <v>386</v>
      </c>
      <c r="P70" s="120"/>
      <c r="Q70" s="46">
        <f t="shared" si="4"/>
        <v>0</v>
      </c>
      <c r="R70" s="47"/>
      <c r="S70" s="43"/>
      <c r="T70" s="43"/>
      <c r="U70" s="106">
        <f t="shared" si="5"/>
        <v>141</v>
      </c>
      <c r="V70" s="43"/>
      <c r="W70" s="49"/>
      <c r="X70" s="49"/>
      <c r="Y70" s="49"/>
      <c r="Z70" s="49"/>
      <c r="AA70" s="49"/>
      <c r="AB70" s="49"/>
      <c r="AC70" s="49"/>
      <c r="AD70" s="49"/>
      <c r="AE70" s="49"/>
      <c r="AF70" s="49"/>
      <c r="AG70" s="49"/>
      <c r="AH70" s="49"/>
      <c r="AI70" s="49"/>
      <c r="AJ70" s="49"/>
      <c r="AK70" s="49"/>
      <c r="AL70" s="49"/>
      <c r="AM70" s="49"/>
      <c r="AN70" s="49"/>
      <c r="AO70" s="49"/>
      <c r="AP70" s="49"/>
    </row>
    <row r="71" spans="1:42" ht="12.75" customHeight="1" x14ac:dyDescent="0.3">
      <c r="A71" s="96">
        <v>66</v>
      </c>
      <c r="B71" s="50"/>
      <c r="C71" s="50"/>
      <c r="D71" s="50"/>
      <c r="E71" s="50"/>
      <c r="F71" s="121"/>
      <c r="G71" s="121"/>
      <c r="H71" s="98">
        <f t="shared" si="0"/>
        <v>20</v>
      </c>
      <c r="I71" s="50"/>
      <c r="J71" s="50"/>
      <c r="K71" s="44">
        <f t="shared" si="1"/>
        <v>141</v>
      </c>
      <c r="L71" s="121"/>
      <c r="M71" s="45">
        <f t="shared" si="2"/>
        <v>264</v>
      </c>
      <c r="N71" s="109"/>
      <c r="O71" s="101">
        <f t="shared" si="3"/>
        <v>386</v>
      </c>
      <c r="P71" s="109"/>
      <c r="Q71" s="46">
        <f t="shared" si="4"/>
        <v>0</v>
      </c>
      <c r="R71" s="70"/>
      <c r="S71" s="50"/>
      <c r="T71" s="52"/>
      <c r="U71" s="106">
        <f t="shared" si="5"/>
        <v>141</v>
      </c>
      <c r="V71" s="52"/>
      <c r="W71" s="49"/>
      <c r="X71" s="49"/>
      <c r="Y71" s="49"/>
      <c r="Z71" s="49"/>
      <c r="AA71" s="49"/>
      <c r="AB71" s="49"/>
      <c r="AC71" s="49"/>
      <c r="AD71" s="49"/>
      <c r="AE71" s="49"/>
      <c r="AF71" s="49"/>
      <c r="AG71" s="49"/>
      <c r="AH71" s="49"/>
      <c r="AI71" s="49"/>
      <c r="AJ71" s="49"/>
      <c r="AK71" s="49"/>
      <c r="AL71" s="49"/>
      <c r="AM71" s="49"/>
      <c r="AN71" s="49"/>
      <c r="AO71" s="49"/>
      <c r="AP71" s="49"/>
    </row>
    <row r="72" spans="1:42" ht="12.75" customHeight="1" x14ac:dyDescent="0.3">
      <c r="A72" s="95">
        <v>67</v>
      </c>
      <c r="B72" s="60"/>
      <c r="C72" s="60"/>
      <c r="D72" s="60"/>
      <c r="E72" s="60"/>
      <c r="F72" s="118"/>
      <c r="G72" s="118"/>
      <c r="H72" s="98">
        <f t="shared" si="0"/>
        <v>20</v>
      </c>
      <c r="I72" s="61"/>
      <c r="J72" s="60"/>
      <c r="K72" s="44">
        <f t="shared" si="1"/>
        <v>141</v>
      </c>
      <c r="L72" s="118"/>
      <c r="M72" s="45">
        <f t="shared" si="2"/>
        <v>264</v>
      </c>
      <c r="N72" s="121"/>
      <c r="O72" s="101">
        <f t="shared" si="3"/>
        <v>386</v>
      </c>
      <c r="P72" s="121"/>
      <c r="Q72" s="46">
        <f t="shared" si="4"/>
        <v>0</v>
      </c>
      <c r="R72" s="79"/>
      <c r="S72" s="60"/>
      <c r="T72" s="60"/>
      <c r="U72" s="106">
        <f t="shared" si="5"/>
        <v>141</v>
      </c>
      <c r="V72" s="60"/>
      <c r="W72" s="49"/>
      <c r="X72" s="49"/>
      <c r="Y72" s="49"/>
      <c r="Z72" s="49"/>
      <c r="AA72" s="49"/>
      <c r="AB72" s="49"/>
      <c r="AC72" s="49"/>
      <c r="AD72" s="49"/>
      <c r="AE72" s="49"/>
      <c r="AF72" s="49"/>
      <c r="AG72" s="49"/>
      <c r="AH72" s="49"/>
      <c r="AI72" s="49"/>
      <c r="AJ72" s="49"/>
      <c r="AK72" s="49"/>
      <c r="AL72" s="49"/>
      <c r="AM72" s="49"/>
      <c r="AN72" s="49"/>
      <c r="AO72" s="49"/>
      <c r="AP72" s="49"/>
    </row>
    <row r="73" spans="1:42" ht="12.75" customHeight="1" x14ac:dyDescent="0.3">
      <c r="A73" s="96">
        <v>68</v>
      </c>
      <c r="B73" s="60"/>
      <c r="C73" s="52"/>
      <c r="D73" s="50"/>
      <c r="E73" s="50"/>
      <c r="F73" s="119"/>
      <c r="G73" s="119"/>
      <c r="H73" s="98">
        <f t="shared" si="0"/>
        <v>20</v>
      </c>
      <c r="I73" s="50"/>
      <c r="J73" s="50"/>
      <c r="K73" s="44">
        <f t="shared" si="1"/>
        <v>141</v>
      </c>
      <c r="L73" s="121"/>
      <c r="M73" s="45">
        <f t="shared" si="2"/>
        <v>264</v>
      </c>
      <c r="N73" s="121"/>
      <c r="O73" s="101">
        <f t="shared" si="3"/>
        <v>386</v>
      </c>
      <c r="P73" s="121"/>
      <c r="Q73" s="46">
        <f t="shared" si="4"/>
        <v>0</v>
      </c>
      <c r="R73" s="70"/>
      <c r="S73" s="50"/>
      <c r="T73" s="52"/>
      <c r="U73" s="106">
        <f t="shared" si="5"/>
        <v>141</v>
      </c>
      <c r="V73" s="52"/>
      <c r="W73" s="49"/>
      <c r="X73" s="49"/>
      <c r="Y73" s="49"/>
      <c r="Z73" s="49"/>
      <c r="AA73" s="49"/>
      <c r="AB73" s="49"/>
      <c r="AC73" s="49"/>
      <c r="AD73" s="49"/>
      <c r="AE73" s="49"/>
      <c r="AF73" s="49"/>
      <c r="AG73" s="49"/>
      <c r="AH73" s="49"/>
      <c r="AI73" s="49"/>
      <c r="AJ73" s="49"/>
      <c r="AK73" s="49"/>
      <c r="AL73" s="49"/>
      <c r="AM73" s="49"/>
      <c r="AN73" s="49"/>
      <c r="AO73" s="49"/>
      <c r="AP73" s="49"/>
    </row>
    <row r="74" spans="1:42" ht="12.75" customHeight="1" x14ac:dyDescent="0.3">
      <c r="A74" s="95">
        <v>69</v>
      </c>
      <c r="B74" s="50"/>
      <c r="C74" s="52"/>
      <c r="D74" s="50"/>
      <c r="E74" s="50"/>
      <c r="F74" s="119"/>
      <c r="G74" s="119"/>
      <c r="H74" s="98">
        <f t="shared" si="0"/>
        <v>20</v>
      </c>
      <c r="I74" s="80"/>
      <c r="J74" s="43"/>
      <c r="K74" s="44">
        <f t="shared" si="1"/>
        <v>141</v>
      </c>
      <c r="L74" s="121"/>
      <c r="M74" s="45">
        <f t="shared" si="2"/>
        <v>264</v>
      </c>
      <c r="N74" s="118"/>
      <c r="O74" s="101">
        <f t="shared" si="3"/>
        <v>386</v>
      </c>
      <c r="P74" s="118"/>
      <c r="Q74" s="46">
        <f t="shared" si="4"/>
        <v>0</v>
      </c>
      <c r="R74" s="70"/>
      <c r="S74" s="50"/>
      <c r="T74" s="52"/>
      <c r="U74" s="106">
        <f t="shared" si="5"/>
        <v>141</v>
      </c>
      <c r="V74" s="52"/>
      <c r="W74" s="49"/>
      <c r="X74" s="49"/>
      <c r="Y74" s="49"/>
      <c r="Z74" s="49"/>
      <c r="AA74" s="49"/>
      <c r="AB74" s="49"/>
      <c r="AC74" s="49"/>
      <c r="AD74" s="49"/>
      <c r="AE74" s="49"/>
      <c r="AF74" s="49"/>
      <c r="AG74" s="49"/>
      <c r="AH74" s="49"/>
      <c r="AI74" s="49"/>
      <c r="AJ74" s="49"/>
      <c r="AK74" s="49"/>
      <c r="AL74" s="49"/>
      <c r="AM74" s="49"/>
      <c r="AN74" s="49"/>
      <c r="AO74" s="49"/>
      <c r="AP74" s="49"/>
    </row>
    <row r="75" spans="1:42" ht="12.75" customHeight="1" x14ac:dyDescent="0.3">
      <c r="A75" s="96">
        <v>70</v>
      </c>
      <c r="B75" s="50"/>
      <c r="C75" s="50"/>
      <c r="D75" s="50"/>
      <c r="E75" s="50"/>
      <c r="F75" s="119"/>
      <c r="G75" s="118"/>
      <c r="H75" s="98">
        <f t="shared" si="0"/>
        <v>20</v>
      </c>
      <c r="I75" s="54"/>
      <c r="J75" s="54"/>
      <c r="K75" s="44">
        <f t="shared" si="1"/>
        <v>141</v>
      </c>
      <c r="L75" s="118"/>
      <c r="M75" s="45">
        <f t="shared" si="2"/>
        <v>264</v>
      </c>
      <c r="N75" s="118"/>
      <c r="O75" s="101">
        <f t="shared" si="3"/>
        <v>386</v>
      </c>
      <c r="P75" s="118"/>
      <c r="Q75" s="46">
        <f t="shared" si="4"/>
        <v>0</v>
      </c>
      <c r="R75" s="70"/>
      <c r="S75" s="50"/>
      <c r="T75" s="52"/>
      <c r="U75" s="106">
        <f t="shared" si="5"/>
        <v>141</v>
      </c>
      <c r="V75" s="52"/>
      <c r="W75" s="49"/>
      <c r="X75" s="49"/>
      <c r="Y75" s="49"/>
      <c r="Z75" s="49"/>
      <c r="AA75" s="49"/>
      <c r="AB75" s="49"/>
      <c r="AC75" s="49"/>
      <c r="AD75" s="49"/>
      <c r="AE75" s="49"/>
      <c r="AF75" s="49"/>
      <c r="AG75" s="49"/>
      <c r="AH75" s="49"/>
      <c r="AI75" s="49"/>
      <c r="AJ75" s="49"/>
      <c r="AK75" s="49"/>
      <c r="AL75" s="49"/>
      <c r="AM75" s="49"/>
      <c r="AN75" s="49"/>
      <c r="AO75" s="49"/>
      <c r="AP75" s="49"/>
    </row>
    <row r="76" spans="1:42" ht="12.75" customHeight="1" x14ac:dyDescent="0.3">
      <c r="A76" s="95">
        <v>71</v>
      </c>
      <c r="B76" s="50"/>
      <c r="C76" s="54"/>
      <c r="D76" s="50"/>
      <c r="E76" s="43"/>
      <c r="F76" s="119"/>
      <c r="G76" s="119"/>
      <c r="H76" s="98">
        <f t="shared" si="0"/>
        <v>20</v>
      </c>
      <c r="I76" s="50"/>
      <c r="J76" s="43"/>
      <c r="K76" s="44">
        <f t="shared" si="1"/>
        <v>141</v>
      </c>
      <c r="L76" s="121"/>
      <c r="M76" s="45">
        <f t="shared" si="2"/>
        <v>264</v>
      </c>
      <c r="N76" s="52"/>
      <c r="O76" s="101">
        <f t="shared" si="3"/>
        <v>386</v>
      </c>
      <c r="P76" s="52"/>
      <c r="Q76" s="46">
        <f t="shared" si="4"/>
        <v>0</v>
      </c>
      <c r="R76" s="70"/>
      <c r="S76" s="50"/>
      <c r="T76" s="52"/>
      <c r="U76" s="106">
        <f t="shared" si="5"/>
        <v>141</v>
      </c>
      <c r="V76" s="52"/>
      <c r="W76" s="49"/>
      <c r="X76" s="49"/>
      <c r="Y76" s="49"/>
      <c r="Z76" s="49"/>
      <c r="AA76" s="49"/>
      <c r="AB76" s="49"/>
      <c r="AC76" s="49"/>
      <c r="AD76" s="49"/>
      <c r="AE76" s="49"/>
      <c r="AF76" s="49"/>
      <c r="AG76" s="49"/>
      <c r="AH76" s="49"/>
      <c r="AI76" s="49"/>
      <c r="AJ76" s="49"/>
      <c r="AK76" s="49"/>
      <c r="AL76" s="49"/>
      <c r="AM76" s="49"/>
      <c r="AN76" s="49"/>
      <c r="AO76" s="49"/>
      <c r="AP76" s="49"/>
    </row>
    <row r="77" spans="1:42" ht="12.75" customHeight="1" x14ac:dyDescent="0.3">
      <c r="A77" s="96">
        <v>72</v>
      </c>
      <c r="B77" s="50"/>
      <c r="C77" s="54"/>
      <c r="D77" s="50"/>
      <c r="E77" s="50"/>
      <c r="F77" s="119"/>
      <c r="G77" s="119"/>
      <c r="H77" s="98">
        <f t="shared" si="0"/>
        <v>20</v>
      </c>
      <c r="I77" s="50"/>
      <c r="J77" s="43"/>
      <c r="K77" s="44">
        <f t="shared" si="1"/>
        <v>141</v>
      </c>
      <c r="L77" s="121"/>
      <c r="M77" s="45">
        <f t="shared" si="2"/>
        <v>264</v>
      </c>
      <c r="N77" s="52"/>
      <c r="O77" s="101">
        <f t="shared" si="3"/>
        <v>386</v>
      </c>
      <c r="P77" s="52"/>
      <c r="Q77" s="46">
        <f t="shared" si="4"/>
        <v>0</v>
      </c>
      <c r="R77" s="70"/>
      <c r="S77" s="50"/>
      <c r="T77" s="52"/>
      <c r="U77" s="106">
        <f t="shared" si="5"/>
        <v>141</v>
      </c>
      <c r="V77" s="52"/>
      <c r="W77" s="49"/>
      <c r="X77" s="49"/>
      <c r="Y77" s="49"/>
      <c r="Z77" s="49"/>
      <c r="AA77" s="49"/>
      <c r="AB77" s="49"/>
      <c r="AC77" s="49"/>
      <c r="AD77" s="49"/>
      <c r="AE77" s="49"/>
      <c r="AF77" s="49"/>
      <c r="AG77" s="49"/>
      <c r="AH77" s="49"/>
      <c r="AI77" s="49"/>
      <c r="AJ77" s="49"/>
      <c r="AK77" s="49"/>
      <c r="AL77" s="49"/>
      <c r="AM77" s="49"/>
      <c r="AN77" s="49"/>
      <c r="AO77" s="49"/>
      <c r="AP77" s="49"/>
    </row>
    <row r="78" spans="1:42" ht="12.75" customHeight="1" x14ac:dyDescent="0.3">
      <c r="A78" s="95">
        <v>73</v>
      </c>
      <c r="B78" s="50"/>
      <c r="C78" s="54"/>
      <c r="D78" s="50"/>
      <c r="E78" s="50"/>
      <c r="F78" s="119"/>
      <c r="G78" s="119"/>
      <c r="H78" s="98">
        <f t="shared" si="0"/>
        <v>20</v>
      </c>
      <c r="I78" s="50"/>
      <c r="J78" s="43"/>
      <c r="K78" s="44">
        <f t="shared" si="1"/>
        <v>141</v>
      </c>
      <c r="L78" s="118"/>
      <c r="M78" s="45">
        <f t="shared" si="2"/>
        <v>264</v>
      </c>
      <c r="N78" s="52"/>
      <c r="O78" s="101">
        <f t="shared" si="3"/>
        <v>386</v>
      </c>
      <c r="P78" s="52"/>
      <c r="Q78" s="46">
        <f t="shared" si="4"/>
        <v>0</v>
      </c>
      <c r="R78" s="70"/>
      <c r="S78" s="50"/>
      <c r="T78" s="52"/>
      <c r="U78" s="106">
        <f t="shared" si="5"/>
        <v>141</v>
      </c>
      <c r="V78" s="52"/>
      <c r="W78" s="49"/>
      <c r="X78" s="49"/>
      <c r="Y78" s="49"/>
      <c r="Z78" s="49"/>
      <c r="AA78" s="49"/>
      <c r="AB78" s="49"/>
      <c r="AC78" s="49"/>
      <c r="AD78" s="49"/>
      <c r="AE78" s="49"/>
      <c r="AF78" s="49"/>
      <c r="AG78" s="49"/>
      <c r="AH78" s="49"/>
      <c r="AI78" s="49"/>
      <c r="AJ78" s="49"/>
      <c r="AK78" s="49"/>
      <c r="AL78" s="49"/>
      <c r="AM78" s="49"/>
      <c r="AN78" s="49"/>
      <c r="AO78" s="49"/>
      <c r="AP78" s="49"/>
    </row>
    <row r="79" spans="1:42" ht="12.75" customHeight="1" x14ac:dyDescent="0.3">
      <c r="A79" s="96">
        <v>74</v>
      </c>
      <c r="B79" s="50"/>
      <c r="C79" s="54"/>
      <c r="D79" s="50"/>
      <c r="E79" s="50"/>
      <c r="F79" s="119"/>
      <c r="G79" s="119"/>
      <c r="H79" s="98">
        <f t="shared" si="0"/>
        <v>20</v>
      </c>
      <c r="I79" s="50"/>
      <c r="J79" s="43"/>
      <c r="K79" s="44">
        <f t="shared" si="1"/>
        <v>141</v>
      </c>
      <c r="L79" s="121"/>
      <c r="M79" s="45">
        <f t="shared" si="2"/>
        <v>264</v>
      </c>
      <c r="N79" s="52"/>
      <c r="O79" s="101">
        <f t="shared" si="3"/>
        <v>386</v>
      </c>
      <c r="P79" s="52"/>
      <c r="Q79" s="46">
        <f t="shared" si="4"/>
        <v>0</v>
      </c>
      <c r="R79" s="70"/>
      <c r="S79" s="50"/>
      <c r="T79" s="52"/>
      <c r="U79" s="106">
        <f t="shared" si="5"/>
        <v>141</v>
      </c>
      <c r="V79" s="52"/>
      <c r="W79" s="49"/>
      <c r="X79" s="49"/>
      <c r="Y79" s="49"/>
      <c r="Z79" s="49"/>
      <c r="AA79" s="49"/>
      <c r="AB79" s="49"/>
      <c r="AC79" s="49"/>
      <c r="AD79" s="49"/>
      <c r="AE79" s="49"/>
      <c r="AF79" s="49"/>
      <c r="AG79" s="49"/>
      <c r="AH79" s="49"/>
      <c r="AI79" s="49"/>
      <c r="AJ79" s="49"/>
      <c r="AK79" s="49"/>
      <c r="AL79" s="49"/>
      <c r="AM79" s="49"/>
      <c r="AN79" s="49"/>
      <c r="AO79" s="49"/>
      <c r="AP79" s="49"/>
    </row>
    <row r="80" spans="1:42" ht="12.75" customHeight="1" x14ac:dyDescent="0.3">
      <c r="A80" s="95">
        <v>75</v>
      </c>
      <c r="B80" s="50"/>
      <c r="C80" s="50"/>
      <c r="D80" s="50"/>
      <c r="E80" s="50"/>
      <c r="F80" s="119"/>
      <c r="G80" s="118"/>
      <c r="H80" s="98">
        <f t="shared" si="0"/>
        <v>20</v>
      </c>
      <c r="I80" s="50"/>
      <c r="J80" s="50"/>
      <c r="K80" s="44">
        <f t="shared" si="1"/>
        <v>141</v>
      </c>
      <c r="L80" s="121"/>
      <c r="M80" s="45">
        <f t="shared" si="2"/>
        <v>264</v>
      </c>
      <c r="N80" s="52"/>
      <c r="O80" s="101">
        <f t="shared" si="3"/>
        <v>386</v>
      </c>
      <c r="P80" s="52"/>
      <c r="Q80" s="46">
        <f t="shared" si="4"/>
        <v>0</v>
      </c>
      <c r="R80" s="70"/>
      <c r="S80" s="50"/>
      <c r="T80" s="52"/>
      <c r="U80" s="106">
        <f t="shared" si="5"/>
        <v>141</v>
      </c>
      <c r="V80" s="52"/>
      <c r="W80" s="49"/>
      <c r="X80" s="49"/>
      <c r="Y80" s="49"/>
      <c r="Z80" s="49"/>
      <c r="AA80" s="49"/>
      <c r="AB80" s="49"/>
      <c r="AC80" s="49"/>
      <c r="AD80" s="49"/>
      <c r="AE80" s="49"/>
      <c r="AF80" s="49"/>
      <c r="AG80" s="49"/>
      <c r="AH80" s="49"/>
      <c r="AI80" s="49"/>
      <c r="AJ80" s="49"/>
      <c r="AK80" s="49"/>
      <c r="AL80" s="49"/>
      <c r="AM80" s="49"/>
      <c r="AN80" s="49"/>
      <c r="AO80" s="49"/>
      <c r="AP80" s="49"/>
    </row>
    <row r="81" spans="1:42" ht="12.75" customHeight="1" x14ac:dyDescent="0.3">
      <c r="A81" s="96">
        <v>76</v>
      </c>
      <c r="B81" s="50"/>
      <c r="C81" s="50"/>
      <c r="D81" s="50"/>
      <c r="E81" s="82"/>
      <c r="F81" s="119"/>
      <c r="G81" s="118"/>
      <c r="H81" s="98">
        <f t="shared" si="0"/>
        <v>20</v>
      </c>
      <c r="I81" s="50"/>
      <c r="J81" s="50"/>
      <c r="K81" s="44">
        <f t="shared" si="1"/>
        <v>141</v>
      </c>
      <c r="L81" s="121"/>
      <c r="M81" s="45">
        <f t="shared" si="2"/>
        <v>264</v>
      </c>
      <c r="N81" s="52"/>
      <c r="O81" s="101">
        <f t="shared" si="3"/>
        <v>386</v>
      </c>
      <c r="P81" s="52"/>
      <c r="Q81" s="46">
        <f t="shared" si="4"/>
        <v>0</v>
      </c>
      <c r="R81" s="70"/>
      <c r="S81" s="50"/>
      <c r="T81" s="52"/>
      <c r="U81" s="106">
        <f t="shared" si="5"/>
        <v>141</v>
      </c>
      <c r="V81" s="52"/>
      <c r="W81" s="49"/>
      <c r="X81" s="49"/>
      <c r="Y81" s="49"/>
      <c r="Z81" s="49"/>
      <c r="AA81" s="49"/>
      <c r="AB81" s="49"/>
      <c r="AC81" s="49"/>
      <c r="AD81" s="49"/>
      <c r="AE81" s="49"/>
      <c r="AF81" s="49"/>
      <c r="AG81" s="49"/>
      <c r="AH81" s="49"/>
      <c r="AI81" s="49"/>
      <c r="AJ81" s="49"/>
      <c r="AK81" s="49"/>
      <c r="AL81" s="49"/>
      <c r="AM81" s="49"/>
      <c r="AN81" s="49"/>
      <c r="AO81" s="49"/>
      <c r="AP81" s="49"/>
    </row>
    <row r="82" spans="1:42" ht="12.75" customHeight="1" x14ac:dyDescent="0.3">
      <c r="A82" s="95">
        <v>77</v>
      </c>
      <c r="B82" s="50"/>
      <c r="C82" s="50"/>
      <c r="D82" s="50"/>
      <c r="E82" s="50"/>
      <c r="F82" s="119"/>
      <c r="G82" s="118"/>
      <c r="H82" s="98">
        <f t="shared" si="0"/>
        <v>20</v>
      </c>
      <c r="I82" s="50"/>
      <c r="J82" s="50"/>
      <c r="K82" s="44">
        <f t="shared" si="1"/>
        <v>141</v>
      </c>
      <c r="L82" s="121"/>
      <c r="M82" s="45">
        <f t="shared" si="2"/>
        <v>264</v>
      </c>
      <c r="N82" s="52"/>
      <c r="O82" s="101">
        <f t="shared" si="3"/>
        <v>386</v>
      </c>
      <c r="P82" s="52"/>
      <c r="Q82" s="46">
        <f t="shared" si="4"/>
        <v>0</v>
      </c>
      <c r="R82" s="70"/>
      <c r="S82" s="50"/>
      <c r="T82" s="52"/>
      <c r="U82" s="106">
        <f t="shared" si="5"/>
        <v>141</v>
      </c>
      <c r="V82" s="52"/>
      <c r="W82" s="49"/>
      <c r="X82" s="49"/>
      <c r="Y82" s="49"/>
      <c r="Z82" s="49"/>
      <c r="AA82" s="49"/>
      <c r="AB82" s="49"/>
      <c r="AC82" s="49"/>
      <c r="AD82" s="49"/>
      <c r="AE82" s="49"/>
      <c r="AF82" s="49"/>
      <c r="AG82" s="49"/>
      <c r="AH82" s="49"/>
      <c r="AI82" s="49"/>
      <c r="AJ82" s="49"/>
      <c r="AK82" s="49"/>
      <c r="AL82" s="49"/>
      <c r="AM82" s="49"/>
      <c r="AN82" s="49"/>
      <c r="AO82" s="49"/>
      <c r="AP82" s="49"/>
    </row>
    <row r="83" spans="1:42" ht="12.75" customHeight="1" x14ac:dyDescent="0.3">
      <c r="A83" s="96">
        <v>78</v>
      </c>
      <c r="B83" s="50"/>
      <c r="C83" s="50"/>
      <c r="D83" s="50"/>
      <c r="E83" s="50"/>
      <c r="F83" s="119"/>
      <c r="G83" s="118"/>
      <c r="H83" s="98">
        <f t="shared" si="0"/>
        <v>20</v>
      </c>
      <c r="I83" s="50"/>
      <c r="J83" s="50"/>
      <c r="K83" s="44">
        <f t="shared" si="1"/>
        <v>141</v>
      </c>
      <c r="L83" s="121"/>
      <c r="M83" s="45">
        <f t="shared" si="2"/>
        <v>264</v>
      </c>
      <c r="N83" s="52"/>
      <c r="O83" s="101">
        <f t="shared" si="3"/>
        <v>386</v>
      </c>
      <c r="P83" s="52"/>
      <c r="Q83" s="46">
        <f t="shared" si="4"/>
        <v>0</v>
      </c>
      <c r="R83" s="70"/>
      <c r="S83" s="50"/>
      <c r="T83" s="52"/>
      <c r="U83" s="106">
        <f t="shared" si="5"/>
        <v>141</v>
      </c>
      <c r="V83" s="52"/>
      <c r="W83" s="49"/>
      <c r="X83" s="49"/>
      <c r="Y83" s="49"/>
      <c r="Z83" s="49"/>
      <c r="AA83" s="49"/>
      <c r="AB83" s="49"/>
      <c r="AC83" s="49"/>
      <c r="AD83" s="49"/>
      <c r="AE83" s="49"/>
      <c r="AF83" s="49"/>
      <c r="AG83" s="49"/>
      <c r="AH83" s="49"/>
      <c r="AI83" s="49"/>
      <c r="AJ83" s="49"/>
      <c r="AK83" s="49"/>
      <c r="AL83" s="49"/>
      <c r="AM83" s="49"/>
      <c r="AN83" s="49"/>
      <c r="AO83" s="49"/>
      <c r="AP83" s="49"/>
    </row>
    <row r="84" spans="1:42" ht="12.75" customHeight="1" x14ac:dyDescent="0.3">
      <c r="A84" s="95">
        <v>79</v>
      </c>
      <c r="B84" s="50"/>
      <c r="C84" s="50"/>
      <c r="D84" s="50"/>
      <c r="E84" s="50"/>
      <c r="F84" s="119"/>
      <c r="G84" s="118"/>
      <c r="H84" s="98">
        <f t="shared" si="0"/>
        <v>20</v>
      </c>
      <c r="I84" s="50"/>
      <c r="J84" s="50"/>
      <c r="K84" s="44">
        <f t="shared" si="1"/>
        <v>141</v>
      </c>
      <c r="L84" s="121"/>
      <c r="M84" s="45">
        <f t="shared" si="2"/>
        <v>264</v>
      </c>
      <c r="N84" s="52"/>
      <c r="O84" s="101">
        <f t="shared" si="3"/>
        <v>386</v>
      </c>
      <c r="P84" s="52"/>
      <c r="Q84" s="46">
        <f t="shared" si="4"/>
        <v>0</v>
      </c>
      <c r="R84" s="70"/>
      <c r="S84" s="50"/>
      <c r="T84" s="52"/>
      <c r="U84" s="106">
        <f t="shared" si="5"/>
        <v>141</v>
      </c>
      <c r="V84" s="52"/>
      <c r="W84" s="49"/>
      <c r="X84" s="49"/>
      <c r="Y84" s="49"/>
      <c r="Z84" s="49"/>
      <c r="AA84" s="49"/>
      <c r="AB84" s="49"/>
      <c r="AC84" s="49"/>
      <c r="AD84" s="49"/>
      <c r="AE84" s="49"/>
      <c r="AF84" s="49"/>
      <c r="AG84" s="49"/>
      <c r="AH84" s="49"/>
      <c r="AI84" s="49"/>
      <c r="AJ84" s="49"/>
      <c r="AK84" s="49"/>
      <c r="AL84" s="49"/>
      <c r="AM84" s="49"/>
      <c r="AN84" s="49"/>
      <c r="AO84" s="49"/>
      <c r="AP84" s="49"/>
    </row>
    <row r="85" spans="1:42" ht="12.75" customHeight="1" x14ac:dyDescent="0.3">
      <c r="A85" s="96">
        <v>80</v>
      </c>
      <c r="B85" s="50"/>
      <c r="C85" s="50"/>
      <c r="D85" s="50"/>
      <c r="E85" s="50"/>
      <c r="F85" s="119"/>
      <c r="G85" s="118"/>
      <c r="H85" s="98">
        <f t="shared" si="0"/>
        <v>20</v>
      </c>
      <c r="I85" s="50"/>
      <c r="J85" s="54"/>
      <c r="K85" s="44">
        <f t="shared" si="1"/>
        <v>141</v>
      </c>
      <c r="L85" s="121"/>
      <c r="M85" s="45">
        <f t="shared" si="2"/>
        <v>264</v>
      </c>
      <c r="N85" s="52"/>
      <c r="O85" s="101">
        <f t="shared" si="3"/>
        <v>386</v>
      </c>
      <c r="P85" s="52"/>
      <c r="Q85" s="46">
        <f t="shared" si="4"/>
        <v>0</v>
      </c>
      <c r="R85" s="70"/>
      <c r="S85" s="50"/>
      <c r="T85" s="52"/>
      <c r="U85" s="106">
        <f t="shared" si="5"/>
        <v>141</v>
      </c>
      <c r="V85" s="52"/>
      <c r="W85" s="49"/>
      <c r="X85" s="49"/>
      <c r="Y85" s="49"/>
      <c r="Z85" s="49"/>
      <c r="AA85" s="49"/>
      <c r="AB85" s="49"/>
      <c r="AC85" s="49"/>
      <c r="AD85" s="49"/>
      <c r="AE85" s="49"/>
      <c r="AF85" s="49"/>
      <c r="AG85" s="49"/>
      <c r="AH85" s="49"/>
      <c r="AI85" s="49"/>
      <c r="AJ85" s="49"/>
      <c r="AK85" s="49"/>
      <c r="AL85" s="49"/>
      <c r="AM85" s="49"/>
      <c r="AN85" s="49"/>
      <c r="AO85" s="49"/>
      <c r="AP85" s="49"/>
    </row>
    <row r="86" spans="1:42" ht="12.75" customHeight="1" x14ac:dyDescent="0.3">
      <c r="A86" s="95">
        <v>81</v>
      </c>
      <c r="B86" s="50"/>
      <c r="C86" s="50"/>
      <c r="D86" s="50"/>
      <c r="E86" s="50"/>
      <c r="F86" s="119"/>
      <c r="G86" s="119"/>
      <c r="H86" s="98">
        <f t="shared" si="0"/>
        <v>20</v>
      </c>
      <c r="I86" s="50"/>
      <c r="J86" s="50"/>
      <c r="K86" s="44">
        <f t="shared" si="1"/>
        <v>141</v>
      </c>
      <c r="L86" s="121"/>
      <c r="M86" s="45">
        <f t="shared" si="2"/>
        <v>264</v>
      </c>
      <c r="N86" s="52"/>
      <c r="O86" s="101">
        <f t="shared" si="3"/>
        <v>386</v>
      </c>
      <c r="P86" s="52"/>
      <c r="Q86" s="46">
        <f t="shared" si="4"/>
        <v>0</v>
      </c>
      <c r="R86" s="70"/>
      <c r="S86" s="50"/>
      <c r="T86" s="52"/>
      <c r="U86" s="106">
        <f t="shared" si="5"/>
        <v>141</v>
      </c>
      <c r="V86" s="52"/>
      <c r="W86" s="49"/>
      <c r="X86" s="49"/>
      <c r="Y86" s="49"/>
      <c r="Z86" s="49"/>
      <c r="AA86" s="49"/>
      <c r="AB86" s="49"/>
      <c r="AC86" s="49"/>
      <c r="AD86" s="49"/>
      <c r="AE86" s="49"/>
      <c r="AF86" s="49"/>
      <c r="AG86" s="49"/>
      <c r="AH86" s="49"/>
      <c r="AI86" s="49"/>
      <c r="AJ86" s="49"/>
      <c r="AK86" s="49"/>
      <c r="AL86" s="49"/>
      <c r="AM86" s="49"/>
      <c r="AN86" s="49"/>
      <c r="AO86" s="49"/>
      <c r="AP86" s="49"/>
    </row>
    <row r="87" spans="1:42" ht="12.75" customHeight="1" x14ac:dyDescent="0.3">
      <c r="A87" s="96">
        <v>82</v>
      </c>
      <c r="B87" s="50"/>
      <c r="C87" s="50"/>
      <c r="D87" s="50"/>
      <c r="E87" s="50"/>
      <c r="F87" s="119"/>
      <c r="G87" s="119"/>
      <c r="H87" s="98">
        <f t="shared" si="0"/>
        <v>20</v>
      </c>
      <c r="I87" s="50"/>
      <c r="J87" s="50"/>
      <c r="K87" s="44">
        <f t="shared" si="1"/>
        <v>141</v>
      </c>
      <c r="L87" s="121"/>
      <c r="M87" s="45">
        <f t="shared" si="2"/>
        <v>264</v>
      </c>
      <c r="N87" s="52"/>
      <c r="O87" s="101">
        <f t="shared" si="3"/>
        <v>386</v>
      </c>
      <c r="P87" s="52"/>
      <c r="Q87" s="46">
        <f t="shared" si="4"/>
        <v>0</v>
      </c>
      <c r="R87" s="70"/>
      <c r="S87" s="50"/>
      <c r="T87" s="52"/>
      <c r="U87" s="106">
        <f t="shared" si="5"/>
        <v>141</v>
      </c>
      <c r="V87" s="52"/>
      <c r="W87" s="49"/>
      <c r="X87" s="49"/>
      <c r="Y87" s="49"/>
      <c r="Z87" s="49"/>
      <c r="AA87" s="49"/>
      <c r="AB87" s="49"/>
      <c r="AC87" s="49"/>
      <c r="AD87" s="49"/>
      <c r="AE87" s="49"/>
      <c r="AF87" s="49"/>
      <c r="AG87" s="49"/>
      <c r="AH87" s="49"/>
      <c r="AI87" s="49"/>
      <c r="AJ87" s="49"/>
      <c r="AK87" s="49"/>
      <c r="AL87" s="49"/>
      <c r="AM87" s="49"/>
      <c r="AN87" s="49"/>
      <c r="AO87" s="49"/>
      <c r="AP87" s="49"/>
    </row>
    <row r="88" spans="1:42" ht="12.75" customHeight="1" x14ac:dyDescent="0.3">
      <c r="A88" s="95">
        <v>83</v>
      </c>
      <c r="B88" s="50"/>
      <c r="C88" s="50"/>
      <c r="D88" s="50"/>
      <c r="E88" s="50"/>
      <c r="F88" s="119"/>
      <c r="G88" s="121"/>
      <c r="H88" s="98">
        <f t="shared" si="0"/>
        <v>20</v>
      </c>
      <c r="I88" s="50"/>
      <c r="J88" s="50"/>
      <c r="K88" s="44">
        <f t="shared" si="1"/>
        <v>141</v>
      </c>
      <c r="L88" s="121"/>
      <c r="M88" s="45">
        <f t="shared" si="2"/>
        <v>264</v>
      </c>
      <c r="N88" s="52"/>
      <c r="O88" s="101">
        <f t="shared" si="3"/>
        <v>386</v>
      </c>
      <c r="P88" s="52"/>
      <c r="Q88" s="46">
        <f t="shared" si="4"/>
        <v>0</v>
      </c>
      <c r="R88" s="70"/>
      <c r="S88" s="50"/>
      <c r="T88" s="52"/>
      <c r="U88" s="106">
        <f t="shared" si="5"/>
        <v>141</v>
      </c>
      <c r="V88" s="52"/>
      <c r="W88" s="49"/>
      <c r="X88" s="49"/>
      <c r="Y88" s="49"/>
      <c r="Z88" s="49"/>
      <c r="AA88" s="49"/>
      <c r="AB88" s="49"/>
      <c r="AC88" s="49"/>
      <c r="AD88" s="49"/>
      <c r="AE88" s="49"/>
      <c r="AF88" s="49"/>
      <c r="AG88" s="49"/>
      <c r="AH88" s="49"/>
      <c r="AI88" s="49"/>
      <c r="AJ88" s="49"/>
      <c r="AK88" s="49"/>
      <c r="AL88" s="49"/>
      <c r="AM88" s="49"/>
      <c r="AN88" s="49"/>
      <c r="AO88" s="49"/>
      <c r="AP88" s="49"/>
    </row>
    <row r="89" spans="1:42" ht="12.75" customHeight="1" x14ac:dyDescent="0.3">
      <c r="A89" s="96">
        <v>84</v>
      </c>
      <c r="B89" s="50"/>
      <c r="C89" s="50"/>
      <c r="D89" s="50"/>
      <c r="E89" s="83"/>
      <c r="F89" s="119"/>
      <c r="G89" s="118"/>
      <c r="H89" s="98">
        <f t="shared" si="0"/>
        <v>20</v>
      </c>
      <c r="I89" s="50"/>
      <c r="J89" s="50"/>
      <c r="K89" s="44">
        <f t="shared" si="1"/>
        <v>141</v>
      </c>
      <c r="L89" s="121"/>
      <c r="M89" s="45">
        <f t="shared" si="2"/>
        <v>264</v>
      </c>
      <c r="N89" s="52"/>
      <c r="O89" s="101">
        <f t="shared" si="3"/>
        <v>386</v>
      </c>
      <c r="P89" s="52"/>
      <c r="Q89" s="46">
        <f t="shared" si="4"/>
        <v>0</v>
      </c>
      <c r="R89" s="70"/>
      <c r="S89" s="50"/>
      <c r="T89" s="52"/>
      <c r="U89" s="106">
        <f t="shared" si="5"/>
        <v>141</v>
      </c>
      <c r="V89" s="52"/>
      <c r="W89" s="49"/>
      <c r="X89" s="49"/>
      <c r="Y89" s="49"/>
      <c r="Z89" s="49"/>
      <c r="AA89" s="49"/>
      <c r="AB89" s="49"/>
      <c r="AC89" s="49"/>
      <c r="AD89" s="49"/>
      <c r="AE89" s="49"/>
      <c r="AF89" s="49"/>
      <c r="AG89" s="49"/>
      <c r="AH89" s="49"/>
      <c r="AI89" s="49"/>
      <c r="AJ89" s="49"/>
      <c r="AK89" s="49"/>
      <c r="AL89" s="49"/>
      <c r="AM89" s="49"/>
      <c r="AN89" s="49"/>
      <c r="AO89" s="49"/>
      <c r="AP89" s="49"/>
    </row>
    <row r="90" spans="1:42" ht="12.75" customHeight="1" x14ac:dyDescent="0.3">
      <c r="A90" s="95">
        <v>85</v>
      </c>
      <c r="B90" s="50"/>
      <c r="C90" s="54"/>
      <c r="D90" s="50"/>
      <c r="E90" s="84"/>
      <c r="F90" s="119"/>
      <c r="G90" s="119"/>
      <c r="H90" s="98">
        <f t="shared" si="0"/>
        <v>20</v>
      </c>
      <c r="I90" s="50"/>
      <c r="J90" s="50"/>
      <c r="K90" s="44">
        <f t="shared" si="1"/>
        <v>141</v>
      </c>
      <c r="L90" s="121"/>
      <c r="M90" s="45">
        <f t="shared" si="2"/>
        <v>264</v>
      </c>
      <c r="N90" s="52"/>
      <c r="O90" s="101">
        <f t="shared" si="3"/>
        <v>386</v>
      </c>
      <c r="P90" s="52"/>
      <c r="Q90" s="46">
        <f t="shared" si="4"/>
        <v>0</v>
      </c>
      <c r="R90" s="70"/>
      <c r="S90" s="54"/>
      <c r="T90" s="52"/>
      <c r="U90" s="106">
        <f t="shared" si="5"/>
        <v>141</v>
      </c>
      <c r="V90" s="52"/>
      <c r="W90" s="49"/>
      <c r="X90" s="49"/>
      <c r="Y90" s="49"/>
      <c r="Z90" s="49"/>
      <c r="AA90" s="49"/>
      <c r="AB90" s="49"/>
      <c r="AC90" s="49"/>
      <c r="AD90" s="49"/>
      <c r="AE90" s="49"/>
      <c r="AF90" s="49"/>
      <c r="AG90" s="49"/>
      <c r="AH90" s="49"/>
      <c r="AI90" s="49"/>
      <c r="AJ90" s="49"/>
      <c r="AK90" s="49"/>
      <c r="AL90" s="49"/>
      <c r="AM90" s="49"/>
      <c r="AN90" s="49"/>
      <c r="AO90" s="49"/>
      <c r="AP90" s="49"/>
    </row>
    <row r="91" spans="1:42" ht="12.75" customHeight="1" x14ac:dyDescent="0.3">
      <c r="A91" s="96">
        <v>86</v>
      </c>
      <c r="B91" s="50"/>
      <c r="C91" s="43"/>
      <c r="D91" s="43"/>
      <c r="E91" s="85"/>
      <c r="F91" s="118"/>
      <c r="G91" s="122"/>
      <c r="H91" s="98">
        <f t="shared" si="0"/>
        <v>20</v>
      </c>
      <c r="I91" s="50"/>
      <c r="J91" s="50"/>
      <c r="K91" s="44">
        <f t="shared" si="1"/>
        <v>141</v>
      </c>
      <c r="L91" s="121"/>
      <c r="M91" s="45">
        <f t="shared" si="2"/>
        <v>264</v>
      </c>
      <c r="N91" s="118"/>
      <c r="O91" s="101">
        <f t="shared" si="3"/>
        <v>386</v>
      </c>
      <c r="P91" s="118"/>
      <c r="Q91" s="46">
        <f t="shared" si="4"/>
        <v>0</v>
      </c>
      <c r="R91" s="70"/>
      <c r="S91" s="54"/>
      <c r="T91" s="52"/>
      <c r="U91" s="106">
        <f t="shared" si="5"/>
        <v>141</v>
      </c>
      <c r="V91" s="52"/>
      <c r="W91" s="49"/>
      <c r="X91" s="49"/>
      <c r="Y91" s="49"/>
      <c r="Z91" s="49"/>
      <c r="AA91" s="49"/>
      <c r="AB91" s="49"/>
      <c r="AC91" s="49"/>
      <c r="AD91" s="49"/>
      <c r="AE91" s="49"/>
      <c r="AF91" s="49"/>
      <c r="AG91" s="49"/>
      <c r="AH91" s="49"/>
      <c r="AI91" s="49"/>
      <c r="AJ91" s="49"/>
      <c r="AK91" s="49"/>
      <c r="AL91" s="49"/>
      <c r="AM91" s="49"/>
      <c r="AN91" s="49"/>
      <c r="AO91" s="49"/>
      <c r="AP91" s="49"/>
    </row>
    <row r="92" spans="1:42" ht="12.75" customHeight="1" x14ac:dyDescent="0.3">
      <c r="A92" s="95">
        <v>87</v>
      </c>
      <c r="B92" s="43"/>
      <c r="C92" s="43"/>
      <c r="D92" s="56"/>
      <c r="E92" s="86"/>
      <c r="F92" s="118"/>
      <c r="G92" s="121"/>
      <c r="H92" s="98">
        <f t="shared" si="0"/>
        <v>20</v>
      </c>
      <c r="I92" s="43"/>
      <c r="J92" s="56"/>
      <c r="K92" s="44">
        <f t="shared" si="1"/>
        <v>141</v>
      </c>
      <c r="L92" s="121"/>
      <c r="M92" s="45">
        <f t="shared" si="2"/>
        <v>264</v>
      </c>
      <c r="N92" s="118"/>
      <c r="O92" s="101">
        <f t="shared" si="3"/>
        <v>386</v>
      </c>
      <c r="P92" s="118"/>
      <c r="Q92" s="46">
        <f t="shared" si="4"/>
        <v>0</v>
      </c>
      <c r="R92" s="70"/>
      <c r="S92" s="54"/>
      <c r="T92" s="52"/>
      <c r="U92" s="106">
        <f t="shared" si="5"/>
        <v>141</v>
      </c>
      <c r="V92" s="52"/>
      <c r="W92" s="49"/>
      <c r="X92" s="49"/>
      <c r="Y92" s="49"/>
      <c r="Z92" s="49"/>
      <c r="AA92" s="49"/>
      <c r="AB92" s="49"/>
      <c r="AC92" s="49"/>
      <c r="AD92" s="49"/>
      <c r="AE92" s="49"/>
      <c r="AF92" s="49"/>
      <c r="AG92" s="49"/>
      <c r="AH92" s="49"/>
      <c r="AI92" s="49"/>
      <c r="AJ92" s="49"/>
      <c r="AK92" s="49"/>
      <c r="AL92" s="49"/>
      <c r="AM92" s="49"/>
      <c r="AN92" s="49"/>
      <c r="AO92" s="49"/>
      <c r="AP92" s="49"/>
    </row>
    <row r="93" spans="1:42" ht="12.75" customHeight="1" x14ac:dyDescent="0.3">
      <c r="A93" s="96">
        <v>88</v>
      </c>
      <c r="B93" s="43"/>
      <c r="C93" s="52"/>
      <c r="D93" s="54"/>
      <c r="E93" s="50"/>
      <c r="F93" s="122"/>
      <c r="G93" s="122"/>
      <c r="H93" s="98">
        <f t="shared" si="0"/>
        <v>20</v>
      </c>
      <c r="I93" s="54"/>
      <c r="J93" s="54"/>
      <c r="K93" s="44">
        <f t="shared" si="1"/>
        <v>141</v>
      </c>
      <c r="L93" s="121"/>
      <c r="M93" s="45">
        <f t="shared" si="2"/>
        <v>264</v>
      </c>
      <c r="N93" s="52"/>
      <c r="O93" s="101">
        <f t="shared" si="3"/>
        <v>386</v>
      </c>
      <c r="P93" s="52"/>
      <c r="Q93" s="46">
        <f t="shared" si="4"/>
        <v>0</v>
      </c>
      <c r="R93" s="70"/>
      <c r="S93" s="50"/>
      <c r="T93" s="52"/>
      <c r="U93" s="106">
        <f t="shared" si="5"/>
        <v>141</v>
      </c>
      <c r="V93" s="52"/>
      <c r="W93" s="49"/>
      <c r="X93" s="49"/>
      <c r="Y93" s="49"/>
      <c r="Z93" s="49"/>
      <c r="AA93" s="49"/>
      <c r="AB93" s="49"/>
      <c r="AC93" s="49"/>
      <c r="AD93" s="49"/>
      <c r="AE93" s="49"/>
      <c r="AF93" s="49"/>
      <c r="AG93" s="49"/>
      <c r="AH93" s="49"/>
      <c r="AI93" s="49"/>
      <c r="AJ93" s="49"/>
      <c r="AK93" s="49"/>
      <c r="AL93" s="49"/>
      <c r="AM93" s="49"/>
      <c r="AN93" s="49"/>
      <c r="AO93" s="49"/>
      <c r="AP93" s="49"/>
    </row>
    <row r="94" spans="1:42" ht="12.75" customHeight="1" x14ac:dyDescent="0.3">
      <c r="A94" s="95">
        <v>89</v>
      </c>
      <c r="B94" s="43"/>
      <c r="C94" s="74"/>
      <c r="D94" s="54"/>
      <c r="E94" s="85"/>
      <c r="F94" s="54"/>
      <c r="G94" s="121"/>
      <c r="H94" s="98">
        <f t="shared" si="0"/>
        <v>20</v>
      </c>
      <c r="I94" s="54"/>
      <c r="J94" s="74"/>
      <c r="K94" s="44">
        <f t="shared" si="1"/>
        <v>141</v>
      </c>
      <c r="L94" s="118"/>
      <c r="M94" s="45">
        <f t="shared" si="2"/>
        <v>264</v>
      </c>
      <c r="N94" s="52"/>
      <c r="O94" s="101">
        <f t="shared" si="3"/>
        <v>386</v>
      </c>
      <c r="P94" s="52"/>
      <c r="Q94" s="46">
        <f t="shared" si="4"/>
        <v>0</v>
      </c>
      <c r="R94" s="51"/>
      <c r="S94" s="50"/>
      <c r="T94" s="52"/>
      <c r="U94" s="106">
        <f t="shared" si="5"/>
        <v>141</v>
      </c>
      <c r="V94" s="52"/>
      <c r="W94" s="49"/>
      <c r="X94" s="49"/>
      <c r="Y94" s="49"/>
      <c r="Z94" s="49"/>
      <c r="AA94" s="49"/>
      <c r="AB94" s="49"/>
      <c r="AC94" s="49"/>
      <c r="AD94" s="49"/>
      <c r="AE94" s="49"/>
      <c r="AF94" s="49"/>
      <c r="AG94" s="49"/>
      <c r="AH94" s="49"/>
      <c r="AI94" s="49"/>
      <c r="AJ94" s="49"/>
      <c r="AK94" s="49"/>
      <c r="AL94" s="49"/>
      <c r="AM94" s="49"/>
      <c r="AN94" s="49"/>
      <c r="AO94" s="49"/>
      <c r="AP94" s="49"/>
    </row>
    <row r="95" spans="1:42" ht="12.75" customHeight="1" x14ac:dyDescent="0.3">
      <c r="A95" s="96">
        <v>90</v>
      </c>
      <c r="B95" s="43"/>
      <c r="C95" s="74"/>
      <c r="D95" s="54"/>
      <c r="E95" s="85"/>
      <c r="F95" s="123"/>
      <c r="G95" s="121"/>
      <c r="H95" s="98">
        <f t="shared" si="0"/>
        <v>20</v>
      </c>
      <c r="I95" s="50"/>
      <c r="J95" s="54"/>
      <c r="K95" s="44">
        <f t="shared" si="1"/>
        <v>141</v>
      </c>
      <c r="L95" s="118"/>
      <c r="M95" s="45">
        <f t="shared" si="2"/>
        <v>264</v>
      </c>
      <c r="N95" s="52"/>
      <c r="O95" s="101">
        <f t="shared" si="3"/>
        <v>386</v>
      </c>
      <c r="P95" s="52"/>
      <c r="Q95" s="46">
        <f t="shared" si="4"/>
        <v>0</v>
      </c>
      <c r="R95" s="51"/>
      <c r="S95" s="50"/>
      <c r="T95" s="52"/>
      <c r="U95" s="106">
        <f t="shared" si="5"/>
        <v>141</v>
      </c>
      <c r="V95" s="52"/>
      <c r="W95" s="49"/>
      <c r="X95" s="49"/>
      <c r="Y95" s="49"/>
      <c r="Z95" s="49"/>
      <c r="AA95" s="49"/>
      <c r="AB95" s="49"/>
      <c r="AC95" s="49"/>
      <c r="AD95" s="49"/>
      <c r="AE95" s="49"/>
      <c r="AF95" s="49"/>
      <c r="AG95" s="49"/>
      <c r="AH95" s="49"/>
      <c r="AI95" s="49"/>
      <c r="AJ95" s="49"/>
      <c r="AK95" s="49"/>
      <c r="AL95" s="49"/>
      <c r="AM95" s="49"/>
      <c r="AN95" s="49"/>
      <c r="AO95" s="49"/>
      <c r="AP95" s="49"/>
    </row>
    <row r="96" spans="1:42" ht="14" x14ac:dyDescent="0.3">
      <c r="A96" s="95">
        <v>91</v>
      </c>
      <c r="B96" s="43"/>
      <c r="C96" s="50"/>
      <c r="D96" s="54"/>
      <c r="E96" s="43"/>
      <c r="F96" s="123"/>
      <c r="G96" s="121"/>
      <c r="H96" s="98">
        <f t="shared" si="0"/>
        <v>20</v>
      </c>
      <c r="I96" s="50"/>
      <c r="J96" s="54"/>
      <c r="K96" s="44">
        <f t="shared" si="1"/>
        <v>141</v>
      </c>
      <c r="L96" s="118"/>
      <c r="M96" s="45">
        <f t="shared" si="2"/>
        <v>264</v>
      </c>
      <c r="N96" s="52"/>
      <c r="O96" s="101">
        <f t="shared" si="3"/>
        <v>386</v>
      </c>
      <c r="P96" s="52"/>
      <c r="Q96" s="46">
        <f t="shared" si="4"/>
        <v>0</v>
      </c>
      <c r="R96" s="51"/>
      <c r="S96" s="50"/>
      <c r="T96" s="52"/>
      <c r="U96" s="106">
        <f t="shared" si="5"/>
        <v>141</v>
      </c>
      <c r="V96" s="52"/>
    </row>
    <row r="97" spans="1:42" ht="14" x14ac:dyDescent="0.3">
      <c r="A97" s="96">
        <v>92</v>
      </c>
      <c r="B97" s="43"/>
      <c r="C97" s="50"/>
      <c r="D97" s="54"/>
      <c r="E97" s="60"/>
      <c r="F97" s="123"/>
      <c r="G97" s="121"/>
      <c r="H97" s="98">
        <f t="shared" si="0"/>
        <v>20</v>
      </c>
      <c r="I97" s="50"/>
      <c r="J97" s="54"/>
      <c r="K97" s="44">
        <f t="shared" si="1"/>
        <v>141</v>
      </c>
      <c r="L97" s="118"/>
      <c r="M97" s="45">
        <f t="shared" si="2"/>
        <v>264</v>
      </c>
      <c r="N97" s="52"/>
      <c r="O97" s="101">
        <f t="shared" si="3"/>
        <v>386</v>
      </c>
      <c r="P97" s="52"/>
      <c r="Q97" s="46">
        <f t="shared" si="4"/>
        <v>0</v>
      </c>
      <c r="R97" s="51"/>
      <c r="S97" s="50"/>
      <c r="T97" s="52"/>
      <c r="U97" s="106">
        <f t="shared" si="5"/>
        <v>141</v>
      </c>
      <c r="V97" s="52"/>
    </row>
    <row r="98" spans="1:42" ht="12.75" customHeight="1" x14ac:dyDescent="0.3">
      <c r="A98" s="95">
        <v>93</v>
      </c>
      <c r="B98" s="43"/>
      <c r="C98" s="43"/>
      <c r="D98" s="54"/>
      <c r="E98" s="43"/>
      <c r="F98" s="123"/>
      <c r="G98" s="121"/>
      <c r="H98" s="98">
        <f t="shared" si="0"/>
        <v>20</v>
      </c>
      <c r="I98" s="50"/>
      <c r="J98" s="54"/>
      <c r="K98" s="44">
        <f t="shared" si="1"/>
        <v>141</v>
      </c>
      <c r="L98" s="121"/>
      <c r="M98" s="45">
        <f t="shared" si="2"/>
        <v>264</v>
      </c>
      <c r="N98" s="52"/>
      <c r="O98" s="101">
        <f t="shared" si="3"/>
        <v>386</v>
      </c>
      <c r="P98" s="52"/>
      <c r="Q98" s="46">
        <f t="shared" si="4"/>
        <v>0</v>
      </c>
      <c r="R98" s="70"/>
      <c r="S98" s="50"/>
      <c r="T98" s="52"/>
      <c r="U98" s="106">
        <f t="shared" si="5"/>
        <v>141</v>
      </c>
      <c r="V98" s="52"/>
      <c r="W98" s="49"/>
      <c r="X98" s="49"/>
      <c r="Y98" s="49"/>
      <c r="Z98" s="49"/>
      <c r="AA98" s="49"/>
      <c r="AB98" s="49"/>
      <c r="AC98" s="49"/>
      <c r="AD98" s="49"/>
      <c r="AE98" s="49"/>
      <c r="AF98" s="49"/>
      <c r="AG98" s="49"/>
      <c r="AH98" s="49"/>
      <c r="AI98" s="49"/>
      <c r="AJ98" s="49"/>
      <c r="AK98" s="49"/>
      <c r="AL98" s="49"/>
      <c r="AM98" s="49"/>
      <c r="AN98" s="49"/>
      <c r="AO98" s="49"/>
      <c r="AP98" s="49"/>
    </row>
    <row r="99" spans="1:42" ht="12.75" customHeight="1" x14ac:dyDescent="0.3">
      <c r="A99" s="96">
        <v>94</v>
      </c>
      <c r="B99" s="43"/>
      <c r="C99" s="43"/>
      <c r="D99" s="54"/>
      <c r="E99" s="85"/>
      <c r="F99" s="119"/>
      <c r="G99" s="121"/>
      <c r="H99" s="98">
        <f t="shared" si="0"/>
        <v>20</v>
      </c>
      <c r="I99" s="54"/>
      <c r="J99" s="54"/>
      <c r="K99" s="44">
        <f t="shared" si="1"/>
        <v>141</v>
      </c>
      <c r="L99" s="121"/>
      <c r="M99" s="45">
        <f t="shared" si="2"/>
        <v>264</v>
      </c>
      <c r="N99" s="52"/>
      <c r="O99" s="101">
        <f t="shared" si="3"/>
        <v>386</v>
      </c>
      <c r="P99" s="52"/>
      <c r="Q99" s="46">
        <f t="shared" si="4"/>
        <v>0</v>
      </c>
      <c r="R99" s="70"/>
      <c r="S99" s="50"/>
      <c r="T99" s="52"/>
      <c r="U99" s="106">
        <f t="shared" si="5"/>
        <v>141</v>
      </c>
      <c r="V99" s="52"/>
      <c r="W99" s="49"/>
      <c r="X99" s="49"/>
      <c r="Y99" s="49"/>
      <c r="Z99" s="49"/>
      <c r="AA99" s="49"/>
      <c r="AB99" s="49"/>
      <c r="AC99" s="49"/>
      <c r="AD99" s="49"/>
      <c r="AE99" s="49"/>
      <c r="AF99" s="49"/>
      <c r="AG99" s="49"/>
      <c r="AH99" s="49"/>
      <c r="AI99" s="49"/>
      <c r="AJ99" s="49"/>
      <c r="AK99" s="49"/>
      <c r="AL99" s="49"/>
      <c r="AM99" s="49"/>
      <c r="AN99" s="49"/>
      <c r="AO99" s="49"/>
      <c r="AP99" s="49"/>
    </row>
    <row r="100" spans="1:42" ht="12.75" customHeight="1" x14ac:dyDescent="0.3">
      <c r="A100" s="95">
        <v>95</v>
      </c>
      <c r="B100" s="43"/>
      <c r="C100" s="74"/>
      <c r="D100" s="54"/>
      <c r="E100" s="50"/>
      <c r="F100" s="119"/>
      <c r="G100" s="52"/>
      <c r="H100" s="98">
        <f t="shared" si="0"/>
        <v>20</v>
      </c>
      <c r="I100" s="54"/>
      <c r="J100" s="52"/>
      <c r="K100" s="44">
        <f t="shared" si="1"/>
        <v>141</v>
      </c>
      <c r="L100" s="52"/>
      <c r="M100" s="45">
        <f t="shared" si="2"/>
        <v>264</v>
      </c>
      <c r="N100" s="52"/>
      <c r="O100" s="101">
        <f t="shared" si="3"/>
        <v>386</v>
      </c>
      <c r="P100" s="52"/>
      <c r="Q100" s="46">
        <f t="shared" si="4"/>
        <v>0</v>
      </c>
      <c r="R100" s="52"/>
      <c r="S100" s="50"/>
      <c r="T100" s="52"/>
      <c r="U100" s="106">
        <f t="shared" si="5"/>
        <v>141</v>
      </c>
      <c r="V100" s="52"/>
      <c r="W100" s="49"/>
      <c r="X100" s="49"/>
      <c r="Y100" s="49"/>
      <c r="Z100" s="49"/>
      <c r="AA100" s="49"/>
      <c r="AB100" s="49"/>
      <c r="AC100" s="49"/>
      <c r="AD100" s="49"/>
      <c r="AE100" s="49"/>
      <c r="AF100" s="49"/>
      <c r="AG100" s="49"/>
      <c r="AH100" s="49"/>
      <c r="AI100" s="49"/>
      <c r="AJ100" s="49"/>
      <c r="AK100" s="49"/>
      <c r="AL100" s="49"/>
      <c r="AM100" s="49"/>
      <c r="AN100" s="49"/>
      <c r="AO100" s="49"/>
      <c r="AP100" s="49"/>
    </row>
    <row r="101" spans="1:42" ht="12.75" customHeight="1" x14ac:dyDescent="0.3">
      <c r="A101" s="96">
        <v>96</v>
      </c>
      <c r="B101" s="49"/>
      <c r="C101" s="49"/>
      <c r="D101" s="49"/>
      <c r="E101" s="49"/>
      <c r="F101" s="49"/>
      <c r="G101" s="49"/>
      <c r="H101" s="49"/>
      <c r="I101" s="49"/>
      <c r="J101" s="49"/>
      <c r="K101" s="49"/>
      <c r="L101" s="49"/>
      <c r="M101" s="49"/>
      <c r="N101" s="49"/>
      <c r="O101" s="49"/>
      <c r="P101" s="49"/>
      <c r="Q101" s="49"/>
      <c r="R101" s="49"/>
      <c r="S101" s="49"/>
      <c r="T101" s="49"/>
      <c r="U101" s="90"/>
      <c r="V101" s="49"/>
      <c r="W101" s="49"/>
      <c r="X101" s="49"/>
      <c r="Y101" s="49"/>
      <c r="Z101" s="49"/>
      <c r="AA101" s="49"/>
      <c r="AB101" s="49"/>
      <c r="AC101" s="49"/>
      <c r="AD101" s="49"/>
      <c r="AE101" s="49"/>
      <c r="AF101" s="49"/>
      <c r="AG101" s="49"/>
      <c r="AH101" s="49"/>
      <c r="AI101" s="49"/>
      <c r="AJ101" s="49"/>
      <c r="AK101" s="49"/>
      <c r="AL101" s="49"/>
      <c r="AM101" s="49"/>
      <c r="AN101" s="49"/>
      <c r="AO101" s="49"/>
      <c r="AP101" s="49"/>
    </row>
    <row r="102" spans="1:42" ht="12.75" customHeight="1" x14ac:dyDescent="0.3">
      <c r="A102" s="95">
        <v>97</v>
      </c>
      <c r="B102" s="49"/>
      <c r="C102" s="49"/>
      <c r="D102" s="49"/>
      <c r="E102" s="49"/>
      <c r="F102" s="49"/>
      <c r="G102" s="49"/>
      <c r="H102" s="49"/>
      <c r="I102" s="49"/>
      <c r="J102" s="49"/>
      <c r="K102" s="49"/>
      <c r="L102" s="49"/>
      <c r="M102" s="49"/>
      <c r="N102" s="49"/>
      <c r="O102" s="49"/>
      <c r="P102" s="49"/>
      <c r="Q102" s="49"/>
      <c r="R102" s="49"/>
      <c r="S102" s="49"/>
      <c r="T102" s="49"/>
      <c r="U102" s="90"/>
      <c r="V102" s="49"/>
      <c r="W102" s="49"/>
      <c r="X102" s="49"/>
      <c r="Y102" s="49"/>
      <c r="Z102" s="49"/>
      <c r="AA102" s="49"/>
      <c r="AB102" s="49"/>
      <c r="AC102" s="49"/>
      <c r="AD102" s="49"/>
      <c r="AE102" s="49"/>
      <c r="AF102" s="49"/>
      <c r="AG102" s="49"/>
      <c r="AH102" s="49"/>
      <c r="AI102" s="49"/>
      <c r="AJ102" s="49"/>
      <c r="AK102" s="49"/>
      <c r="AL102" s="49"/>
      <c r="AM102" s="49"/>
      <c r="AN102" s="49"/>
      <c r="AO102" s="49"/>
      <c r="AP102" s="49"/>
    </row>
    <row r="103" spans="1:42" ht="12.75" customHeight="1" x14ac:dyDescent="0.3">
      <c r="A103" s="96">
        <v>98</v>
      </c>
      <c r="B103" s="49"/>
      <c r="C103" s="49"/>
      <c r="D103" s="49"/>
      <c r="E103" s="49"/>
      <c r="F103" s="49"/>
      <c r="G103" s="49"/>
      <c r="H103" s="49"/>
      <c r="I103" s="49"/>
      <c r="J103" s="49"/>
      <c r="K103" s="49"/>
      <c r="L103" s="49"/>
      <c r="M103" s="49"/>
      <c r="N103" s="49"/>
      <c r="O103" s="49"/>
      <c r="P103" s="49"/>
      <c r="Q103" s="49"/>
      <c r="R103" s="49"/>
      <c r="S103" s="49"/>
      <c r="T103" s="49"/>
      <c r="U103" s="90"/>
      <c r="V103" s="49"/>
      <c r="W103" s="49"/>
      <c r="X103" s="49"/>
      <c r="Y103" s="49"/>
      <c r="Z103" s="49"/>
      <c r="AA103" s="49"/>
      <c r="AB103" s="49"/>
      <c r="AC103" s="49"/>
      <c r="AD103" s="49"/>
      <c r="AE103" s="49"/>
      <c r="AF103" s="49"/>
      <c r="AG103" s="49"/>
      <c r="AH103" s="49"/>
      <c r="AI103" s="49"/>
      <c r="AJ103" s="49"/>
      <c r="AK103" s="49"/>
      <c r="AL103" s="49"/>
      <c r="AM103" s="49"/>
      <c r="AN103" s="49"/>
      <c r="AO103" s="49"/>
      <c r="AP103" s="49"/>
    </row>
    <row r="104" spans="1:42" ht="12.75" customHeight="1" x14ac:dyDescent="0.3">
      <c r="A104" s="95">
        <v>99</v>
      </c>
      <c r="B104" s="49"/>
      <c r="C104" s="89"/>
      <c r="D104" s="49"/>
      <c r="E104" s="89"/>
      <c r="F104" s="49"/>
      <c r="G104" s="49"/>
      <c r="H104" s="49"/>
      <c r="I104" s="49"/>
      <c r="J104" s="49"/>
      <c r="K104" s="49"/>
      <c r="L104" s="49"/>
      <c r="M104" s="49"/>
      <c r="N104" s="49"/>
      <c r="O104" s="49"/>
      <c r="P104" s="49"/>
      <c r="Q104" s="49"/>
      <c r="R104" s="49"/>
      <c r="S104" s="49"/>
      <c r="T104" s="49"/>
      <c r="U104" s="90"/>
      <c r="V104" s="49"/>
      <c r="W104" s="49"/>
      <c r="X104" s="49"/>
      <c r="Y104" s="49"/>
      <c r="Z104" s="49"/>
      <c r="AA104" s="49"/>
      <c r="AB104" s="49"/>
      <c r="AC104" s="49"/>
      <c r="AD104" s="49"/>
      <c r="AE104" s="49"/>
      <c r="AF104" s="49"/>
      <c r="AG104" s="49"/>
      <c r="AH104" s="49"/>
      <c r="AI104" s="49"/>
      <c r="AJ104" s="49"/>
      <c r="AK104" s="49"/>
      <c r="AL104" s="49"/>
      <c r="AM104" s="49"/>
      <c r="AN104" s="49"/>
      <c r="AO104" s="49"/>
      <c r="AP104" s="49"/>
    </row>
    <row r="105" spans="1:42" ht="12.75" customHeight="1" x14ac:dyDescent="0.3">
      <c r="A105" s="96">
        <v>100</v>
      </c>
      <c r="B105" s="49"/>
      <c r="C105" s="49"/>
      <c r="D105" s="49"/>
      <c r="E105" s="49"/>
      <c r="F105" s="49"/>
      <c r="G105" s="49"/>
      <c r="H105" s="49"/>
      <c r="I105" s="49"/>
      <c r="J105" s="49"/>
      <c r="K105" s="49"/>
      <c r="L105" s="49"/>
      <c r="M105" s="49"/>
      <c r="N105" s="49"/>
      <c r="O105" s="49"/>
      <c r="P105" s="49"/>
      <c r="Q105" s="49"/>
      <c r="R105" s="49"/>
      <c r="S105" s="49"/>
      <c r="T105" s="49"/>
      <c r="U105" s="90"/>
      <c r="V105" s="49"/>
      <c r="W105" s="49"/>
      <c r="X105" s="49"/>
      <c r="Y105" s="49"/>
      <c r="Z105" s="49"/>
      <c r="AA105" s="49"/>
      <c r="AB105" s="49"/>
      <c r="AC105" s="49"/>
      <c r="AD105" s="49"/>
      <c r="AE105" s="49"/>
      <c r="AF105" s="49"/>
      <c r="AG105" s="49"/>
      <c r="AH105" s="49"/>
      <c r="AI105" s="49"/>
      <c r="AJ105" s="49"/>
      <c r="AK105" s="49"/>
      <c r="AL105" s="49"/>
      <c r="AM105" s="49"/>
      <c r="AN105" s="49"/>
      <c r="AO105" s="49"/>
      <c r="AP105" s="49"/>
    </row>
    <row r="106" spans="1:42" ht="12.75" customHeight="1" x14ac:dyDescent="0.3">
      <c r="A106" s="95">
        <v>101</v>
      </c>
      <c r="B106" s="49"/>
      <c r="C106" s="49"/>
      <c r="D106" s="49"/>
      <c r="E106" s="49"/>
      <c r="F106" s="49"/>
      <c r="G106" s="49"/>
      <c r="H106" s="49"/>
      <c r="I106" s="49"/>
      <c r="J106" s="49"/>
      <c r="K106" s="49"/>
      <c r="L106" s="49"/>
      <c r="M106" s="49"/>
      <c r="N106" s="49"/>
      <c r="O106" s="49"/>
      <c r="P106" s="49"/>
      <c r="Q106" s="49"/>
      <c r="R106" s="49"/>
      <c r="S106" s="49"/>
      <c r="T106" s="49"/>
      <c r="U106" s="90"/>
      <c r="V106" s="49"/>
      <c r="W106" s="49"/>
      <c r="X106" s="49"/>
      <c r="Y106" s="49"/>
      <c r="Z106" s="49"/>
      <c r="AA106" s="49"/>
      <c r="AB106" s="49"/>
      <c r="AC106" s="49"/>
      <c r="AD106" s="49"/>
      <c r="AE106" s="49"/>
      <c r="AF106" s="49"/>
      <c r="AG106" s="49"/>
      <c r="AH106" s="49"/>
      <c r="AI106" s="49"/>
      <c r="AJ106" s="49"/>
      <c r="AK106" s="49"/>
      <c r="AL106" s="49"/>
      <c r="AM106" s="49"/>
      <c r="AN106" s="49"/>
      <c r="AO106" s="49"/>
      <c r="AP106" s="49"/>
    </row>
    <row r="107" spans="1:42" ht="12.75" customHeight="1" x14ac:dyDescent="0.3">
      <c r="A107" s="96">
        <v>102</v>
      </c>
      <c r="B107" s="49"/>
      <c r="C107" s="49"/>
      <c r="D107" s="49"/>
      <c r="E107" s="49"/>
      <c r="F107" s="49"/>
      <c r="G107" s="49"/>
      <c r="H107" s="49"/>
      <c r="I107" s="49"/>
      <c r="J107" s="49"/>
      <c r="K107" s="49"/>
      <c r="L107" s="49"/>
      <c r="M107" s="49"/>
      <c r="N107" s="49"/>
      <c r="O107" s="49"/>
      <c r="P107" s="49"/>
      <c r="Q107" s="49"/>
      <c r="R107" s="49"/>
      <c r="S107" s="49"/>
      <c r="T107" s="49"/>
      <c r="U107" s="90"/>
      <c r="V107" s="49"/>
      <c r="W107" s="49"/>
      <c r="X107" s="49"/>
      <c r="Y107" s="49"/>
      <c r="Z107" s="49"/>
      <c r="AA107" s="49"/>
      <c r="AB107" s="49"/>
      <c r="AC107" s="49"/>
      <c r="AD107" s="49"/>
      <c r="AE107" s="49"/>
      <c r="AF107" s="49"/>
      <c r="AG107" s="49"/>
      <c r="AH107" s="49"/>
      <c r="AI107" s="49"/>
      <c r="AJ107" s="49"/>
      <c r="AK107" s="49"/>
      <c r="AL107" s="49"/>
      <c r="AM107" s="49"/>
      <c r="AN107" s="49"/>
      <c r="AO107" s="49"/>
      <c r="AP107" s="49"/>
    </row>
    <row r="108" spans="1:42" ht="12.75" customHeight="1" x14ac:dyDescent="0.3">
      <c r="A108" s="95">
        <v>103</v>
      </c>
      <c r="B108" s="49"/>
      <c r="C108" s="49"/>
      <c r="D108" s="49"/>
      <c r="E108" s="49"/>
      <c r="F108" s="49"/>
      <c r="G108" s="49"/>
      <c r="H108" s="49"/>
      <c r="I108" s="49"/>
      <c r="J108" s="49"/>
      <c r="K108" s="49"/>
      <c r="L108" s="49"/>
      <c r="M108" s="49"/>
      <c r="N108" s="49"/>
      <c r="O108" s="49"/>
      <c r="P108" s="49"/>
      <c r="Q108" s="49"/>
      <c r="R108" s="49"/>
      <c r="S108" s="49"/>
      <c r="T108" s="49"/>
      <c r="U108" s="90"/>
      <c r="V108" s="49"/>
      <c r="W108" s="49"/>
      <c r="X108" s="49"/>
      <c r="Y108" s="49"/>
      <c r="Z108" s="49"/>
      <c r="AA108" s="49"/>
      <c r="AB108" s="49"/>
      <c r="AC108" s="49"/>
      <c r="AD108" s="49"/>
      <c r="AE108" s="49"/>
      <c r="AF108" s="49"/>
      <c r="AG108" s="49"/>
      <c r="AH108" s="49"/>
      <c r="AI108" s="49"/>
      <c r="AJ108" s="49"/>
      <c r="AK108" s="49"/>
      <c r="AL108" s="49"/>
      <c r="AM108" s="49"/>
      <c r="AN108" s="49"/>
      <c r="AO108" s="49"/>
      <c r="AP108" s="49"/>
    </row>
    <row r="109" spans="1:42" ht="12.75" customHeight="1" x14ac:dyDescent="0.3">
      <c r="A109" s="96">
        <v>104</v>
      </c>
      <c r="B109" s="49"/>
      <c r="C109" s="49"/>
      <c r="D109" s="49"/>
      <c r="E109" s="49"/>
      <c r="F109" s="49"/>
      <c r="G109" s="49"/>
      <c r="H109" s="49"/>
      <c r="I109" s="49"/>
      <c r="J109" s="49"/>
      <c r="K109" s="49"/>
      <c r="L109" s="49"/>
      <c r="M109" s="49"/>
      <c r="N109" s="49"/>
      <c r="O109" s="49"/>
      <c r="P109" s="49"/>
      <c r="Q109" s="49"/>
      <c r="R109" s="49"/>
      <c r="S109" s="49"/>
      <c r="T109" s="49"/>
      <c r="U109" s="90"/>
      <c r="V109" s="49"/>
      <c r="W109" s="49"/>
      <c r="X109" s="49"/>
      <c r="Y109" s="49"/>
      <c r="Z109" s="49"/>
      <c r="AA109" s="49"/>
      <c r="AB109" s="49"/>
      <c r="AC109" s="49"/>
      <c r="AD109" s="49"/>
      <c r="AE109" s="49"/>
      <c r="AF109" s="49"/>
      <c r="AG109" s="49"/>
      <c r="AH109" s="49"/>
      <c r="AI109" s="49"/>
      <c r="AJ109" s="49"/>
      <c r="AK109" s="49"/>
      <c r="AL109" s="49"/>
      <c r="AM109" s="49"/>
      <c r="AN109" s="49"/>
      <c r="AO109" s="49"/>
      <c r="AP109" s="49"/>
    </row>
    <row r="110" spans="1:42" ht="12.75" customHeight="1" x14ac:dyDescent="0.3">
      <c r="A110" s="95">
        <v>105</v>
      </c>
      <c r="B110" s="49"/>
      <c r="C110" s="49"/>
      <c r="D110" s="49"/>
      <c r="E110" s="49"/>
      <c r="F110" s="49"/>
      <c r="G110" s="49"/>
      <c r="H110" s="49"/>
      <c r="I110" s="49"/>
      <c r="J110" s="49"/>
      <c r="K110" s="49"/>
      <c r="L110" s="49"/>
      <c r="M110" s="49"/>
      <c r="N110" s="49"/>
      <c r="O110" s="49"/>
      <c r="P110" s="49"/>
      <c r="Q110" s="49"/>
      <c r="R110" s="49"/>
      <c r="S110" s="49"/>
      <c r="T110" s="49"/>
      <c r="U110" s="90"/>
      <c r="V110" s="49"/>
      <c r="W110" s="49"/>
      <c r="X110" s="49"/>
      <c r="Y110" s="49"/>
      <c r="Z110" s="49"/>
      <c r="AA110" s="49"/>
      <c r="AB110" s="49"/>
      <c r="AC110" s="49"/>
      <c r="AD110" s="49"/>
      <c r="AE110" s="49"/>
      <c r="AF110" s="49"/>
      <c r="AG110" s="49"/>
      <c r="AH110" s="49"/>
      <c r="AI110" s="49"/>
      <c r="AJ110" s="49"/>
      <c r="AK110" s="49"/>
      <c r="AL110" s="49"/>
      <c r="AM110" s="49"/>
      <c r="AN110" s="49"/>
      <c r="AO110" s="49"/>
      <c r="AP110" s="49"/>
    </row>
    <row r="111" spans="1:42" ht="12.75" customHeight="1" x14ac:dyDescent="0.3">
      <c r="A111" s="96">
        <v>106</v>
      </c>
      <c r="B111" s="49"/>
      <c r="C111" s="49"/>
      <c r="D111" s="49"/>
      <c r="E111" s="49"/>
      <c r="F111" s="49"/>
      <c r="G111" s="49"/>
      <c r="H111" s="49"/>
      <c r="I111" s="49"/>
      <c r="J111" s="49"/>
      <c r="K111" s="49"/>
      <c r="L111" s="49"/>
      <c r="M111" s="49"/>
      <c r="N111" s="49"/>
      <c r="O111" s="49"/>
      <c r="P111" s="49"/>
      <c r="Q111" s="49"/>
      <c r="R111" s="49"/>
      <c r="S111" s="49"/>
      <c r="T111" s="49"/>
      <c r="U111" s="90"/>
      <c r="V111" s="49"/>
      <c r="W111" s="49"/>
      <c r="X111" s="49"/>
      <c r="Y111" s="49"/>
      <c r="Z111" s="49"/>
      <c r="AA111" s="49"/>
      <c r="AB111" s="49"/>
      <c r="AC111" s="49"/>
      <c r="AD111" s="49"/>
      <c r="AE111" s="49"/>
      <c r="AF111" s="49"/>
      <c r="AG111" s="49"/>
      <c r="AH111" s="49"/>
      <c r="AI111" s="49"/>
      <c r="AJ111" s="49"/>
      <c r="AK111" s="49"/>
      <c r="AL111" s="49"/>
      <c r="AM111" s="49"/>
      <c r="AN111" s="49"/>
      <c r="AO111" s="49"/>
      <c r="AP111" s="49"/>
    </row>
    <row r="112" spans="1:42" ht="12.75" customHeight="1" x14ac:dyDescent="0.3">
      <c r="A112" s="49"/>
      <c r="B112" s="49"/>
      <c r="C112" s="49"/>
      <c r="D112" s="49"/>
      <c r="E112" s="152"/>
      <c r="F112" s="141"/>
      <c r="G112" s="49"/>
      <c r="H112" s="49"/>
      <c r="I112" s="49"/>
      <c r="J112" s="49"/>
      <c r="K112" s="49"/>
      <c r="L112" s="49"/>
      <c r="M112" s="49"/>
      <c r="N112" s="49"/>
      <c r="O112" s="49"/>
      <c r="P112" s="49"/>
      <c r="Q112" s="49"/>
      <c r="R112" s="49"/>
      <c r="S112" s="49"/>
      <c r="T112" s="49"/>
      <c r="U112" s="90"/>
      <c r="V112" s="49"/>
      <c r="W112" s="49"/>
      <c r="X112" s="49"/>
      <c r="Y112" s="49"/>
      <c r="Z112" s="49"/>
      <c r="AA112" s="49"/>
      <c r="AB112" s="49"/>
      <c r="AC112" s="49"/>
      <c r="AD112" s="49"/>
      <c r="AE112" s="49"/>
      <c r="AF112" s="49"/>
      <c r="AG112" s="49"/>
      <c r="AH112" s="49"/>
      <c r="AI112" s="49"/>
      <c r="AJ112" s="49"/>
      <c r="AK112" s="49"/>
      <c r="AL112" s="49"/>
      <c r="AM112" s="49"/>
      <c r="AN112" s="49"/>
      <c r="AO112" s="49"/>
      <c r="AP112" s="49"/>
    </row>
    <row r="113" spans="1:42" ht="12.75" customHeight="1" x14ac:dyDescent="0.3">
      <c r="A113" s="49"/>
      <c r="B113" s="49"/>
      <c r="C113" s="49"/>
      <c r="D113" s="49"/>
      <c r="E113" s="49"/>
      <c r="F113" s="49"/>
      <c r="G113" s="49"/>
      <c r="H113" s="49"/>
      <c r="I113" s="49"/>
      <c r="J113" s="49"/>
      <c r="K113" s="49"/>
      <c r="L113" s="49"/>
      <c r="M113" s="49"/>
      <c r="N113" s="49"/>
      <c r="O113" s="49"/>
      <c r="P113" s="49"/>
      <c r="Q113" s="49"/>
      <c r="R113" s="49"/>
      <c r="S113" s="49"/>
      <c r="T113" s="49"/>
      <c r="U113" s="90"/>
      <c r="V113" s="49"/>
      <c r="W113" s="49"/>
      <c r="X113" s="49"/>
      <c r="Y113" s="49"/>
      <c r="Z113" s="49"/>
      <c r="AA113" s="49"/>
      <c r="AB113" s="49"/>
      <c r="AC113" s="49"/>
      <c r="AD113" s="49"/>
      <c r="AE113" s="49"/>
      <c r="AF113" s="49"/>
      <c r="AG113" s="49"/>
      <c r="AH113" s="49"/>
      <c r="AI113" s="49"/>
      <c r="AJ113" s="49"/>
      <c r="AK113" s="49"/>
      <c r="AL113" s="49"/>
      <c r="AM113" s="49"/>
      <c r="AN113" s="49"/>
      <c r="AO113" s="49"/>
      <c r="AP113" s="49"/>
    </row>
    <row r="114" spans="1:42" ht="12.75" customHeight="1" x14ac:dyDescent="0.3">
      <c r="A114" s="49"/>
      <c r="B114" s="49"/>
      <c r="C114" s="49"/>
      <c r="D114" s="49"/>
      <c r="E114" s="49"/>
      <c r="F114" s="49"/>
      <c r="G114" s="49"/>
      <c r="H114" s="49"/>
      <c r="I114" s="49"/>
      <c r="J114" s="49"/>
      <c r="K114" s="49"/>
      <c r="L114" s="49"/>
      <c r="M114" s="49"/>
      <c r="N114" s="49"/>
      <c r="O114" s="49"/>
      <c r="P114" s="49"/>
      <c r="Q114" s="49"/>
      <c r="R114" s="49"/>
      <c r="S114" s="49"/>
      <c r="T114" s="49"/>
      <c r="U114" s="90"/>
      <c r="V114" s="49"/>
      <c r="W114" s="49"/>
      <c r="X114" s="49"/>
      <c r="Y114" s="49"/>
      <c r="Z114" s="49"/>
      <c r="AA114" s="49"/>
      <c r="AB114" s="49"/>
      <c r="AC114" s="49"/>
      <c r="AD114" s="49"/>
      <c r="AE114" s="49"/>
      <c r="AF114" s="49"/>
      <c r="AG114" s="49"/>
      <c r="AH114" s="49"/>
      <c r="AI114" s="49"/>
      <c r="AJ114" s="49"/>
      <c r="AK114" s="49"/>
      <c r="AL114" s="49"/>
      <c r="AM114" s="49"/>
      <c r="AN114" s="49"/>
      <c r="AO114" s="49"/>
      <c r="AP114" s="49"/>
    </row>
    <row r="115" spans="1:42" ht="12.75" customHeight="1" x14ac:dyDescent="0.3">
      <c r="A115" s="49"/>
      <c r="B115" s="49"/>
      <c r="C115" s="49"/>
      <c r="D115" s="49"/>
      <c r="E115" s="49"/>
      <c r="F115" s="49"/>
      <c r="G115" s="49"/>
      <c r="H115" s="49"/>
      <c r="I115" s="49"/>
      <c r="J115" s="49"/>
      <c r="K115" s="49"/>
      <c r="L115" s="49"/>
      <c r="M115" s="49"/>
      <c r="N115" s="49"/>
      <c r="O115" s="49"/>
      <c r="P115" s="49"/>
      <c r="Q115" s="49"/>
      <c r="R115" s="49"/>
      <c r="S115" s="49"/>
      <c r="T115" s="49"/>
      <c r="U115" s="90"/>
      <c r="V115" s="49"/>
      <c r="W115" s="49"/>
      <c r="X115" s="49"/>
      <c r="Y115" s="49"/>
      <c r="Z115" s="49"/>
      <c r="AA115" s="49"/>
      <c r="AB115" s="49"/>
      <c r="AC115" s="49"/>
      <c r="AD115" s="49"/>
      <c r="AE115" s="49"/>
      <c r="AF115" s="49"/>
      <c r="AG115" s="49"/>
      <c r="AH115" s="49"/>
      <c r="AI115" s="49"/>
      <c r="AJ115" s="49"/>
      <c r="AK115" s="49"/>
      <c r="AL115" s="49"/>
      <c r="AM115" s="49"/>
      <c r="AN115" s="49"/>
      <c r="AO115" s="49"/>
      <c r="AP115" s="49"/>
    </row>
    <row r="116" spans="1:42" ht="12.75" customHeight="1" x14ac:dyDescent="0.3">
      <c r="A116" s="49"/>
      <c r="B116" s="49"/>
      <c r="C116" s="49"/>
      <c r="D116" s="49"/>
      <c r="E116" s="49"/>
      <c r="F116" s="49"/>
      <c r="G116" s="49"/>
      <c r="H116" s="49"/>
      <c r="I116" s="49"/>
      <c r="J116" s="49"/>
      <c r="K116" s="49"/>
      <c r="L116" s="49"/>
      <c r="M116" s="49"/>
      <c r="N116" s="49"/>
      <c r="O116" s="49"/>
      <c r="P116" s="49"/>
      <c r="Q116" s="49"/>
      <c r="R116" s="49"/>
      <c r="S116" s="49"/>
      <c r="T116" s="49"/>
      <c r="U116" s="90"/>
      <c r="V116" s="49"/>
      <c r="W116" s="49"/>
      <c r="X116" s="49"/>
      <c r="Y116" s="49"/>
      <c r="Z116" s="49"/>
      <c r="AA116" s="49"/>
      <c r="AB116" s="49"/>
      <c r="AC116" s="49"/>
      <c r="AD116" s="49"/>
      <c r="AE116" s="49"/>
      <c r="AF116" s="49"/>
      <c r="AG116" s="49"/>
      <c r="AH116" s="49"/>
      <c r="AI116" s="49"/>
      <c r="AJ116" s="49"/>
      <c r="AK116" s="49"/>
      <c r="AL116" s="49"/>
      <c r="AM116" s="49"/>
      <c r="AN116" s="49"/>
      <c r="AO116" s="49"/>
      <c r="AP116" s="49"/>
    </row>
    <row r="117" spans="1:42" ht="12.75" customHeight="1" x14ac:dyDescent="0.3">
      <c r="A117" s="49"/>
      <c r="B117" s="49"/>
      <c r="C117" s="49"/>
      <c r="D117" s="49"/>
      <c r="E117" s="49"/>
      <c r="F117" s="49"/>
      <c r="G117" s="49"/>
      <c r="H117" s="49"/>
      <c r="I117" s="49"/>
      <c r="J117" s="49"/>
      <c r="K117" s="49"/>
      <c r="L117" s="49"/>
      <c r="M117" s="49"/>
      <c r="N117" s="49"/>
      <c r="O117" s="49"/>
      <c r="P117" s="49"/>
      <c r="Q117" s="49"/>
      <c r="R117" s="49"/>
      <c r="S117" s="49"/>
      <c r="T117" s="49"/>
      <c r="U117" s="90"/>
      <c r="V117" s="49"/>
      <c r="W117" s="49"/>
      <c r="X117" s="49"/>
      <c r="Y117" s="49"/>
      <c r="Z117" s="49"/>
      <c r="AA117" s="49"/>
      <c r="AB117" s="49"/>
      <c r="AC117" s="49"/>
      <c r="AD117" s="49"/>
      <c r="AE117" s="49"/>
      <c r="AF117" s="49"/>
      <c r="AG117" s="49"/>
      <c r="AH117" s="49"/>
      <c r="AI117" s="49"/>
      <c r="AJ117" s="49"/>
      <c r="AK117" s="49"/>
      <c r="AL117" s="49"/>
      <c r="AM117" s="49"/>
      <c r="AN117" s="49"/>
      <c r="AO117" s="49"/>
      <c r="AP117" s="49"/>
    </row>
    <row r="118" spans="1:42" ht="12.75" customHeight="1" x14ac:dyDescent="0.3">
      <c r="A118" s="49"/>
      <c r="B118" s="49"/>
      <c r="C118" s="49"/>
      <c r="D118" s="49"/>
      <c r="E118" s="49"/>
      <c r="F118" s="49"/>
      <c r="G118" s="49"/>
      <c r="H118" s="49"/>
      <c r="I118" s="49"/>
      <c r="J118" s="49"/>
      <c r="K118" s="49"/>
      <c r="L118" s="49"/>
      <c r="M118" s="49"/>
      <c r="N118" s="49"/>
      <c r="O118" s="49"/>
      <c r="P118" s="49"/>
      <c r="Q118" s="49"/>
      <c r="R118" s="49"/>
      <c r="S118" s="49"/>
      <c r="T118" s="49"/>
      <c r="U118" s="90"/>
      <c r="V118" s="49"/>
      <c r="W118" s="49"/>
      <c r="X118" s="49"/>
      <c r="Y118" s="49"/>
      <c r="Z118" s="49"/>
      <c r="AA118" s="49"/>
      <c r="AB118" s="49"/>
      <c r="AC118" s="49"/>
      <c r="AD118" s="49"/>
      <c r="AE118" s="49"/>
      <c r="AF118" s="49"/>
      <c r="AG118" s="49"/>
      <c r="AH118" s="49"/>
      <c r="AI118" s="49"/>
      <c r="AJ118" s="49"/>
      <c r="AK118" s="49"/>
      <c r="AL118" s="49"/>
      <c r="AM118" s="49"/>
      <c r="AN118" s="49"/>
      <c r="AO118" s="49"/>
      <c r="AP118" s="49"/>
    </row>
    <row r="119" spans="1:42" ht="12.75" customHeight="1" x14ac:dyDescent="0.3">
      <c r="A119" s="49"/>
      <c r="B119" s="49"/>
      <c r="C119" s="49"/>
      <c r="D119" s="49"/>
      <c r="E119" s="49"/>
      <c r="F119" s="49"/>
      <c r="G119" s="49"/>
      <c r="H119" s="49"/>
      <c r="I119" s="49"/>
      <c r="J119" s="49"/>
      <c r="K119" s="49"/>
      <c r="L119" s="49"/>
      <c r="M119" s="49"/>
      <c r="N119" s="49"/>
      <c r="O119" s="49"/>
      <c r="P119" s="49"/>
      <c r="Q119" s="49"/>
      <c r="R119" s="49"/>
      <c r="S119" s="49"/>
      <c r="T119" s="49"/>
      <c r="U119" s="90"/>
      <c r="V119" s="49"/>
      <c r="W119" s="49"/>
      <c r="X119" s="49"/>
      <c r="Y119" s="49"/>
      <c r="Z119" s="49"/>
      <c r="AA119" s="49"/>
      <c r="AB119" s="49"/>
      <c r="AC119" s="49"/>
      <c r="AD119" s="49"/>
      <c r="AE119" s="49"/>
      <c r="AF119" s="49"/>
      <c r="AG119" s="49"/>
      <c r="AH119" s="49"/>
      <c r="AI119" s="49"/>
      <c r="AJ119" s="49"/>
      <c r="AK119" s="49"/>
      <c r="AL119" s="49"/>
      <c r="AM119" s="49"/>
      <c r="AN119" s="49"/>
      <c r="AO119" s="49"/>
      <c r="AP119" s="49"/>
    </row>
    <row r="120" spans="1:42" ht="12.75" customHeight="1" x14ac:dyDescent="0.3">
      <c r="A120" s="49"/>
      <c r="B120" s="49"/>
      <c r="C120" s="49"/>
      <c r="D120" s="49"/>
      <c r="E120" s="49"/>
      <c r="F120" s="49"/>
      <c r="G120" s="49"/>
      <c r="H120" s="49"/>
      <c r="I120" s="49"/>
      <c r="J120" s="49"/>
      <c r="K120" s="49"/>
      <c r="L120" s="49"/>
      <c r="M120" s="49"/>
      <c r="N120" s="49"/>
      <c r="O120" s="49"/>
      <c r="P120" s="49"/>
      <c r="Q120" s="49"/>
      <c r="R120" s="49"/>
      <c r="S120" s="49"/>
      <c r="T120" s="49"/>
      <c r="U120" s="90"/>
      <c r="V120" s="49"/>
      <c r="W120" s="49"/>
      <c r="X120" s="49"/>
      <c r="Y120" s="49"/>
      <c r="Z120" s="49"/>
      <c r="AA120" s="49"/>
      <c r="AB120" s="49"/>
      <c r="AC120" s="49"/>
      <c r="AD120" s="49"/>
      <c r="AE120" s="49"/>
      <c r="AF120" s="49"/>
      <c r="AG120" s="49"/>
      <c r="AH120" s="49"/>
      <c r="AI120" s="49"/>
      <c r="AJ120" s="49"/>
      <c r="AK120" s="49"/>
      <c r="AL120" s="49"/>
      <c r="AM120" s="49"/>
      <c r="AN120" s="49"/>
      <c r="AO120" s="49"/>
      <c r="AP120" s="49"/>
    </row>
    <row r="121" spans="1:42" ht="12.75" customHeight="1" x14ac:dyDescent="0.3">
      <c r="A121" s="49"/>
      <c r="B121" s="49"/>
      <c r="C121" s="49"/>
      <c r="D121" s="49"/>
      <c r="E121" s="49"/>
      <c r="F121" s="49"/>
      <c r="G121" s="49"/>
      <c r="H121" s="49"/>
      <c r="I121" s="49"/>
      <c r="J121" s="49"/>
      <c r="K121" s="49"/>
      <c r="L121" s="49"/>
      <c r="M121" s="49"/>
      <c r="N121" s="49"/>
      <c r="O121" s="49"/>
      <c r="P121" s="49"/>
      <c r="Q121" s="49"/>
      <c r="R121" s="49"/>
      <c r="S121" s="49"/>
      <c r="T121" s="49"/>
      <c r="U121" s="90"/>
      <c r="V121" s="49"/>
      <c r="W121" s="49"/>
      <c r="X121" s="49"/>
      <c r="Y121" s="49"/>
      <c r="Z121" s="49"/>
      <c r="AA121" s="49"/>
      <c r="AB121" s="49"/>
      <c r="AC121" s="49"/>
      <c r="AD121" s="49"/>
      <c r="AE121" s="49"/>
      <c r="AF121" s="49"/>
      <c r="AG121" s="49"/>
      <c r="AH121" s="49"/>
      <c r="AI121" s="49"/>
      <c r="AJ121" s="49"/>
      <c r="AK121" s="49"/>
      <c r="AL121" s="49"/>
      <c r="AM121" s="49"/>
      <c r="AN121" s="49"/>
      <c r="AO121" s="49"/>
      <c r="AP121" s="49"/>
    </row>
    <row r="122" spans="1:42" ht="12.75" customHeight="1" x14ac:dyDescent="0.3">
      <c r="A122" s="49"/>
      <c r="B122" s="49"/>
      <c r="C122" s="49"/>
      <c r="D122" s="49"/>
      <c r="E122" s="49"/>
      <c r="F122" s="49"/>
      <c r="G122" s="49"/>
      <c r="H122" s="49"/>
      <c r="I122" s="49"/>
      <c r="J122" s="49"/>
      <c r="K122" s="49"/>
      <c r="L122" s="49"/>
      <c r="M122" s="49"/>
      <c r="N122" s="49"/>
      <c r="O122" s="49"/>
      <c r="P122" s="49"/>
      <c r="Q122" s="49"/>
      <c r="R122" s="49"/>
      <c r="S122" s="49"/>
      <c r="T122" s="49"/>
      <c r="U122" s="90"/>
      <c r="V122" s="49"/>
      <c r="W122" s="49"/>
      <c r="X122" s="49"/>
      <c r="Y122" s="49"/>
      <c r="Z122" s="49"/>
      <c r="AA122" s="49"/>
      <c r="AB122" s="49"/>
      <c r="AC122" s="49"/>
      <c r="AD122" s="49"/>
      <c r="AE122" s="49"/>
      <c r="AF122" s="49"/>
      <c r="AG122" s="49"/>
      <c r="AH122" s="49"/>
      <c r="AI122" s="49"/>
      <c r="AJ122" s="49"/>
      <c r="AK122" s="49"/>
      <c r="AL122" s="49"/>
      <c r="AM122" s="49"/>
      <c r="AN122" s="49"/>
      <c r="AO122" s="49"/>
      <c r="AP122" s="49"/>
    </row>
    <row r="123" spans="1:42" ht="12.75" customHeight="1" x14ac:dyDescent="0.3">
      <c r="A123" s="49"/>
      <c r="B123" s="49"/>
      <c r="C123" s="49"/>
      <c r="D123" s="49"/>
      <c r="E123" s="49"/>
      <c r="F123" s="49"/>
      <c r="G123" s="49"/>
      <c r="H123" s="49"/>
      <c r="I123" s="49"/>
      <c r="J123" s="49"/>
      <c r="K123" s="49"/>
      <c r="L123" s="49"/>
      <c r="M123" s="49"/>
      <c r="N123" s="49"/>
      <c r="O123" s="49"/>
      <c r="P123" s="49"/>
      <c r="Q123" s="49"/>
      <c r="R123" s="49"/>
      <c r="S123" s="49"/>
      <c r="T123" s="49"/>
      <c r="U123" s="90"/>
      <c r="V123" s="49"/>
      <c r="W123" s="49"/>
      <c r="X123" s="49"/>
      <c r="Y123" s="49"/>
      <c r="Z123" s="49"/>
      <c r="AA123" s="49"/>
      <c r="AB123" s="49"/>
      <c r="AC123" s="49"/>
      <c r="AD123" s="49"/>
      <c r="AE123" s="49"/>
      <c r="AF123" s="49"/>
      <c r="AG123" s="49"/>
      <c r="AH123" s="49"/>
      <c r="AI123" s="49"/>
      <c r="AJ123" s="49"/>
      <c r="AK123" s="49"/>
      <c r="AL123" s="49"/>
      <c r="AM123" s="49"/>
      <c r="AN123" s="49"/>
      <c r="AO123" s="49"/>
      <c r="AP123" s="49"/>
    </row>
    <row r="124" spans="1:42" ht="12.75" customHeight="1" x14ac:dyDescent="0.3">
      <c r="A124" s="49"/>
      <c r="B124" s="49"/>
      <c r="C124" s="49"/>
      <c r="D124" s="49"/>
      <c r="E124" s="49"/>
      <c r="F124" s="49"/>
      <c r="G124" s="49"/>
      <c r="H124" s="49"/>
      <c r="I124" s="49"/>
      <c r="J124" s="49"/>
      <c r="K124" s="49"/>
      <c r="L124" s="49"/>
      <c r="M124" s="49"/>
      <c r="N124" s="49"/>
      <c r="O124" s="49"/>
      <c r="P124" s="49"/>
      <c r="Q124" s="49"/>
      <c r="R124" s="49"/>
      <c r="S124" s="49"/>
      <c r="T124" s="49"/>
      <c r="U124" s="90"/>
      <c r="V124" s="49"/>
      <c r="W124" s="49"/>
      <c r="X124" s="49"/>
      <c r="Y124" s="49"/>
      <c r="Z124" s="49"/>
      <c r="AA124" s="49"/>
      <c r="AB124" s="49"/>
      <c r="AC124" s="49"/>
      <c r="AD124" s="49"/>
      <c r="AE124" s="49"/>
      <c r="AF124" s="49"/>
      <c r="AG124" s="49"/>
      <c r="AH124" s="49"/>
      <c r="AI124" s="49"/>
      <c r="AJ124" s="49"/>
      <c r="AK124" s="49"/>
      <c r="AL124" s="49"/>
      <c r="AM124" s="49"/>
      <c r="AN124" s="49"/>
      <c r="AO124" s="49"/>
      <c r="AP124" s="49"/>
    </row>
    <row r="125" spans="1:42" ht="12.75" customHeight="1" x14ac:dyDescent="0.3">
      <c r="A125" s="49"/>
      <c r="B125" s="49"/>
      <c r="C125" s="49"/>
      <c r="D125" s="49"/>
      <c r="E125" s="49"/>
      <c r="F125" s="49"/>
      <c r="G125" s="49"/>
      <c r="H125" s="49"/>
      <c r="I125" s="49"/>
      <c r="J125" s="49"/>
      <c r="K125" s="49"/>
      <c r="L125" s="49"/>
      <c r="M125" s="49"/>
      <c r="N125" s="49"/>
      <c r="O125" s="49"/>
      <c r="P125" s="49"/>
      <c r="Q125" s="49"/>
      <c r="R125" s="49"/>
      <c r="S125" s="49"/>
      <c r="T125" s="49"/>
      <c r="U125" s="90"/>
      <c r="V125" s="49"/>
      <c r="W125" s="49"/>
      <c r="X125" s="49"/>
      <c r="Y125" s="49"/>
      <c r="Z125" s="49"/>
      <c r="AA125" s="49"/>
      <c r="AB125" s="49"/>
      <c r="AC125" s="49"/>
      <c r="AD125" s="49"/>
      <c r="AE125" s="49"/>
      <c r="AF125" s="49"/>
      <c r="AG125" s="49"/>
      <c r="AH125" s="49"/>
      <c r="AI125" s="49"/>
      <c r="AJ125" s="49"/>
      <c r="AK125" s="49"/>
      <c r="AL125" s="49"/>
      <c r="AM125" s="49"/>
      <c r="AN125" s="49"/>
      <c r="AO125" s="49"/>
      <c r="AP125" s="49"/>
    </row>
    <row r="126" spans="1:42" ht="12.75" customHeight="1" x14ac:dyDescent="0.3">
      <c r="A126" s="49"/>
      <c r="B126" s="49"/>
      <c r="C126" s="49"/>
      <c r="D126" s="49"/>
      <c r="E126" s="49"/>
      <c r="F126" s="49"/>
      <c r="G126" s="49"/>
      <c r="H126" s="49"/>
      <c r="I126" s="49"/>
      <c r="J126" s="49"/>
      <c r="K126" s="49"/>
      <c r="L126" s="49"/>
      <c r="M126" s="49"/>
      <c r="N126" s="49"/>
      <c r="O126" s="49"/>
      <c r="P126" s="49"/>
      <c r="Q126" s="49"/>
      <c r="R126" s="49"/>
      <c r="S126" s="49"/>
      <c r="T126" s="49"/>
      <c r="U126" s="90"/>
      <c r="V126" s="49"/>
      <c r="W126" s="49"/>
      <c r="X126" s="49"/>
      <c r="Y126" s="49"/>
      <c r="Z126" s="49"/>
      <c r="AA126" s="49"/>
      <c r="AB126" s="49"/>
      <c r="AC126" s="49"/>
      <c r="AD126" s="49"/>
      <c r="AE126" s="49"/>
      <c r="AF126" s="49"/>
      <c r="AG126" s="49"/>
      <c r="AH126" s="49"/>
      <c r="AI126" s="49"/>
      <c r="AJ126" s="49"/>
      <c r="AK126" s="49"/>
      <c r="AL126" s="49"/>
      <c r="AM126" s="49"/>
      <c r="AN126" s="49"/>
      <c r="AO126" s="49"/>
      <c r="AP126" s="49"/>
    </row>
    <row r="127" spans="1:42" ht="12.75" customHeight="1" x14ac:dyDescent="0.3">
      <c r="A127" s="49"/>
      <c r="B127" s="49"/>
      <c r="C127" s="49"/>
      <c r="D127" s="49"/>
      <c r="E127" s="49"/>
      <c r="F127" s="49"/>
      <c r="G127" s="49"/>
      <c r="H127" s="49"/>
      <c r="I127" s="49"/>
      <c r="J127" s="49"/>
      <c r="K127" s="49"/>
      <c r="L127" s="49"/>
      <c r="M127" s="49"/>
      <c r="N127" s="49"/>
      <c r="O127" s="49"/>
      <c r="P127" s="49"/>
      <c r="Q127" s="49"/>
      <c r="R127" s="49"/>
      <c r="S127" s="49"/>
      <c r="T127" s="49"/>
      <c r="U127" s="90"/>
      <c r="V127" s="49"/>
      <c r="W127" s="49"/>
      <c r="X127" s="49"/>
      <c r="Y127" s="49"/>
      <c r="Z127" s="49"/>
      <c r="AA127" s="49"/>
      <c r="AB127" s="49"/>
      <c r="AC127" s="49"/>
      <c r="AD127" s="49"/>
      <c r="AE127" s="49"/>
      <c r="AF127" s="49"/>
      <c r="AG127" s="49"/>
      <c r="AH127" s="49"/>
      <c r="AI127" s="49"/>
      <c r="AJ127" s="49"/>
      <c r="AK127" s="49"/>
      <c r="AL127" s="49"/>
      <c r="AM127" s="49"/>
      <c r="AN127" s="49"/>
      <c r="AO127" s="49"/>
      <c r="AP127" s="49"/>
    </row>
    <row r="128" spans="1:42" ht="12.75" customHeight="1" x14ac:dyDescent="0.3">
      <c r="A128" s="49"/>
      <c r="B128" s="49"/>
      <c r="C128" s="49"/>
      <c r="D128" s="49"/>
      <c r="E128" s="49"/>
      <c r="F128" s="49"/>
      <c r="G128" s="49"/>
      <c r="H128" s="49"/>
      <c r="I128" s="49"/>
      <c r="J128" s="49"/>
      <c r="K128" s="49"/>
      <c r="L128" s="49"/>
      <c r="M128" s="49"/>
      <c r="N128" s="49"/>
      <c r="O128" s="49"/>
      <c r="P128" s="49"/>
      <c r="Q128" s="49"/>
      <c r="R128" s="49"/>
      <c r="S128" s="49"/>
      <c r="T128" s="49"/>
      <c r="U128" s="90"/>
      <c r="V128" s="49"/>
      <c r="W128" s="49"/>
      <c r="X128" s="49"/>
      <c r="Y128" s="49"/>
      <c r="Z128" s="49"/>
      <c r="AA128" s="49"/>
      <c r="AB128" s="49"/>
      <c r="AC128" s="49"/>
      <c r="AD128" s="49"/>
      <c r="AE128" s="49"/>
      <c r="AF128" s="49"/>
      <c r="AG128" s="49"/>
      <c r="AH128" s="49"/>
      <c r="AI128" s="49"/>
      <c r="AJ128" s="49"/>
      <c r="AK128" s="49"/>
      <c r="AL128" s="49"/>
      <c r="AM128" s="49"/>
      <c r="AN128" s="49"/>
      <c r="AO128" s="49"/>
      <c r="AP128" s="49"/>
    </row>
    <row r="129" spans="1:42" ht="12.75" customHeight="1" x14ac:dyDescent="0.3">
      <c r="A129" s="49"/>
      <c r="B129" s="49"/>
      <c r="C129" s="49"/>
      <c r="D129" s="49"/>
      <c r="E129" s="49"/>
      <c r="F129" s="49"/>
      <c r="G129" s="49"/>
      <c r="H129" s="49"/>
      <c r="I129" s="49"/>
      <c r="J129" s="49"/>
      <c r="K129" s="49"/>
      <c r="L129" s="49"/>
      <c r="M129" s="49"/>
      <c r="N129" s="49"/>
      <c r="O129" s="49"/>
      <c r="P129" s="49"/>
      <c r="Q129" s="49"/>
      <c r="R129" s="49"/>
      <c r="S129" s="49"/>
      <c r="T129" s="49"/>
      <c r="U129" s="90"/>
      <c r="V129" s="49"/>
      <c r="W129" s="49"/>
      <c r="X129" s="49"/>
      <c r="Y129" s="49"/>
      <c r="Z129" s="49"/>
      <c r="AA129" s="49"/>
      <c r="AB129" s="49"/>
      <c r="AC129" s="49"/>
      <c r="AD129" s="49"/>
      <c r="AE129" s="49"/>
      <c r="AF129" s="49"/>
      <c r="AG129" s="49"/>
      <c r="AH129" s="49"/>
      <c r="AI129" s="49"/>
      <c r="AJ129" s="49"/>
      <c r="AK129" s="49"/>
      <c r="AL129" s="49"/>
      <c r="AM129" s="49"/>
      <c r="AN129" s="49"/>
      <c r="AO129" s="49"/>
      <c r="AP129" s="49"/>
    </row>
    <row r="130" spans="1:42" ht="12.75" customHeight="1" x14ac:dyDescent="0.3">
      <c r="A130" s="49"/>
      <c r="B130" s="49"/>
      <c r="C130" s="49"/>
      <c r="D130" s="49"/>
      <c r="E130" s="49"/>
      <c r="F130" s="49"/>
      <c r="G130" s="49"/>
      <c r="H130" s="49"/>
      <c r="I130" s="49"/>
      <c r="J130" s="49"/>
      <c r="K130" s="49"/>
      <c r="L130" s="49"/>
      <c r="M130" s="49"/>
      <c r="N130" s="49"/>
      <c r="O130" s="49"/>
      <c r="P130" s="49"/>
      <c r="Q130" s="49"/>
      <c r="R130" s="49"/>
      <c r="S130" s="49"/>
      <c r="T130" s="49"/>
      <c r="U130" s="90"/>
      <c r="V130" s="49"/>
      <c r="W130" s="49"/>
      <c r="X130" s="49"/>
      <c r="Y130" s="49"/>
      <c r="Z130" s="49"/>
      <c r="AA130" s="49"/>
      <c r="AB130" s="49"/>
      <c r="AC130" s="49"/>
      <c r="AD130" s="49"/>
      <c r="AE130" s="49"/>
      <c r="AF130" s="49"/>
      <c r="AG130" s="49"/>
      <c r="AH130" s="49"/>
      <c r="AI130" s="49"/>
      <c r="AJ130" s="49"/>
      <c r="AK130" s="49"/>
      <c r="AL130" s="49"/>
      <c r="AM130" s="49"/>
      <c r="AN130" s="49"/>
      <c r="AO130" s="49"/>
      <c r="AP130" s="49"/>
    </row>
    <row r="131" spans="1:42" ht="12.75" customHeight="1" x14ac:dyDescent="0.3">
      <c r="A131" s="49"/>
      <c r="B131" s="49"/>
      <c r="C131" s="49"/>
      <c r="D131" s="49"/>
      <c r="E131" s="49"/>
      <c r="F131" s="49"/>
      <c r="G131" s="49"/>
      <c r="H131" s="49"/>
      <c r="I131" s="49"/>
      <c r="J131" s="49"/>
      <c r="K131" s="49"/>
      <c r="L131" s="49"/>
      <c r="M131" s="49"/>
      <c r="N131" s="49"/>
      <c r="O131" s="49"/>
      <c r="P131" s="49"/>
      <c r="Q131" s="49"/>
      <c r="R131" s="49"/>
      <c r="S131" s="49"/>
      <c r="T131" s="49"/>
      <c r="U131" s="90"/>
      <c r="V131" s="49"/>
      <c r="W131" s="49"/>
      <c r="X131" s="49"/>
      <c r="Y131" s="49"/>
      <c r="Z131" s="49"/>
      <c r="AA131" s="49"/>
      <c r="AB131" s="49"/>
      <c r="AC131" s="49"/>
      <c r="AD131" s="49"/>
      <c r="AE131" s="49"/>
      <c r="AF131" s="49"/>
      <c r="AG131" s="49"/>
      <c r="AH131" s="49"/>
      <c r="AI131" s="49"/>
      <c r="AJ131" s="49"/>
      <c r="AK131" s="49"/>
      <c r="AL131" s="49"/>
      <c r="AM131" s="49"/>
      <c r="AN131" s="49"/>
      <c r="AO131" s="49"/>
      <c r="AP131" s="49"/>
    </row>
    <row r="132" spans="1:42" ht="12.75" customHeight="1" x14ac:dyDescent="0.3">
      <c r="A132" s="49"/>
      <c r="B132" s="49"/>
      <c r="C132" s="49"/>
      <c r="D132" s="49"/>
      <c r="E132" s="49"/>
      <c r="F132" s="49"/>
      <c r="G132" s="49"/>
      <c r="H132" s="49"/>
      <c r="I132" s="49"/>
      <c r="J132" s="49"/>
      <c r="K132" s="49"/>
      <c r="L132" s="49"/>
      <c r="M132" s="49"/>
      <c r="N132" s="49"/>
      <c r="O132" s="49"/>
      <c r="P132" s="49"/>
      <c r="Q132" s="49"/>
      <c r="R132" s="49"/>
      <c r="S132" s="49"/>
      <c r="T132" s="49"/>
      <c r="U132" s="90"/>
      <c r="V132" s="49"/>
      <c r="W132" s="49"/>
      <c r="X132" s="49"/>
      <c r="Y132" s="49"/>
      <c r="Z132" s="49"/>
      <c r="AA132" s="49"/>
      <c r="AB132" s="49"/>
      <c r="AC132" s="49"/>
      <c r="AD132" s="49"/>
      <c r="AE132" s="49"/>
      <c r="AF132" s="49"/>
      <c r="AG132" s="49"/>
      <c r="AH132" s="49"/>
      <c r="AI132" s="49"/>
      <c r="AJ132" s="49"/>
      <c r="AK132" s="49"/>
      <c r="AL132" s="49"/>
      <c r="AM132" s="49"/>
      <c r="AN132" s="49"/>
      <c r="AO132" s="49"/>
      <c r="AP132" s="49"/>
    </row>
    <row r="133" spans="1:42" ht="12.75" customHeight="1" x14ac:dyDescent="0.3">
      <c r="A133" s="49"/>
      <c r="B133" s="49"/>
      <c r="C133" s="49"/>
      <c r="D133" s="49"/>
      <c r="E133" s="49"/>
      <c r="F133" s="49"/>
      <c r="G133" s="49"/>
      <c r="H133" s="49"/>
      <c r="I133" s="49"/>
      <c r="J133" s="49"/>
      <c r="K133" s="49"/>
      <c r="L133" s="49"/>
      <c r="M133" s="49"/>
      <c r="N133" s="49"/>
      <c r="O133" s="49"/>
      <c r="P133" s="49"/>
      <c r="Q133" s="49"/>
      <c r="R133" s="49"/>
      <c r="S133" s="49"/>
      <c r="T133" s="49"/>
      <c r="U133" s="90"/>
      <c r="V133" s="49"/>
      <c r="W133" s="49"/>
      <c r="X133" s="49"/>
      <c r="Y133" s="49"/>
      <c r="Z133" s="49"/>
      <c r="AA133" s="49"/>
      <c r="AB133" s="49"/>
      <c r="AC133" s="49"/>
      <c r="AD133" s="49"/>
      <c r="AE133" s="49"/>
      <c r="AF133" s="49"/>
      <c r="AG133" s="49"/>
      <c r="AH133" s="49"/>
      <c r="AI133" s="49"/>
      <c r="AJ133" s="49"/>
      <c r="AK133" s="49"/>
      <c r="AL133" s="49"/>
      <c r="AM133" s="49"/>
      <c r="AN133" s="49"/>
      <c r="AO133" s="49"/>
      <c r="AP133" s="49"/>
    </row>
    <row r="134" spans="1:42" ht="12.75" customHeight="1" x14ac:dyDescent="0.3">
      <c r="A134" s="49"/>
      <c r="B134" s="49"/>
      <c r="C134" s="49"/>
      <c r="D134" s="49"/>
      <c r="E134" s="49"/>
      <c r="F134" s="49"/>
      <c r="G134" s="49"/>
      <c r="H134" s="49"/>
      <c r="I134" s="49"/>
      <c r="J134" s="49"/>
      <c r="K134" s="49"/>
      <c r="L134" s="49"/>
      <c r="M134" s="49"/>
      <c r="N134" s="49"/>
      <c r="O134" s="49"/>
      <c r="P134" s="49"/>
      <c r="Q134" s="49"/>
      <c r="R134" s="49"/>
      <c r="S134" s="49"/>
      <c r="T134" s="49"/>
      <c r="U134" s="90"/>
      <c r="V134" s="49"/>
      <c r="W134" s="49"/>
      <c r="X134" s="49"/>
      <c r="Y134" s="49"/>
      <c r="Z134" s="49"/>
      <c r="AA134" s="49"/>
      <c r="AB134" s="49"/>
      <c r="AC134" s="49"/>
      <c r="AD134" s="49"/>
      <c r="AE134" s="49"/>
      <c r="AF134" s="49"/>
      <c r="AG134" s="49"/>
      <c r="AH134" s="49"/>
      <c r="AI134" s="49"/>
      <c r="AJ134" s="49"/>
      <c r="AK134" s="49"/>
      <c r="AL134" s="49"/>
      <c r="AM134" s="49"/>
      <c r="AN134" s="49"/>
      <c r="AO134" s="49"/>
      <c r="AP134" s="49"/>
    </row>
    <row r="135" spans="1:42" ht="12.75" customHeight="1" x14ac:dyDescent="0.3">
      <c r="A135" s="49"/>
      <c r="B135" s="49"/>
      <c r="C135" s="49"/>
      <c r="D135" s="49"/>
      <c r="E135" s="49"/>
      <c r="F135" s="49"/>
      <c r="G135" s="49"/>
      <c r="H135" s="49"/>
      <c r="I135" s="49"/>
      <c r="J135" s="49"/>
      <c r="K135" s="49"/>
      <c r="L135" s="49"/>
      <c r="M135" s="49"/>
      <c r="N135" s="49"/>
      <c r="O135" s="49"/>
      <c r="P135" s="49"/>
      <c r="Q135" s="49"/>
      <c r="R135" s="49"/>
      <c r="S135" s="49"/>
      <c r="T135" s="49"/>
      <c r="U135" s="90"/>
      <c r="V135" s="49"/>
      <c r="W135" s="49"/>
      <c r="X135" s="49"/>
      <c r="Y135" s="49"/>
      <c r="Z135" s="49"/>
      <c r="AA135" s="49"/>
      <c r="AB135" s="49"/>
      <c r="AC135" s="49"/>
      <c r="AD135" s="49"/>
      <c r="AE135" s="49"/>
      <c r="AF135" s="49"/>
      <c r="AG135" s="49"/>
      <c r="AH135" s="49"/>
      <c r="AI135" s="49"/>
      <c r="AJ135" s="49"/>
      <c r="AK135" s="49"/>
      <c r="AL135" s="49"/>
      <c r="AM135" s="49"/>
      <c r="AN135" s="49"/>
      <c r="AO135" s="49"/>
      <c r="AP135" s="49"/>
    </row>
    <row r="136" spans="1:42" ht="12.75" customHeight="1" x14ac:dyDescent="0.3">
      <c r="A136" s="49"/>
      <c r="B136" s="49"/>
      <c r="C136" s="49"/>
      <c r="D136" s="49"/>
      <c r="E136" s="49"/>
      <c r="F136" s="49"/>
      <c r="G136" s="49"/>
      <c r="H136" s="49"/>
      <c r="I136" s="49"/>
      <c r="J136" s="49"/>
      <c r="K136" s="49"/>
      <c r="L136" s="49"/>
      <c r="M136" s="49"/>
      <c r="N136" s="49"/>
      <c r="O136" s="49"/>
      <c r="P136" s="49"/>
      <c r="Q136" s="49"/>
      <c r="R136" s="49"/>
      <c r="S136" s="49"/>
      <c r="T136" s="49"/>
      <c r="U136" s="90"/>
      <c r="V136" s="49"/>
      <c r="W136" s="49"/>
      <c r="X136" s="49"/>
      <c r="Y136" s="49"/>
      <c r="Z136" s="49"/>
      <c r="AA136" s="49"/>
      <c r="AB136" s="49"/>
      <c r="AC136" s="49"/>
      <c r="AD136" s="49"/>
      <c r="AE136" s="49"/>
      <c r="AF136" s="49"/>
      <c r="AG136" s="49"/>
      <c r="AH136" s="49"/>
      <c r="AI136" s="49"/>
      <c r="AJ136" s="49"/>
      <c r="AK136" s="49"/>
      <c r="AL136" s="49"/>
      <c r="AM136" s="49"/>
      <c r="AN136" s="49"/>
      <c r="AO136" s="49"/>
      <c r="AP136" s="49"/>
    </row>
    <row r="137" spans="1:42" ht="12.75" customHeight="1" x14ac:dyDescent="0.3">
      <c r="A137" s="49"/>
      <c r="B137" s="49"/>
      <c r="C137" s="49"/>
      <c r="D137" s="49"/>
      <c r="E137" s="49"/>
      <c r="F137" s="49"/>
      <c r="G137" s="49"/>
      <c r="H137" s="49"/>
      <c r="I137" s="49"/>
      <c r="J137" s="49"/>
      <c r="K137" s="49"/>
      <c r="L137" s="49"/>
      <c r="M137" s="49"/>
      <c r="N137" s="49"/>
      <c r="O137" s="49"/>
      <c r="P137" s="49"/>
      <c r="Q137" s="49"/>
      <c r="R137" s="49"/>
      <c r="S137" s="49"/>
      <c r="T137" s="49"/>
      <c r="U137" s="90"/>
      <c r="V137" s="49"/>
      <c r="W137" s="49"/>
      <c r="X137" s="49"/>
      <c r="Y137" s="49"/>
      <c r="Z137" s="49"/>
      <c r="AA137" s="49"/>
      <c r="AB137" s="49"/>
      <c r="AC137" s="49"/>
      <c r="AD137" s="49"/>
      <c r="AE137" s="49"/>
      <c r="AF137" s="49"/>
      <c r="AG137" s="49"/>
      <c r="AH137" s="49"/>
      <c r="AI137" s="49"/>
      <c r="AJ137" s="49"/>
      <c r="AK137" s="49"/>
      <c r="AL137" s="49"/>
      <c r="AM137" s="49"/>
      <c r="AN137" s="49"/>
      <c r="AO137" s="49"/>
      <c r="AP137" s="49"/>
    </row>
    <row r="138" spans="1:42" ht="12.75" customHeight="1" x14ac:dyDescent="0.3">
      <c r="A138" s="49"/>
      <c r="B138" s="49"/>
      <c r="C138" s="49"/>
      <c r="D138" s="49"/>
      <c r="E138" s="49"/>
      <c r="F138" s="49"/>
      <c r="G138" s="49"/>
      <c r="H138" s="49"/>
      <c r="I138" s="49"/>
      <c r="J138" s="49"/>
      <c r="K138" s="49"/>
      <c r="L138" s="49"/>
      <c r="M138" s="49"/>
      <c r="N138" s="49"/>
      <c r="O138" s="49"/>
      <c r="P138" s="49"/>
      <c r="Q138" s="49"/>
      <c r="R138" s="49"/>
      <c r="S138" s="49"/>
      <c r="T138" s="49"/>
      <c r="U138" s="90"/>
      <c r="V138" s="49"/>
      <c r="W138" s="49"/>
      <c r="X138" s="49"/>
      <c r="Y138" s="49"/>
      <c r="Z138" s="49"/>
      <c r="AA138" s="49"/>
      <c r="AB138" s="49"/>
      <c r="AC138" s="49"/>
      <c r="AD138" s="49"/>
      <c r="AE138" s="49"/>
      <c r="AF138" s="49"/>
      <c r="AG138" s="49"/>
      <c r="AH138" s="49"/>
      <c r="AI138" s="49"/>
      <c r="AJ138" s="49"/>
      <c r="AK138" s="49"/>
      <c r="AL138" s="49"/>
      <c r="AM138" s="49"/>
      <c r="AN138" s="49"/>
      <c r="AO138" s="49"/>
      <c r="AP138" s="49"/>
    </row>
    <row r="139" spans="1:42" ht="12.75" customHeight="1" x14ac:dyDescent="0.3">
      <c r="A139" s="49"/>
      <c r="B139" s="49"/>
      <c r="C139" s="49"/>
      <c r="D139" s="49"/>
      <c r="E139" s="49"/>
      <c r="F139" s="49"/>
      <c r="G139" s="49"/>
      <c r="H139" s="49"/>
      <c r="I139" s="49"/>
      <c r="J139" s="49"/>
      <c r="K139" s="49"/>
      <c r="L139" s="49"/>
      <c r="M139" s="49"/>
      <c r="N139" s="49"/>
      <c r="O139" s="49"/>
      <c r="P139" s="49"/>
      <c r="Q139" s="49"/>
      <c r="R139" s="49"/>
      <c r="S139" s="49"/>
      <c r="T139" s="49"/>
      <c r="U139" s="90"/>
      <c r="V139" s="49"/>
      <c r="W139" s="49"/>
      <c r="X139" s="49"/>
      <c r="Y139" s="49"/>
      <c r="Z139" s="49"/>
      <c r="AA139" s="49"/>
      <c r="AB139" s="49"/>
      <c r="AC139" s="49"/>
      <c r="AD139" s="49"/>
      <c r="AE139" s="49"/>
      <c r="AF139" s="49"/>
      <c r="AG139" s="49"/>
      <c r="AH139" s="49"/>
      <c r="AI139" s="49"/>
      <c r="AJ139" s="49"/>
      <c r="AK139" s="49"/>
      <c r="AL139" s="49"/>
      <c r="AM139" s="49"/>
      <c r="AN139" s="49"/>
      <c r="AO139" s="49"/>
      <c r="AP139" s="49"/>
    </row>
    <row r="140" spans="1:42" ht="12.75" customHeight="1" x14ac:dyDescent="0.3">
      <c r="A140" s="49"/>
      <c r="B140" s="49"/>
      <c r="C140" s="49"/>
      <c r="D140" s="49"/>
      <c r="E140" s="49"/>
      <c r="F140" s="49"/>
      <c r="G140" s="49"/>
      <c r="H140" s="49"/>
      <c r="I140" s="49"/>
      <c r="J140" s="49"/>
      <c r="K140" s="49"/>
      <c r="L140" s="49"/>
      <c r="M140" s="49"/>
      <c r="N140" s="49"/>
      <c r="O140" s="49"/>
      <c r="P140" s="49"/>
      <c r="Q140" s="49"/>
      <c r="R140" s="49"/>
      <c r="S140" s="49"/>
      <c r="T140" s="49"/>
      <c r="U140" s="90"/>
      <c r="V140" s="49"/>
      <c r="W140" s="49"/>
      <c r="X140" s="49"/>
      <c r="Y140" s="49"/>
      <c r="Z140" s="49"/>
      <c r="AA140" s="49"/>
      <c r="AB140" s="49"/>
      <c r="AC140" s="49"/>
      <c r="AD140" s="49"/>
      <c r="AE140" s="49"/>
      <c r="AF140" s="49"/>
      <c r="AG140" s="49"/>
      <c r="AH140" s="49"/>
      <c r="AI140" s="49"/>
      <c r="AJ140" s="49"/>
      <c r="AK140" s="49"/>
      <c r="AL140" s="49"/>
      <c r="AM140" s="49"/>
      <c r="AN140" s="49"/>
      <c r="AO140" s="49"/>
      <c r="AP140" s="49"/>
    </row>
    <row r="141" spans="1:42" ht="12.75" customHeight="1" x14ac:dyDescent="0.3">
      <c r="A141" s="49"/>
      <c r="B141" s="49"/>
      <c r="C141" s="49"/>
      <c r="D141" s="49"/>
      <c r="E141" s="49"/>
      <c r="F141" s="49"/>
      <c r="G141" s="49"/>
      <c r="H141" s="49"/>
      <c r="I141" s="49"/>
      <c r="J141" s="49"/>
      <c r="K141" s="49"/>
      <c r="L141" s="49"/>
      <c r="M141" s="49"/>
      <c r="N141" s="49"/>
      <c r="O141" s="49"/>
      <c r="P141" s="49"/>
      <c r="Q141" s="49"/>
      <c r="R141" s="49"/>
      <c r="S141" s="49"/>
      <c r="T141" s="49"/>
      <c r="U141" s="90"/>
      <c r="V141" s="49"/>
      <c r="W141" s="49"/>
      <c r="X141" s="49"/>
      <c r="Y141" s="49"/>
      <c r="Z141" s="49"/>
      <c r="AA141" s="49"/>
      <c r="AB141" s="49"/>
      <c r="AC141" s="49"/>
      <c r="AD141" s="49"/>
      <c r="AE141" s="49"/>
      <c r="AF141" s="49"/>
      <c r="AG141" s="49"/>
      <c r="AH141" s="49"/>
      <c r="AI141" s="49"/>
      <c r="AJ141" s="49"/>
      <c r="AK141" s="49"/>
      <c r="AL141" s="49"/>
      <c r="AM141" s="49"/>
      <c r="AN141" s="49"/>
      <c r="AO141" s="49"/>
      <c r="AP141" s="49"/>
    </row>
    <row r="142" spans="1:42" ht="12.75" customHeight="1" x14ac:dyDescent="0.3">
      <c r="A142" s="49"/>
      <c r="B142" s="49"/>
      <c r="C142" s="49"/>
      <c r="D142" s="49"/>
      <c r="E142" s="49"/>
      <c r="F142" s="49"/>
      <c r="G142" s="49"/>
      <c r="H142" s="49"/>
      <c r="I142" s="49"/>
      <c r="J142" s="49"/>
      <c r="K142" s="49"/>
      <c r="L142" s="49"/>
      <c r="M142" s="49"/>
      <c r="N142" s="49"/>
      <c r="O142" s="49"/>
      <c r="P142" s="49"/>
      <c r="Q142" s="49"/>
      <c r="R142" s="49"/>
      <c r="S142" s="49"/>
      <c r="T142" s="49"/>
      <c r="U142" s="90"/>
      <c r="V142" s="49"/>
      <c r="W142" s="49"/>
      <c r="X142" s="49"/>
      <c r="Y142" s="49"/>
      <c r="Z142" s="49"/>
      <c r="AA142" s="49"/>
      <c r="AB142" s="49"/>
      <c r="AC142" s="49"/>
      <c r="AD142" s="49"/>
      <c r="AE142" s="49"/>
      <c r="AF142" s="49"/>
      <c r="AG142" s="49"/>
      <c r="AH142" s="49"/>
      <c r="AI142" s="49"/>
      <c r="AJ142" s="49"/>
      <c r="AK142" s="49"/>
      <c r="AL142" s="49"/>
      <c r="AM142" s="49"/>
      <c r="AN142" s="49"/>
      <c r="AO142" s="49"/>
      <c r="AP142" s="49"/>
    </row>
    <row r="143" spans="1:42" ht="12.75" customHeight="1" x14ac:dyDescent="0.3">
      <c r="A143" s="49"/>
      <c r="B143" s="49"/>
      <c r="C143" s="49"/>
      <c r="D143" s="49"/>
      <c r="E143" s="49"/>
      <c r="F143" s="49"/>
      <c r="G143" s="49"/>
      <c r="H143" s="49"/>
      <c r="I143" s="49"/>
      <c r="J143" s="49"/>
      <c r="K143" s="49"/>
      <c r="L143" s="49"/>
      <c r="M143" s="49"/>
      <c r="N143" s="49"/>
      <c r="O143" s="49"/>
      <c r="P143" s="49"/>
      <c r="Q143" s="49"/>
      <c r="R143" s="49"/>
      <c r="S143" s="49"/>
      <c r="T143" s="49"/>
      <c r="U143" s="90"/>
      <c r="V143" s="49"/>
      <c r="W143" s="49"/>
      <c r="X143" s="49"/>
      <c r="Y143" s="49"/>
      <c r="Z143" s="49"/>
      <c r="AA143" s="49"/>
      <c r="AB143" s="49"/>
      <c r="AC143" s="49"/>
      <c r="AD143" s="49"/>
      <c r="AE143" s="49"/>
      <c r="AF143" s="49"/>
      <c r="AG143" s="49"/>
      <c r="AH143" s="49"/>
      <c r="AI143" s="49"/>
      <c r="AJ143" s="49"/>
      <c r="AK143" s="49"/>
      <c r="AL143" s="49"/>
      <c r="AM143" s="49"/>
      <c r="AN143" s="49"/>
      <c r="AO143" s="49"/>
      <c r="AP143" s="49"/>
    </row>
    <row r="144" spans="1:42" ht="12.75" customHeight="1" x14ac:dyDescent="0.3">
      <c r="A144" s="49"/>
      <c r="B144" s="49"/>
      <c r="C144" s="49"/>
      <c r="D144" s="49"/>
      <c r="E144" s="49"/>
      <c r="F144" s="49"/>
      <c r="G144" s="49"/>
      <c r="H144" s="49"/>
      <c r="I144" s="49"/>
      <c r="J144" s="49"/>
      <c r="K144" s="49"/>
      <c r="L144" s="49"/>
      <c r="M144" s="49"/>
      <c r="N144" s="49"/>
      <c r="O144" s="49"/>
      <c r="P144" s="49"/>
      <c r="Q144" s="49"/>
      <c r="R144" s="49"/>
      <c r="S144" s="49"/>
      <c r="T144" s="49"/>
      <c r="U144" s="90"/>
      <c r="V144" s="49"/>
      <c r="W144" s="49"/>
      <c r="X144" s="49"/>
      <c r="Y144" s="49"/>
      <c r="Z144" s="49"/>
      <c r="AA144" s="49"/>
      <c r="AB144" s="49"/>
      <c r="AC144" s="49"/>
      <c r="AD144" s="49"/>
      <c r="AE144" s="49"/>
      <c r="AF144" s="49"/>
      <c r="AG144" s="49"/>
      <c r="AH144" s="49"/>
      <c r="AI144" s="49"/>
      <c r="AJ144" s="49"/>
      <c r="AK144" s="49"/>
      <c r="AL144" s="49"/>
      <c r="AM144" s="49"/>
      <c r="AN144" s="49"/>
      <c r="AO144" s="49"/>
      <c r="AP144" s="49"/>
    </row>
    <row r="145" spans="1:42" ht="12.75" customHeight="1" x14ac:dyDescent="0.3">
      <c r="A145" s="49"/>
      <c r="B145" s="49"/>
      <c r="C145" s="49"/>
      <c r="D145" s="49"/>
      <c r="E145" s="49"/>
      <c r="F145" s="49"/>
      <c r="G145" s="49"/>
      <c r="H145" s="49"/>
      <c r="I145" s="49"/>
      <c r="J145" s="49"/>
      <c r="K145" s="49"/>
      <c r="L145" s="49"/>
      <c r="M145" s="49"/>
      <c r="N145" s="49"/>
      <c r="O145" s="49"/>
      <c r="P145" s="49"/>
      <c r="Q145" s="49"/>
      <c r="R145" s="49"/>
      <c r="S145" s="49"/>
      <c r="T145" s="49"/>
      <c r="U145" s="90"/>
      <c r="V145" s="49"/>
      <c r="W145" s="49"/>
      <c r="X145" s="49"/>
      <c r="Y145" s="49"/>
      <c r="Z145" s="49"/>
      <c r="AA145" s="49"/>
      <c r="AB145" s="49"/>
      <c r="AC145" s="49"/>
      <c r="AD145" s="49"/>
      <c r="AE145" s="49"/>
      <c r="AF145" s="49"/>
      <c r="AG145" s="49"/>
      <c r="AH145" s="49"/>
      <c r="AI145" s="49"/>
      <c r="AJ145" s="49"/>
      <c r="AK145" s="49"/>
      <c r="AL145" s="49"/>
      <c r="AM145" s="49"/>
      <c r="AN145" s="49"/>
      <c r="AO145" s="49"/>
      <c r="AP145" s="49"/>
    </row>
    <row r="146" spans="1:42" ht="12.75" customHeight="1" x14ac:dyDescent="0.3">
      <c r="A146" s="49"/>
      <c r="B146" s="49"/>
      <c r="C146" s="49"/>
      <c r="D146" s="49"/>
      <c r="E146" s="49"/>
      <c r="F146" s="49"/>
      <c r="G146" s="49"/>
      <c r="H146" s="49"/>
      <c r="I146" s="49"/>
      <c r="J146" s="49"/>
      <c r="K146" s="49"/>
      <c r="L146" s="49"/>
      <c r="M146" s="49"/>
      <c r="N146" s="49"/>
      <c r="O146" s="49"/>
      <c r="P146" s="49"/>
      <c r="Q146" s="49"/>
      <c r="R146" s="49"/>
      <c r="S146" s="49"/>
      <c r="T146" s="49"/>
      <c r="U146" s="90"/>
      <c r="V146" s="49"/>
      <c r="W146" s="49"/>
      <c r="X146" s="49"/>
      <c r="Y146" s="49"/>
      <c r="Z146" s="49"/>
      <c r="AA146" s="49"/>
      <c r="AB146" s="49"/>
      <c r="AC146" s="49"/>
      <c r="AD146" s="49"/>
      <c r="AE146" s="49"/>
      <c r="AF146" s="49"/>
      <c r="AG146" s="49"/>
      <c r="AH146" s="49"/>
      <c r="AI146" s="49"/>
      <c r="AJ146" s="49"/>
      <c r="AK146" s="49"/>
      <c r="AL146" s="49"/>
      <c r="AM146" s="49"/>
      <c r="AN146" s="49"/>
      <c r="AO146" s="49"/>
      <c r="AP146" s="49"/>
    </row>
    <row r="147" spans="1:42" ht="12.75" customHeight="1" x14ac:dyDescent="0.3">
      <c r="A147" s="49"/>
      <c r="B147" s="49"/>
      <c r="C147" s="49"/>
      <c r="D147" s="49"/>
      <c r="E147" s="49"/>
      <c r="F147" s="49"/>
      <c r="G147" s="49"/>
      <c r="H147" s="49"/>
      <c r="I147" s="49"/>
      <c r="J147" s="49"/>
      <c r="K147" s="49"/>
      <c r="L147" s="49"/>
      <c r="M147" s="49"/>
      <c r="N147" s="49"/>
      <c r="O147" s="49"/>
      <c r="P147" s="49"/>
      <c r="Q147" s="49"/>
      <c r="R147" s="49"/>
      <c r="S147" s="49"/>
      <c r="T147" s="49"/>
      <c r="U147" s="90"/>
      <c r="V147" s="49"/>
      <c r="W147" s="49"/>
      <c r="X147" s="49"/>
      <c r="Y147" s="49"/>
      <c r="Z147" s="49"/>
      <c r="AA147" s="49"/>
      <c r="AB147" s="49"/>
      <c r="AC147" s="49"/>
      <c r="AD147" s="49"/>
      <c r="AE147" s="49"/>
      <c r="AF147" s="49"/>
      <c r="AG147" s="49"/>
      <c r="AH147" s="49"/>
      <c r="AI147" s="49"/>
      <c r="AJ147" s="49"/>
      <c r="AK147" s="49"/>
      <c r="AL147" s="49"/>
      <c r="AM147" s="49"/>
      <c r="AN147" s="49"/>
      <c r="AO147" s="49"/>
      <c r="AP147" s="49"/>
    </row>
    <row r="148" spans="1:42" ht="12.75" customHeight="1" x14ac:dyDescent="0.3">
      <c r="A148" s="49"/>
      <c r="B148" s="49"/>
      <c r="C148" s="49"/>
      <c r="D148" s="49"/>
      <c r="E148" s="49"/>
      <c r="F148" s="49"/>
      <c r="G148" s="49"/>
      <c r="H148" s="49"/>
      <c r="I148" s="49"/>
      <c r="J148" s="49"/>
      <c r="K148" s="49"/>
      <c r="L148" s="49"/>
      <c r="M148" s="49"/>
      <c r="N148" s="49"/>
      <c r="O148" s="49"/>
      <c r="P148" s="49"/>
      <c r="Q148" s="49"/>
      <c r="R148" s="49"/>
      <c r="S148" s="49"/>
      <c r="T148" s="49"/>
      <c r="U148" s="90"/>
      <c r="V148" s="49"/>
      <c r="W148" s="49"/>
      <c r="X148" s="49"/>
      <c r="Y148" s="49"/>
      <c r="Z148" s="49"/>
      <c r="AA148" s="49"/>
      <c r="AB148" s="49"/>
      <c r="AC148" s="49"/>
      <c r="AD148" s="49"/>
      <c r="AE148" s="49"/>
      <c r="AF148" s="49"/>
      <c r="AG148" s="49"/>
      <c r="AH148" s="49"/>
      <c r="AI148" s="49"/>
      <c r="AJ148" s="49"/>
      <c r="AK148" s="49"/>
      <c r="AL148" s="49"/>
      <c r="AM148" s="49"/>
      <c r="AN148" s="49"/>
      <c r="AO148" s="49"/>
      <c r="AP148" s="49"/>
    </row>
    <row r="149" spans="1:42" ht="12.75" customHeight="1" x14ac:dyDescent="0.3">
      <c r="A149" s="49"/>
      <c r="B149" s="49"/>
      <c r="C149" s="49"/>
      <c r="D149" s="49"/>
      <c r="E149" s="49"/>
      <c r="F149" s="49"/>
      <c r="G149" s="49"/>
      <c r="H149" s="49"/>
      <c r="I149" s="49"/>
      <c r="J149" s="49"/>
      <c r="K149" s="49"/>
      <c r="L149" s="49"/>
      <c r="M149" s="49"/>
      <c r="N149" s="49"/>
      <c r="O149" s="49"/>
      <c r="P149" s="49"/>
      <c r="Q149" s="49"/>
      <c r="R149" s="49"/>
      <c r="S149" s="49"/>
      <c r="T149" s="49"/>
      <c r="U149" s="90"/>
      <c r="V149" s="49"/>
      <c r="W149" s="49"/>
      <c r="X149" s="49"/>
      <c r="Y149" s="49"/>
      <c r="Z149" s="49"/>
      <c r="AA149" s="49"/>
      <c r="AB149" s="49"/>
      <c r="AC149" s="49"/>
      <c r="AD149" s="49"/>
      <c r="AE149" s="49"/>
      <c r="AF149" s="49"/>
      <c r="AG149" s="49"/>
      <c r="AH149" s="49"/>
      <c r="AI149" s="49"/>
      <c r="AJ149" s="49"/>
      <c r="AK149" s="49"/>
      <c r="AL149" s="49"/>
      <c r="AM149" s="49"/>
      <c r="AN149" s="49"/>
      <c r="AO149" s="49"/>
      <c r="AP149" s="49"/>
    </row>
    <row r="150" spans="1:42" ht="12.75" customHeight="1" x14ac:dyDescent="0.3">
      <c r="A150" s="49"/>
      <c r="B150" s="49"/>
      <c r="C150" s="49"/>
      <c r="D150" s="49"/>
      <c r="E150" s="49"/>
      <c r="F150" s="49"/>
      <c r="G150" s="49"/>
      <c r="H150" s="49"/>
      <c r="I150" s="49"/>
      <c r="J150" s="49"/>
      <c r="K150" s="49"/>
      <c r="L150" s="49"/>
      <c r="M150" s="49"/>
      <c r="N150" s="49"/>
      <c r="O150" s="49"/>
      <c r="P150" s="49"/>
      <c r="Q150" s="49"/>
      <c r="R150" s="49"/>
      <c r="S150" s="49"/>
      <c r="T150" s="49"/>
      <c r="U150" s="90"/>
      <c r="V150" s="49"/>
      <c r="W150" s="49"/>
      <c r="X150" s="49"/>
      <c r="Y150" s="49"/>
      <c r="Z150" s="49"/>
      <c r="AA150" s="49"/>
      <c r="AB150" s="49"/>
      <c r="AC150" s="49"/>
      <c r="AD150" s="49"/>
      <c r="AE150" s="49"/>
      <c r="AF150" s="49"/>
      <c r="AG150" s="49"/>
      <c r="AH150" s="49"/>
      <c r="AI150" s="49"/>
      <c r="AJ150" s="49"/>
      <c r="AK150" s="49"/>
      <c r="AL150" s="49"/>
      <c r="AM150" s="49"/>
      <c r="AN150" s="49"/>
      <c r="AO150" s="49"/>
      <c r="AP150" s="49"/>
    </row>
    <row r="151" spans="1:42" ht="12.75" customHeight="1" x14ac:dyDescent="0.3">
      <c r="A151" s="49"/>
      <c r="B151" s="49"/>
      <c r="C151" s="49"/>
      <c r="D151" s="49"/>
      <c r="E151" s="49"/>
      <c r="F151" s="49"/>
      <c r="G151" s="49"/>
      <c r="H151" s="49"/>
      <c r="I151" s="49"/>
      <c r="J151" s="49"/>
      <c r="K151" s="49"/>
      <c r="L151" s="49"/>
      <c r="M151" s="49"/>
      <c r="N151" s="49"/>
      <c r="O151" s="49"/>
      <c r="P151" s="49"/>
      <c r="Q151" s="49"/>
      <c r="R151" s="49"/>
      <c r="S151" s="49"/>
      <c r="T151" s="49"/>
      <c r="U151" s="90"/>
      <c r="V151" s="49"/>
      <c r="W151" s="49"/>
      <c r="X151" s="49"/>
      <c r="Y151" s="49"/>
      <c r="Z151" s="49"/>
      <c r="AA151" s="49"/>
      <c r="AB151" s="49"/>
      <c r="AC151" s="49"/>
      <c r="AD151" s="49"/>
      <c r="AE151" s="49"/>
      <c r="AF151" s="49"/>
      <c r="AG151" s="49"/>
      <c r="AH151" s="49"/>
      <c r="AI151" s="49"/>
      <c r="AJ151" s="49"/>
      <c r="AK151" s="49"/>
      <c r="AL151" s="49"/>
      <c r="AM151" s="49"/>
      <c r="AN151" s="49"/>
      <c r="AO151" s="49"/>
      <c r="AP151" s="49"/>
    </row>
    <row r="152" spans="1:42" ht="12.75" customHeight="1" x14ac:dyDescent="0.3">
      <c r="A152" s="49"/>
      <c r="B152" s="49"/>
      <c r="C152" s="49"/>
      <c r="D152" s="49"/>
      <c r="E152" s="49"/>
      <c r="F152" s="49"/>
      <c r="G152" s="49"/>
      <c r="H152" s="49"/>
      <c r="I152" s="49"/>
      <c r="J152" s="49"/>
      <c r="K152" s="49"/>
      <c r="L152" s="49"/>
      <c r="M152" s="49"/>
      <c r="N152" s="49"/>
      <c r="O152" s="49"/>
      <c r="P152" s="49"/>
      <c r="Q152" s="49"/>
      <c r="R152" s="49"/>
      <c r="S152" s="49"/>
      <c r="T152" s="49"/>
      <c r="U152" s="90"/>
      <c r="V152" s="49"/>
      <c r="W152" s="49"/>
      <c r="X152" s="49"/>
      <c r="Y152" s="49"/>
      <c r="Z152" s="49"/>
      <c r="AA152" s="49"/>
      <c r="AB152" s="49"/>
      <c r="AC152" s="49"/>
      <c r="AD152" s="49"/>
      <c r="AE152" s="49"/>
      <c r="AF152" s="49"/>
      <c r="AG152" s="49"/>
      <c r="AH152" s="49"/>
      <c r="AI152" s="49"/>
      <c r="AJ152" s="49"/>
      <c r="AK152" s="49"/>
      <c r="AL152" s="49"/>
      <c r="AM152" s="49"/>
      <c r="AN152" s="49"/>
      <c r="AO152" s="49"/>
      <c r="AP152" s="49"/>
    </row>
    <row r="153" spans="1:42" ht="12.75" customHeight="1" x14ac:dyDescent="0.3">
      <c r="A153" s="49"/>
      <c r="B153" s="49"/>
      <c r="C153" s="49"/>
      <c r="D153" s="49"/>
      <c r="E153" s="49"/>
      <c r="F153" s="49"/>
      <c r="G153" s="49"/>
      <c r="H153" s="49"/>
      <c r="I153" s="49"/>
      <c r="J153" s="49"/>
      <c r="K153" s="49"/>
      <c r="L153" s="49"/>
      <c r="M153" s="49"/>
      <c r="N153" s="49"/>
      <c r="O153" s="49"/>
      <c r="P153" s="49"/>
      <c r="Q153" s="49"/>
      <c r="R153" s="49"/>
      <c r="S153" s="49"/>
      <c r="T153" s="49"/>
      <c r="U153" s="90"/>
      <c r="V153" s="49"/>
      <c r="W153" s="49"/>
      <c r="X153" s="49"/>
      <c r="Y153" s="49"/>
      <c r="Z153" s="49"/>
      <c r="AA153" s="49"/>
      <c r="AB153" s="49"/>
      <c r="AC153" s="49"/>
      <c r="AD153" s="49"/>
      <c r="AE153" s="49"/>
      <c r="AF153" s="49"/>
      <c r="AG153" s="49"/>
      <c r="AH153" s="49"/>
      <c r="AI153" s="49"/>
      <c r="AJ153" s="49"/>
      <c r="AK153" s="49"/>
      <c r="AL153" s="49"/>
      <c r="AM153" s="49"/>
      <c r="AN153" s="49"/>
      <c r="AO153" s="49"/>
      <c r="AP153" s="49"/>
    </row>
    <row r="154" spans="1:42" ht="12.75" customHeight="1" x14ac:dyDescent="0.3">
      <c r="A154" s="49"/>
      <c r="B154" s="49"/>
      <c r="C154" s="49"/>
      <c r="D154" s="49"/>
      <c r="E154" s="49"/>
      <c r="F154" s="49"/>
      <c r="G154" s="49"/>
      <c r="H154" s="49"/>
      <c r="I154" s="49"/>
      <c r="J154" s="49"/>
      <c r="K154" s="49"/>
      <c r="L154" s="49"/>
      <c r="M154" s="49"/>
      <c r="N154" s="49"/>
      <c r="O154" s="49"/>
      <c r="P154" s="49"/>
      <c r="Q154" s="49"/>
      <c r="R154" s="49"/>
      <c r="S154" s="49"/>
      <c r="T154" s="49"/>
      <c r="U154" s="90"/>
      <c r="V154" s="49"/>
      <c r="W154" s="49"/>
      <c r="X154" s="49"/>
      <c r="Y154" s="49"/>
      <c r="Z154" s="49"/>
      <c r="AA154" s="49"/>
      <c r="AB154" s="49"/>
      <c r="AC154" s="49"/>
      <c r="AD154" s="49"/>
      <c r="AE154" s="49"/>
      <c r="AF154" s="49"/>
      <c r="AG154" s="49"/>
      <c r="AH154" s="49"/>
      <c r="AI154" s="49"/>
      <c r="AJ154" s="49"/>
      <c r="AK154" s="49"/>
      <c r="AL154" s="49"/>
      <c r="AM154" s="49"/>
      <c r="AN154" s="49"/>
      <c r="AO154" s="49"/>
      <c r="AP154" s="49"/>
    </row>
    <row r="155" spans="1:42" ht="12.75" customHeight="1" x14ac:dyDescent="0.3">
      <c r="A155" s="49"/>
      <c r="B155" s="49"/>
      <c r="C155" s="49"/>
      <c r="D155" s="49"/>
      <c r="E155" s="49"/>
      <c r="F155" s="49"/>
      <c r="G155" s="49"/>
      <c r="H155" s="49"/>
      <c r="I155" s="49"/>
      <c r="J155" s="49"/>
      <c r="K155" s="49"/>
      <c r="L155" s="49"/>
      <c r="M155" s="49"/>
      <c r="N155" s="49"/>
      <c r="O155" s="49"/>
      <c r="P155" s="49"/>
      <c r="Q155" s="49"/>
      <c r="R155" s="49"/>
      <c r="S155" s="49"/>
      <c r="T155" s="49"/>
      <c r="U155" s="90"/>
      <c r="V155" s="49"/>
      <c r="W155" s="49"/>
      <c r="X155" s="49"/>
      <c r="Y155" s="49"/>
      <c r="Z155" s="49"/>
      <c r="AA155" s="49"/>
      <c r="AB155" s="49"/>
      <c r="AC155" s="49"/>
      <c r="AD155" s="49"/>
      <c r="AE155" s="49"/>
      <c r="AF155" s="49"/>
      <c r="AG155" s="49"/>
      <c r="AH155" s="49"/>
      <c r="AI155" s="49"/>
      <c r="AJ155" s="49"/>
      <c r="AK155" s="49"/>
      <c r="AL155" s="49"/>
      <c r="AM155" s="49"/>
      <c r="AN155" s="49"/>
      <c r="AO155" s="49"/>
      <c r="AP155" s="49"/>
    </row>
    <row r="156" spans="1:42" ht="12.75" customHeight="1" x14ac:dyDescent="0.3">
      <c r="A156" s="49"/>
      <c r="B156" s="49"/>
      <c r="C156" s="49"/>
      <c r="D156" s="49"/>
      <c r="E156" s="49"/>
      <c r="F156" s="49"/>
      <c r="G156" s="49"/>
      <c r="H156" s="49"/>
      <c r="I156" s="49"/>
      <c r="J156" s="49"/>
      <c r="K156" s="49"/>
      <c r="L156" s="49"/>
      <c r="M156" s="49"/>
      <c r="N156" s="49"/>
      <c r="O156" s="49"/>
      <c r="P156" s="49"/>
      <c r="Q156" s="49"/>
      <c r="R156" s="49"/>
      <c r="S156" s="49"/>
      <c r="T156" s="49"/>
      <c r="U156" s="90"/>
      <c r="V156" s="49"/>
      <c r="W156" s="49"/>
      <c r="X156" s="49"/>
      <c r="Y156" s="49"/>
      <c r="Z156" s="49"/>
      <c r="AA156" s="49"/>
      <c r="AB156" s="49"/>
      <c r="AC156" s="49"/>
      <c r="AD156" s="49"/>
      <c r="AE156" s="49"/>
      <c r="AF156" s="49"/>
      <c r="AG156" s="49"/>
      <c r="AH156" s="49"/>
      <c r="AI156" s="49"/>
      <c r="AJ156" s="49"/>
      <c r="AK156" s="49"/>
      <c r="AL156" s="49"/>
      <c r="AM156" s="49"/>
      <c r="AN156" s="49"/>
      <c r="AO156" s="49"/>
      <c r="AP156" s="49"/>
    </row>
    <row r="157" spans="1:42" ht="12.75" customHeight="1" x14ac:dyDescent="0.3">
      <c r="A157" s="49"/>
      <c r="B157" s="49"/>
      <c r="C157" s="49"/>
      <c r="D157" s="49"/>
      <c r="E157" s="49"/>
      <c r="F157" s="49"/>
      <c r="G157" s="49"/>
      <c r="H157" s="49"/>
      <c r="I157" s="49"/>
      <c r="J157" s="49"/>
      <c r="K157" s="49"/>
      <c r="L157" s="49"/>
      <c r="M157" s="49"/>
      <c r="N157" s="49"/>
      <c r="O157" s="49"/>
      <c r="P157" s="49"/>
      <c r="Q157" s="49"/>
      <c r="R157" s="49"/>
      <c r="S157" s="49"/>
      <c r="T157" s="49"/>
      <c r="U157" s="90"/>
      <c r="V157" s="49"/>
      <c r="W157" s="49"/>
      <c r="X157" s="49"/>
      <c r="Y157" s="49"/>
      <c r="Z157" s="49"/>
      <c r="AA157" s="49"/>
      <c r="AB157" s="49"/>
      <c r="AC157" s="49"/>
      <c r="AD157" s="49"/>
      <c r="AE157" s="49"/>
      <c r="AF157" s="49"/>
      <c r="AG157" s="49"/>
      <c r="AH157" s="49"/>
      <c r="AI157" s="49"/>
      <c r="AJ157" s="49"/>
      <c r="AK157" s="49"/>
      <c r="AL157" s="49"/>
      <c r="AM157" s="49"/>
      <c r="AN157" s="49"/>
      <c r="AO157" s="49"/>
      <c r="AP157" s="49"/>
    </row>
    <row r="158" spans="1:42" ht="12.75" customHeight="1" x14ac:dyDescent="0.3">
      <c r="A158" s="49"/>
      <c r="B158" s="49"/>
      <c r="C158" s="49"/>
      <c r="D158" s="49"/>
      <c r="E158" s="49"/>
      <c r="F158" s="49"/>
      <c r="G158" s="49"/>
      <c r="H158" s="49"/>
      <c r="I158" s="49"/>
      <c r="J158" s="49"/>
      <c r="K158" s="49"/>
      <c r="L158" s="49"/>
      <c r="M158" s="49"/>
      <c r="N158" s="49"/>
      <c r="O158" s="49"/>
      <c r="P158" s="49"/>
      <c r="Q158" s="49"/>
      <c r="R158" s="49"/>
      <c r="S158" s="49"/>
      <c r="T158" s="49"/>
      <c r="U158" s="90"/>
      <c r="V158" s="49"/>
      <c r="W158" s="49"/>
      <c r="X158" s="49"/>
      <c r="Y158" s="49"/>
      <c r="Z158" s="49"/>
      <c r="AA158" s="49"/>
      <c r="AB158" s="49"/>
      <c r="AC158" s="49"/>
      <c r="AD158" s="49"/>
      <c r="AE158" s="49"/>
      <c r="AF158" s="49"/>
      <c r="AG158" s="49"/>
      <c r="AH158" s="49"/>
      <c r="AI158" s="49"/>
      <c r="AJ158" s="49"/>
      <c r="AK158" s="49"/>
      <c r="AL158" s="49"/>
      <c r="AM158" s="49"/>
      <c r="AN158" s="49"/>
      <c r="AO158" s="49"/>
      <c r="AP158" s="49"/>
    </row>
    <row r="159" spans="1:42" ht="12.75" customHeight="1" x14ac:dyDescent="0.3">
      <c r="A159" s="49"/>
      <c r="B159" s="49"/>
      <c r="C159" s="49"/>
      <c r="D159" s="49"/>
      <c r="E159" s="49"/>
      <c r="F159" s="49"/>
      <c r="G159" s="49"/>
      <c r="H159" s="49"/>
      <c r="I159" s="49"/>
      <c r="J159" s="49"/>
      <c r="K159" s="49"/>
      <c r="L159" s="49"/>
      <c r="M159" s="49"/>
      <c r="N159" s="49"/>
      <c r="O159" s="49"/>
      <c r="P159" s="49"/>
      <c r="Q159" s="49"/>
      <c r="R159" s="49"/>
      <c r="S159" s="49"/>
      <c r="T159" s="49"/>
      <c r="U159" s="90"/>
      <c r="V159" s="49"/>
      <c r="W159" s="49"/>
      <c r="X159" s="49"/>
      <c r="Y159" s="49"/>
      <c r="Z159" s="49"/>
      <c r="AA159" s="49"/>
      <c r="AB159" s="49"/>
      <c r="AC159" s="49"/>
      <c r="AD159" s="49"/>
      <c r="AE159" s="49"/>
      <c r="AF159" s="49"/>
      <c r="AG159" s="49"/>
      <c r="AH159" s="49"/>
      <c r="AI159" s="49"/>
      <c r="AJ159" s="49"/>
      <c r="AK159" s="49"/>
      <c r="AL159" s="49"/>
      <c r="AM159" s="49"/>
      <c r="AN159" s="49"/>
      <c r="AO159" s="49"/>
      <c r="AP159" s="49"/>
    </row>
    <row r="160" spans="1:42" ht="12.75" customHeight="1" x14ac:dyDescent="0.3">
      <c r="A160" s="49"/>
      <c r="B160" s="49"/>
      <c r="C160" s="49"/>
      <c r="D160" s="49"/>
      <c r="E160" s="49"/>
      <c r="F160" s="49"/>
      <c r="G160" s="49"/>
      <c r="H160" s="49"/>
      <c r="I160" s="49"/>
      <c r="J160" s="49"/>
      <c r="K160" s="49"/>
      <c r="L160" s="49"/>
      <c r="M160" s="49"/>
      <c r="N160" s="49"/>
      <c r="O160" s="49"/>
      <c r="P160" s="49"/>
      <c r="Q160" s="49"/>
      <c r="R160" s="49"/>
      <c r="S160" s="49"/>
      <c r="T160" s="49"/>
      <c r="U160" s="90"/>
      <c r="V160" s="49"/>
      <c r="W160" s="49"/>
      <c r="X160" s="49"/>
      <c r="Y160" s="49"/>
      <c r="Z160" s="49"/>
      <c r="AA160" s="49"/>
      <c r="AB160" s="49"/>
      <c r="AC160" s="49"/>
      <c r="AD160" s="49"/>
      <c r="AE160" s="49"/>
      <c r="AF160" s="49"/>
      <c r="AG160" s="49"/>
      <c r="AH160" s="49"/>
      <c r="AI160" s="49"/>
      <c r="AJ160" s="49"/>
      <c r="AK160" s="49"/>
      <c r="AL160" s="49"/>
      <c r="AM160" s="49"/>
      <c r="AN160" s="49"/>
      <c r="AO160" s="49"/>
      <c r="AP160" s="49"/>
    </row>
    <row r="161" spans="1:42" ht="12.75" customHeight="1" x14ac:dyDescent="0.3">
      <c r="A161" s="49"/>
      <c r="B161" s="49"/>
      <c r="C161" s="49"/>
      <c r="D161" s="49"/>
      <c r="E161" s="49"/>
      <c r="F161" s="49"/>
      <c r="G161" s="49"/>
      <c r="H161" s="49"/>
      <c r="I161" s="49"/>
      <c r="J161" s="49"/>
      <c r="K161" s="49"/>
      <c r="L161" s="49"/>
      <c r="M161" s="49"/>
      <c r="N161" s="49"/>
      <c r="O161" s="49"/>
      <c r="P161" s="49"/>
      <c r="Q161" s="49"/>
      <c r="R161" s="49"/>
      <c r="S161" s="49"/>
      <c r="T161" s="49"/>
      <c r="U161" s="90"/>
      <c r="V161" s="49"/>
      <c r="W161" s="49"/>
      <c r="X161" s="49"/>
      <c r="Y161" s="49"/>
      <c r="Z161" s="49"/>
      <c r="AA161" s="49"/>
      <c r="AB161" s="49"/>
      <c r="AC161" s="49"/>
      <c r="AD161" s="49"/>
      <c r="AE161" s="49"/>
      <c r="AF161" s="49"/>
      <c r="AG161" s="49"/>
      <c r="AH161" s="49"/>
      <c r="AI161" s="49"/>
      <c r="AJ161" s="49"/>
      <c r="AK161" s="49"/>
      <c r="AL161" s="49"/>
      <c r="AM161" s="49"/>
      <c r="AN161" s="49"/>
      <c r="AO161" s="49"/>
      <c r="AP161" s="49"/>
    </row>
    <row r="162" spans="1:42" ht="12.75" customHeight="1" x14ac:dyDescent="0.3">
      <c r="A162" s="49"/>
      <c r="B162" s="49"/>
      <c r="C162" s="49"/>
      <c r="D162" s="49"/>
      <c r="E162" s="49"/>
      <c r="F162" s="49"/>
      <c r="G162" s="49"/>
      <c r="H162" s="49"/>
      <c r="I162" s="49"/>
      <c r="J162" s="49"/>
      <c r="K162" s="49"/>
      <c r="L162" s="49"/>
      <c r="M162" s="49"/>
      <c r="N162" s="49"/>
      <c r="O162" s="49"/>
      <c r="P162" s="49"/>
      <c r="Q162" s="49"/>
      <c r="R162" s="49"/>
      <c r="S162" s="49"/>
      <c r="T162" s="49"/>
      <c r="U162" s="90"/>
      <c r="V162" s="49"/>
      <c r="W162" s="49"/>
      <c r="X162" s="49"/>
      <c r="Y162" s="49"/>
      <c r="Z162" s="49"/>
      <c r="AA162" s="49"/>
      <c r="AB162" s="49"/>
      <c r="AC162" s="49"/>
      <c r="AD162" s="49"/>
      <c r="AE162" s="49"/>
      <c r="AF162" s="49"/>
      <c r="AG162" s="49"/>
      <c r="AH162" s="49"/>
      <c r="AI162" s="49"/>
      <c r="AJ162" s="49"/>
      <c r="AK162" s="49"/>
      <c r="AL162" s="49"/>
      <c r="AM162" s="49"/>
      <c r="AN162" s="49"/>
      <c r="AO162" s="49"/>
      <c r="AP162" s="49"/>
    </row>
    <row r="163" spans="1:42" ht="12.75" customHeight="1" x14ac:dyDescent="0.3">
      <c r="A163" s="49"/>
      <c r="B163" s="49"/>
      <c r="C163" s="49"/>
      <c r="D163" s="49"/>
      <c r="E163" s="49"/>
      <c r="F163" s="49"/>
      <c r="G163" s="49"/>
      <c r="H163" s="49"/>
      <c r="I163" s="49"/>
      <c r="J163" s="49"/>
      <c r="K163" s="49"/>
      <c r="L163" s="49"/>
      <c r="M163" s="49"/>
      <c r="N163" s="49"/>
      <c r="O163" s="49"/>
      <c r="P163" s="49"/>
      <c r="Q163" s="49"/>
      <c r="R163" s="49"/>
      <c r="S163" s="49"/>
      <c r="T163" s="49"/>
      <c r="U163" s="90"/>
      <c r="V163" s="49"/>
      <c r="W163" s="49"/>
      <c r="X163" s="49"/>
      <c r="Y163" s="49"/>
      <c r="Z163" s="49"/>
      <c r="AA163" s="49"/>
      <c r="AB163" s="49"/>
      <c r="AC163" s="49"/>
      <c r="AD163" s="49"/>
      <c r="AE163" s="49"/>
      <c r="AF163" s="49"/>
      <c r="AG163" s="49"/>
      <c r="AH163" s="49"/>
      <c r="AI163" s="49"/>
      <c r="AJ163" s="49"/>
      <c r="AK163" s="49"/>
      <c r="AL163" s="49"/>
      <c r="AM163" s="49"/>
      <c r="AN163" s="49"/>
      <c r="AO163" s="49"/>
      <c r="AP163" s="49"/>
    </row>
    <row r="164" spans="1:42" ht="12.75" customHeight="1" x14ac:dyDescent="0.3">
      <c r="A164" s="49"/>
      <c r="B164" s="49"/>
      <c r="C164" s="49"/>
      <c r="D164" s="49"/>
      <c r="E164" s="49"/>
      <c r="F164" s="49"/>
      <c r="G164" s="49"/>
      <c r="H164" s="49"/>
      <c r="I164" s="49"/>
      <c r="J164" s="49"/>
      <c r="K164" s="49"/>
      <c r="L164" s="49"/>
      <c r="M164" s="49"/>
      <c r="N164" s="49"/>
      <c r="O164" s="49"/>
      <c r="P164" s="49"/>
      <c r="Q164" s="49"/>
      <c r="R164" s="49"/>
      <c r="S164" s="49"/>
      <c r="T164" s="49"/>
      <c r="U164" s="90"/>
      <c r="V164" s="49"/>
      <c r="W164" s="49"/>
      <c r="X164" s="49"/>
      <c r="Y164" s="49"/>
      <c r="Z164" s="49"/>
      <c r="AA164" s="49"/>
      <c r="AB164" s="49"/>
      <c r="AC164" s="49"/>
      <c r="AD164" s="49"/>
      <c r="AE164" s="49"/>
      <c r="AF164" s="49"/>
      <c r="AG164" s="49"/>
      <c r="AH164" s="49"/>
      <c r="AI164" s="49"/>
      <c r="AJ164" s="49"/>
      <c r="AK164" s="49"/>
      <c r="AL164" s="49"/>
      <c r="AM164" s="49"/>
      <c r="AN164" s="49"/>
      <c r="AO164" s="49"/>
      <c r="AP164" s="49"/>
    </row>
    <row r="165" spans="1:42" ht="12.75" customHeight="1" x14ac:dyDescent="0.3">
      <c r="A165" s="49"/>
      <c r="B165" s="49"/>
      <c r="C165" s="49"/>
      <c r="D165" s="49"/>
      <c r="E165" s="49"/>
      <c r="F165" s="49"/>
      <c r="G165" s="49"/>
      <c r="H165" s="49"/>
      <c r="I165" s="49"/>
      <c r="J165" s="49"/>
      <c r="K165" s="49"/>
      <c r="L165" s="49"/>
      <c r="M165" s="49"/>
      <c r="N165" s="49"/>
      <c r="O165" s="49"/>
      <c r="P165" s="49"/>
      <c r="Q165" s="49"/>
      <c r="R165" s="49"/>
      <c r="S165" s="49"/>
      <c r="T165" s="49"/>
      <c r="U165" s="90"/>
      <c r="V165" s="49"/>
      <c r="W165" s="49"/>
      <c r="X165" s="49"/>
      <c r="Y165" s="49"/>
      <c r="Z165" s="49"/>
      <c r="AA165" s="49"/>
      <c r="AB165" s="49"/>
      <c r="AC165" s="49"/>
      <c r="AD165" s="49"/>
      <c r="AE165" s="49"/>
      <c r="AF165" s="49"/>
      <c r="AG165" s="49"/>
      <c r="AH165" s="49"/>
      <c r="AI165" s="49"/>
      <c r="AJ165" s="49"/>
      <c r="AK165" s="49"/>
      <c r="AL165" s="49"/>
      <c r="AM165" s="49"/>
      <c r="AN165" s="49"/>
      <c r="AO165" s="49"/>
      <c r="AP165" s="49"/>
    </row>
    <row r="166" spans="1:42" ht="12.75" customHeight="1" x14ac:dyDescent="0.3">
      <c r="A166" s="49"/>
      <c r="B166" s="49"/>
      <c r="C166" s="49"/>
      <c r="D166" s="49"/>
      <c r="E166" s="49"/>
      <c r="F166" s="49"/>
      <c r="G166" s="49"/>
      <c r="H166" s="49"/>
      <c r="I166" s="49"/>
      <c r="J166" s="49"/>
      <c r="K166" s="49"/>
      <c r="L166" s="49"/>
      <c r="M166" s="49"/>
      <c r="N166" s="49"/>
      <c r="O166" s="49"/>
      <c r="P166" s="49"/>
      <c r="Q166" s="49"/>
      <c r="R166" s="49"/>
      <c r="S166" s="49"/>
      <c r="T166" s="49"/>
      <c r="U166" s="90"/>
      <c r="V166" s="49"/>
      <c r="W166" s="49"/>
      <c r="X166" s="49"/>
      <c r="Y166" s="49"/>
      <c r="Z166" s="49"/>
      <c r="AA166" s="49"/>
      <c r="AB166" s="49"/>
      <c r="AC166" s="49"/>
      <c r="AD166" s="49"/>
      <c r="AE166" s="49"/>
      <c r="AF166" s="49"/>
      <c r="AG166" s="49"/>
      <c r="AH166" s="49"/>
      <c r="AI166" s="49"/>
      <c r="AJ166" s="49"/>
      <c r="AK166" s="49"/>
      <c r="AL166" s="49"/>
      <c r="AM166" s="49"/>
      <c r="AN166" s="49"/>
      <c r="AO166" s="49"/>
      <c r="AP166" s="49"/>
    </row>
    <row r="167" spans="1:42" ht="12.75" customHeight="1" x14ac:dyDescent="0.3">
      <c r="A167" s="49"/>
      <c r="B167" s="49"/>
      <c r="C167" s="49"/>
      <c r="D167" s="49"/>
      <c r="E167" s="49"/>
      <c r="F167" s="49"/>
      <c r="G167" s="49"/>
      <c r="H167" s="49"/>
      <c r="I167" s="49"/>
      <c r="J167" s="49"/>
      <c r="K167" s="49"/>
      <c r="L167" s="49"/>
      <c r="M167" s="49"/>
      <c r="N167" s="49"/>
      <c r="O167" s="49"/>
      <c r="P167" s="49"/>
      <c r="Q167" s="49"/>
      <c r="R167" s="49"/>
      <c r="S167" s="49"/>
      <c r="T167" s="49"/>
      <c r="U167" s="90"/>
      <c r="V167" s="49"/>
      <c r="W167" s="49"/>
      <c r="X167" s="49"/>
      <c r="Y167" s="49"/>
      <c r="Z167" s="49"/>
      <c r="AA167" s="49"/>
      <c r="AB167" s="49"/>
      <c r="AC167" s="49"/>
      <c r="AD167" s="49"/>
      <c r="AE167" s="49"/>
      <c r="AF167" s="49"/>
      <c r="AG167" s="49"/>
      <c r="AH167" s="49"/>
      <c r="AI167" s="49"/>
      <c r="AJ167" s="49"/>
      <c r="AK167" s="49"/>
      <c r="AL167" s="49"/>
      <c r="AM167" s="49"/>
      <c r="AN167" s="49"/>
      <c r="AO167" s="49"/>
      <c r="AP167" s="49"/>
    </row>
    <row r="168" spans="1:42" ht="12.75" customHeight="1" x14ac:dyDescent="0.3">
      <c r="A168" s="49"/>
      <c r="B168" s="49"/>
      <c r="C168" s="49"/>
      <c r="D168" s="49"/>
      <c r="E168" s="49"/>
      <c r="F168" s="49"/>
      <c r="G168" s="49"/>
      <c r="H168" s="49"/>
      <c r="I168" s="49"/>
      <c r="J168" s="49"/>
      <c r="K168" s="49"/>
      <c r="L168" s="49"/>
      <c r="M168" s="49"/>
      <c r="N168" s="49"/>
      <c r="O168" s="49"/>
      <c r="P168" s="49"/>
      <c r="Q168" s="49"/>
      <c r="R168" s="49"/>
      <c r="S168" s="49"/>
      <c r="T168" s="49"/>
      <c r="U168" s="90"/>
      <c r="V168" s="49"/>
      <c r="W168" s="49"/>
      <c r="X168" s="49"/>
      <c r="Y168" s="49"/>
      <c r="Z168" s="49"/>
      <c r="AA168" s="49"/>
      <c r="AB168" s="49"/>
      <c r="AC168" s="49"/>
      <c r="AD168" s="49"/>
      <c r="AE168" s="49"/>
      <c r="AF168" s="49"/>
      <c r="AG168" s="49"/>
      <c r="AH168" s="49"/>
      <c r="AI168" s="49"/>
      <c r="AJ168" s="49"/>
      <c r="AK168" s="49"/>
      <c r="AL168" s="49"/>
      <c r="AM168" s="49"/>
      <c r="AN168" s="49"/>
      <c r="AO168" s="49"/>
      <c r="AP168" s="49"/>
    </row>
    <row r="169" spans="1:42" ht="12.75" customHeight="1" x14ac:dyDescent="0.3">
      <c r="A169" s="49"/>
      <c r="B169" s="49"/>
      <c r="C169" s="49"/>
      <c r="D169" s="49"/>
      <c r="E169" s="49"/>
      <c r="F169" s="49"/>
      <c r="G169" s="49"/>
      <c r="H169" s="49"/>
      <c r="I169" s="49"/>
      <c r="J169" s="49"/>
      <c r="K169" s="49"/>
      <c r="L169" s="49"/>
      <c r="M169" s="49"/>
      <c r="N169" s="49"/>
      <c r="O169" s="49"/>
      <c r="P169" s="49"/>
      <c r="Q169" s="49"/>
      <c r="R169" s="49"/>
      <c r="S169" s="49"/>
      <c r="T169" s="49"/>
      <c r="U169" s="90"/>
      <c r="V169" s="49"/>
      <c r="W169" s="49"/>
      <c r="X169" s="49"/>
      <c r="Y169" s="49"/>
      <c r="Z169" s="49"/>
      <c r="AA169" s="49"/>
      <c r="AB169" s="49"/>
      <c r="AC169" s="49"/>
      <c r="AD169" s="49"/>
      <c r="AE169" s="49"/>
      <c r="AF169" s="49"/>
      <c r="AG169" s="49"/>
      <c r="AH169" s="49"/>
      <c r="AI169" s="49"/>
      <c r="AJ169" s="49"/>
      <c r="AK169" s="49"/>
      <c r="AL169" s="49"/>
      <c r="AM169" s="49"/>
      <c r="AN169" s="49"/>
      <c r="AO169" s="49"/>
      <c r="AP169" s="49"/>
    </row>
    <row r="170" spans="1:42" ht="12.75" customHeight="1" x14ac:dyDescent="0.3">
      <c r="A170" s="49"/>
      <c r="B170" s="49"/>
      <c r="C170" s="49"/>
      <c r="D170" s="49"/>
      <c r="E170" s="49"/>
      <c r="F170" s="49"/>
      <c r="G170" s="49"/>
      <c r="H170" s="49"/>
      <c r="I170" s="49"/>
      <c r="J170" s="49"/>
      <c r="K170" s="49"/>
      <c r="L170" s="49"/>
      <c r="M170" s="49"/>
      <c r="N170" s="49"/>
      <c r="O170" s="49"/>
      <c r="P170" s="49"/>
      <c r="Q170" s="49"/>
      <c r="R170" s="49"/>
      <c r="S170" s="49"/>
      <c r="T170" s="49"/>
      <c r="U170" s="90"/>
      <c r="V170" s="49"/>
      <c r="W170" s="49"/>
      <c r="X170" s="49"/>
      <c r="Y170" s="49"/>
      <c r="Z170" s="49"/>
      <c r="AA170" s="49"/>
      <c r="AB170" s="49"/>
      <c r="AC170" s="49"/>
      <c r="AD170" s="49"/>
      <c r="AE170" s="49"/>
      <c r="AF170" s="49"/>
      <c r="AG170" s="49"/>
      <c r="AH170" s="49"/>
      <c r="AI170" s="49"/>
      <c r="AJ170" s="49"/>
      <c r="AK170" s="49"/>
      <c r="AL170" s="49"/>
      <c r="AM170" s="49"/>
      <c r="AN170" s="49"/>
      <c r="AO170" s="49"/>
      <c r="AP170" s="49"/>
    </row>
    <row r="171" spans="1:42" ht="12.75" customHeight="1" x14ac:dyDescent="0.3">
      <c r="A171" s="49"/>
      <c r="B171" s="49"/>
      <c r="C171" s="49"/>
      <c r="D171" s="49"/>
      <c r="E171" s="49"/>
      <c r="F171" s="49"/>
      <c r="G171" s="49"/>
      <c r="H171" s="49"/>
      <c r="I171" s="49"/>
      <c r="J171" s="49"/>
      <c r="K171" s="49"/>
      <c r="L171" s="49"/>
      <c r="M171" s="49"/>
      <c r="N171" s="49"/>
      <c r="O171" s="49"/>
      <c r="P171" s="49"/>
      <c r="Q171" s="49"/>
      <c r="R171" s="49"/>
      <c r="S171" s="49"/>
      <c r="T171" s="49"/>
      <c r="U171" s="90"/>
      <c r="V171" s="49"/>
      <c r="W171" s="49"/>
      <c r="X171" s="49"/>
      <c r="Y171" s="49"/>
      <c r="Z171" s="49"/>
      <c r="AA171" s="49"/>
      <c r="AB171" s="49"/>
      <c r="AC171" s="49"/>
      <c r="AD171" s="49"/>
      <c r="AE171" s="49"/>
      <c r="AF171" s="49"/>
      <c r="AG171" s="49"/>
      <c r="AH171" s="49"/>
      <c r="AI171" s="49"/>
      <c r="AJ171" s="49"/>
      <c r="AK171" s="49"/>
      <c r="AL171" s="49"/>
      <c r="AM171" s="49"/>
      <c r="AN171" s="49"/>
      <c r="AO171" s="49"/>
      <c r="AP171" s="49"/>
    </row>
    <row r="172" spans="1:42" ht="12.75" customHeight="1" x14ac:dyDescent="0.3">
      <c r="A172" s="49"/>
      <c r="B172" s="49"/>
      <c r="C172" s="49"/>
      <c r="D172" s="49"/>
      <c r="E172" s="49"/>
      <c r="F172" s="49"/>
      <c r="G172" s="49"/>
      <c r="H172" s="49"/>
      <c r="I172" s="49"/>
      <c r="J172" s="49"/>
      <c r="K172" s="49"/>
      <c r="L172" s="49"/>
      <c r="M172" s="49"/>
      <c r="N172" s="49"/>
      <c r="O172" s="49"/>
      <c r="P172" s="49"/>
      <c r="Q172" s="49"/>
      <c r="R172" s="49"/>
      <c r="S172" s="49"/>
      <c r="T172" s="49"/>
      <c r="U172" s="90"/>
      <c r="V172" s="49"/>
      <c r="W172" s="49"/>
      <c r="X172" s="49"/>
      <c r="Y172" s="49"/>
      <c r="Z172" s="49"/>
      <c r="AA172" s="49"/>
      <c r="AB172" s="49"/>
      <c r="AC172" s="49"/>
      <c r="AD172" s="49"/>
      <c r="AE172" s="49"/>
      <c r="AF172" s="49"/>
      <c r="AG172" s="49"/>
      <c r="AH172" s="49"/>
      <c r="AI172" s="49"/>
      <c r="AJ172" s="49"/>
      <c r="AK172" s="49"/>
      <c r="AL172" s="49"/>
      <c r="AM172" s="49"/>
      <c r="AN172" s="49"/>
      <c r="AO172" s="49"/>
      <c r="AP172" s="49"/>
    </row>
    <row r="173" spans="1:42" ht="12.75" customHeight="1" x14ac:dyDescent="0.3">
      <c r="A173" s="49"/>
      <c r="B173" s="49"/>
      <c r="C173" s="49"/>
      <c r="D173" s="49"/>
      <c r="E173" s="49"/>
      <c r="F173" s="49"/>
      <c r="G173" s="49"/>
      <c r="H173" s="49"/>
      <c r="I173" s="49"/>
      <c r="J173" s="49"/>
      <c r="K173" s="49"/>
      <c r="L173" s="49"/>
      <c r="M173" s="49"/>
      <c r="N173" s="49"/>
      <c r="O173" s="49"/>
      <c r="P173" s="49"/>
      <c r="Q173" s="49"/>
      <c r="R173" s="49"/>
      <c r="S173" s="49"/>
      <c r="T173" s="49"/>
      <c r="U173" s="90"/>
      <c r="V173" s="49"/>
      <c r="W173" s="49"/>
      <c r="X173" s="49"/>
      <c r="Y173" s="49"/>
      <c r="Z173" s="49"/>
      <c r="AA173" s="49"/>
      <c r="AB173" s="49"/>
      <c r="AC173" s="49"/>
      <c r="AD173" s="49"/>
      <c r="AE173" s="49"/>
      <c r="AF173" s="49"/>
      <c r="AG173" s="49"/>
      <c r="AH173" s="49"/>
      <c r="AI173" s="49"/>
      <c r="AJ173" s="49"/>
      <c r="AK173" s="49"/>
      <c r="AL173" s="49"/>
      <c r="AM173" s="49"/>
      <c r="AN173" s="49"/>
      <c r="AO173" s="49"/>
      <c r="AP173" s="49"/>
    </row>
    <row r="174" spans="1:42" ht="12.75" customHeight="1" x14ac:dyDescent="0.3">
      <c r="A174" s="49"/>
      <c r="B174" s="49"/>
      <c r="C174" s="49"/>
      <c r="D174" s="49"/>
      <c r="E174" s="49"/>
      <c r="F174" s="49"/>
      <c r="G174" s="49"/>
      <c r="H174" s="49"/>
      <c r="I174" s="49"/>
      <c r="J174" s="49"/>
      <c r="K174" s="49"/>
      <c r="L174" s="49"/>
      <c r="M174" s="49"/>
      <c r="N174" s="49"/>
      <c r="O174" s="49"/>
      <c r="P174" s="49"/>
      <c r="Q174" s="49"/>
      <c r="R174" s="49"/>
      <c r="S174" s="49"/>
      <c r="T174" s="49"/>
      <c r="U174" s="90"/>
      <c r="V174" s="49"/>
      <c r="W174" s="49"/>
      <c r="X174" s="49"/>
      <c r="Y174" s="49"/>
      <c r="Z174" s="49"/>
      <c r="AA174" s="49"/>
      <c r="AB174" s="49"/>
      <c r="AC174" s="49"/>
      <c r="AD174" s="49"/>
      <c r="AE174" s="49"/>
      <c r="AF174" s="49"/>
      <c r="AG174" s="49"/>
      <c r="AH174" s="49"/>
      <c r="AI174" s="49"/>
      <c r="AJ174" s="49"/>
      <c r="AK174" s="49"/>
      <c r="AL174" s="49"/>
      <c r="AM174" s="49"/>
      <c r="AN174" s="49"/>
      <c r="AO174" s="49"/>
      <c r="AP174" s="49"/>
    </row>
    <row r="175" spans="1:42" ht="12.75" customHeight="1" x14ac:dyDescent="0.3">
      <c r="A175" s="49"/>
      <c r="B175" s="49"/>
      <c r="C175" s="49"/>
      <c r="D175" s="49"/>
      <c r="E175" s="49"/>
      <c r="F175" s="49"/>
      <c r="G175" s="49"/>
      <c r="H175" s="49"/>
      <c r="I175" s="49"/>
      <c r="J175" s="49"/>
      <c r="K175" s="49"/>
      <c r="L175" s="49"/>
      <c r="M175" s="49"/>
      <c r="N175" s="49"/>
      <c r="O175" s="49"/>
      <c r="P175" s="49"/>
      <c r="Q175" s="49"/>
      <c r="R175" s="49"/>
      <c r="S175" s="49"/>
      <c r="T175" s="49"/>
      <c r="U175" s="90"/>
      <c r="V175" s="49"/>
      <c r="W175" s="49"/>
      <c r="X175" s="49"/>
      <c r="Y175" s="49"/>
      <c r="Z175" s="49"/>
      <c r="AA175" s="49"/>
      <c r="AB175" s="49"/>
      <c r="AC175" s="49"/>
      <c r="AD175" s="49"/>
      <c r="AE175" s="49"/>
      <c r="AF175" s="49"/>
      <c r="AG175" s="49"/>
      <c r="AH175" s="49"/>
      <c r="AI175" s="49"/>
      <c r="AJ175" s="49"/>
      <c r="AK175" s="49"/>
      <c r="AL175" s="49"/>
      <c r="AM175" s="49"/>
      <c r="AN175" s="49"/>
      <c r="AO175" s="49"/>
      <c r="AP175" s="49"/>
    </row>
    <row r="176" spans="1:42" ht="12.75" customHeight="1" x14ac:dyDescent="0.3">
      <c r="A176" s="49"/>
      <c r="B176" s="49"/>
      <c r="C176" s="49"/>
      <c r="D176" s="49"/>
      <c r="E176" s="49"/>
      <c r="F176" s="49"/>
      <c r="G176" s="49"/>
      <c r="H176" s="49"/>
      <c r="I176" s="49"/>
      <c r="J176" s="49"/>
      <c r="K176" s="49"/>
      <c r="L176" s="49"/>
      <c r="M176" s="49"/>
      <c r="N176" s="49"/>
      <c r="O176" s="49"/>
      <c r="P176" s="49"/>
      <c r="Q176" s="49"/>
      <c r="R176" s="49"/>
      <c r="S176" s="49"/>
      <c r="T176" s="49"/>
      <c r="U176" s="90"/>
      <c r="V176" s="49"/>
      <c r="W176" s="49"/>
      <c r="X176" s="49"/>
      <c r="Y176" s="49"/>
      <c r="Z176" s="49"/>
      <c r="AA176" s="49"/>
      <c r="AB176" s="49"/>
      <c r="AC176" s="49"/>
      <c r="AD176" s="49"/>
      <c r="AE176" s="49"/>
      <c r="AF176" s="49"/>
      <c r="AG176" s="49"/>
      <c r="AH176" s="49"/>
      <c r="AI176" s="49"/>
      <c r="AJ176" s="49"/>
      <c r="AK176" s="49"/>
      <c r="AL176" s="49"/>
      <c r="AM176" s="49"/>
      <c r="AN176" s="49"/>
      <c r="AO176" s="49"/>
      <c r="AP176" s="49"/>
    </row>
    <row r="177" spans="1:42" ht="12.75" customHeight="1" x14ac:dyDescent="0.3">
      <c r="A177" s="49"/>
      <c r="B177" s="49"/>
      <c r="C177" s="49"/>
      <c r="D177" s="49"/>
      <c r="E177" s="49"/>
      <c r="F177" s="49"/>
      <c r="G177" s="49"/>
      <c r="H177" s="49"/>
      <c r="I177" s="49"/>
      <c r="J177" s="49"/>
      <c r="K177" s="49"/>
      <c r="L177" s="49"/>
      <c r="M177" s="49"/>
      <c r="N177" s="49"/>
      <c r="O177" s="49"/>
      <c r="P177" s="49"/>
      <c r="Q177" s="49"/>
      <c r="R177" s="49"/>
      <c r="S177" s="49"/>
      <c r="T177" s="49"/>
      <c r="U177" s="90"/>
      <c r="V177" s="49"/>
      <c r="W177" s="49"/>
      <c r="X177" s="49"/>
      <c r="Y177" s="49"/>
      <c r="Z177" s="49"/>
      <c r="AA177" s="49"/>
      <c r="AB177" s="49"/>
      <c r="AC177" s="49"/>
      <c r="AD177" s="49"/>
      <c r="AE177" s="49"/>
      <c r="AF177" s="49"/>
      <c r="AG177" s="49"/>
      <c r="AH177" s="49"/>
      <c r="AI177" s="49"/>
      <c r="AJ177" s="49"/>
      <c r="AK177" s="49"/>
      <c r="AL177" s="49"/>
      <c r="AM177" s="49"/>
      <c r="AN177" s="49"/>
      <c r="AO177" s="49"/>
      <c r="AP177" s="49"/>
    </row>
    <row r="178" spans="1:42" ht="12.75" customHeight="1" x14ac:dyDescent="0.3">
      <c r="A178" s="49"/>
      <c r="B178" s="49"/>
      <c r="C178" s="49"/>
      <c r="D178" s="49"/>
      <c r="E178" s="49"/>
      <c r="F178" s="49"/>
      <c r="G178" s="49"/>
      <c r="H178" s="49"/>
      <c r="I178" s="49"/>
      <c r="J178" s="49"/>
      <c r="K178" s="49"/>
      <c r="L178" s="49"/>
      <c r="M178" s="49"/>
      <c r="N178" s="49"/>
      <c r="O178" s="49"/>
      <c r="P178" s="49"/>
      <c r="Q178" s="49"/>
      <c r="R178" s="49"/>
      <c r="S178" s="49"/>
      <c r="T178" s="49"/>
      <c r="U178" s="90"/>
      <c r="V178" s="49"/>
      <c r="W178" s="49"/>
      <c r="X178" s="49"/>
      <c r="Y178" s="49"/>
      <c r="Z178" s="49"/>
      <c r="AA178" s="49"/>
      <c r="AB178" s="49"/>
      <c r="AC178" s="49"/>
      <c r="AD178" s="49"/>
      <c r="AE178" s="49"/>
      <c r="AF178" s="49"/>
      <c r="AG178" s="49"/>
      <c r="AH178" s="49"/>
      <c r="AI178" s="49"/>
      <c r="AJ178" s="49"/>
      <c r="AK178" s="49"/>
      <c r="AL178" s="49"/>
      <c r="AM178" s="49"/>
      <c r="AN178" s="49"/>
      <c r="AO178" s="49"/>
      <c r="AP178" s="49"/>
    </row>
    <row r="179" spans="1:42" ht="12.75" customHeight="1" x14ac:dyDescent="0.3">
      <c r="A179" s="49"/>
      <c r="B179" s="49"/>
      <c r="C179" s="49"/>
      <c r="D179" s="49"/>
      <c r="E179" s="49"/>
      <c r="F179" s="49"/>
      <c r="G179" s="49"/>
      <c r="H179" s="49"/>
      <c r="I179" s="49"/>
      <c r="J179" s="49"/>
      <c r="K179" s="49"/>
      <c r="L179" s="49"/>
      <c r="M179" s="49"/>
      <c r="N179" s="49"/>
      <c r="O179" s="49"/>
      <c r="P179" s="49"/>
      <c r="Q179" s="49"/>
      <c r="R179" s="49"/>
      <c r="S179" s="49"/>
      <c r="T179" s="49"/>
      <c r="U179" s="90"/>
      <c r="V179" s="49"/>
      <c r="W179" s="49"/>
      <c r="X179" s="49"/>
      <c r="Y179" s="49"/>
      <c r="Z179" s="49"/>
      <c r="AA179" s="49"/>
      <c r="AB179" s="49"/>
      <c r="AC179" s="49"/>
      <c r="AD179" s="49"/>
      <c r="AE179" s="49"/>
      <c r="AF179" s="49"/>
      <c r="AG179" s="49"/>
      <c r="AH179" s="49"/>
      <c r="AI179" s="49"/>
      <c r="AJ179" s="49"/>
      <c r="AK179" s="49"/>
      <c r="AL179" s="49"/>
      <c r="AM179" s="49"/>
      <c r="AN179" s="49"/>
      <c r="AO179" s="49"/>
      <c r="AP179" s="49"/>
    </row>
    <row r="180" spans="1:42" ht="12.75" customHeight="1" x14ac:dyDescent="0.3">
      <c r="A180" s="49"/>
      <c r="B180" s="49"/>
      <c r="C180" s="49"/>
      <c r="D180" s="49"/>
      <c r="E180" s="49"/>
      <c r="F180" s="49"/>
      <c r="G180" s="49"/>
      <c r="H180" s="49"/>
      <c r="I180" s="49"/>
      <c r="J180" s="49"/>
      <c r="K180" s="49"/>
      <c r="L180" s="49"/>
      <c r="M180" s="49"/>
      <c r="N180" s="49"/>
      <c r="O180" s="49"/>
      <c r="P180" s="49"/>
      <c r="Q180" s="49"/>
      <c r="R180" s="49"/>
      <c r="S180" s="49"/>
      <c r="T180" s="49"/>
      <c r="U180" s="90"/>
      <c r="V180" s="49"/>
      <c r="W180" s="49"/>
      <c r="X180" s="49"/>
      <c r="Y180" s="49"/>
      <c r="Z180" s="49"/>
      <c r="AA180" s="49"/>
      <c r="AB180" s="49"/>
      <c r="AC180" s="49"/>
      <c r="AD180" s="49"/>
      <c r="AE180" s="49"/>
      <c r="AF180" s="49"/>
      <c r="AG180" s="49"/>
      <c r="AH180" s="49"/>
      <c r="AI180" s="49"/>
      <c r="AJ180" s="49"/>
      <c r="AK180" s="49"/>
      <c r="AL180" s="49"/>
      <c r="AM180" s="49"/>
      <c r="AN180" s="49"/>
      <c r="AO180" s="49"/>
      <c r="AP180" s="49"/>
    </row>
    <row r="181" spans="1:42" ht="12.75" customHeight="1" x14ac:dyDescent="0.3">
      <c r="A181" s="49"/>
      <c r="B181" s="49"/>
      <c r="C181" s="49"/>
      <c r="D181" s="49"/>
      <c r="E181" s="49"/>
      <c r="F181" s="49"/>
      <c r="G181" s="49"/>
      <c r="H181" s="49"/>
      <c r="I181" s="49"/>
      <c r="J181" s="49"/>
      <c r="K181" s="49"/>
      <c r="L181" s="49"/>
      <c r="M181" s="49"/>
      <c r="N181" s="49"/>
      <c r="O181" s="49"/>
      <c r="P181" s="49"/>
      <c r="Q181" s="49"/>
      <c r="R181" s="49"/>
      <c r="S181" s="49"/>
      <c r="T181" s="49"/>
      <c r="U181" s="90"/>
      <c r="V181" s="49"/>
      <c r="W181" s="49"/>
      <c r="X181" s="49"/>
      <c r="Y181" s="49"/>
      <c r="Z181" s="49"/>
      <c r="AA181" s="49"/>
      <c r="AB181" s="49"/>
      <c r="AC181" s="49"/>
      <c r="AD181" s="49"/>
      <c r="AE181" s="49"/>
      <c r="AF181" s="49"/>
      <c r="AG181" s="49"/>
      <c r="AH181" s="49"/>
      <c r="AI181" s="49"/>
      <c r="AJ181" s="49"/>
      <c r="AK181" s="49"/>
      <c r="AL181" s="49"/>
      <c r="AM181" s="49"/>
      <c r="AN181" s="49"/>
      <c r="AO181" s="49"/>
      <c r="AP181" s="49"/>
    </row>
    <row r="182" spans="1:42" ht="12.75" customHeight="1" x14ac:dyDescent="0.3">
      <c r="A182" s="49"/>
      <c r="B182" s="49"/>
      <c r="C182" s="49"/>
      <c r="D182" s="49"/>
      <c r="E182" s="49"/>
      <c r="F182" s="49"/>
      <c r="G182" s="49"/>
      <c r="H182" s="49"/>
      <c r="I182" s="49"/>
      <c r="J182" s="49"/>
      <c r="K182" s="49"/>
      <c r="L182" s="49"/>
      <c r="M182" s="49"/>
      <c r="N182" s="49"/>
      <c r="O182" s="49"/>
      <c r="P182" s="49"/>
      <c r="Q182" s="49"/>
      <c r="R182" s="49"/>
      <c r="S182" s="49"/>
      <c r="T182" s="49"/>
      <c r="U182" s="90"/>
      <c r="V182" s="49"/>
      <c r="W182" s="49"/>
      <c r="X182" s="49"/>
      <c r="Y182" s="49"/>
      <c r="Z182" s="49"/>
      <c r="AA182" s="49"/>
      <c r="AB182" s="49"/>
      <c r="AC182" s="49"/>
      <c r="AD182" s="49"/>
      <c r="AE182" s="49"/>
      <c r="AF182" s="49"/>
      <c r="AG182" s="49"/>
      <c r="AH182" s="49"/>
      <c r="AI182" s="49"/>
      <c r="AJ182" s="49"/>
      <c r="AK182" s="49"/>
      <c r="AL182" s="49"/>
      <c r="AM182" s="49"/>
      <c r="AN182" s="49"/>
      <c r="AO182" s="49"/>
      <c r="AP182" s="49"/>
    </row>
    <row r="183" spans="1:42" ht="12.75" customHeight="1" x14ac:dyDescent="0.3">
      <c r="A183" s="49"/>
      <c r="B183" s="49"/>
      <c r="C183" s="49"/>
      <c r="D183" s="49"/>
      <c r="E183" s="49"/>
      <c r="F183" s="49"/>
      <c r="G183" s="49"/>
      <c r="H183" s="49"/>
      <c r="I183" s="49"/>
      <c r="J183" s="49"/>
      <c r="K183" s="49"/>
      <c r="L183" s="49"/>
      <c r="M183" s="49"/>
      <c r="N183" s="49"/>
      <c r="O183" s="49"/>
      <c r="P183" s="49"/>
      <c r="Q183" s="49"/>
      <c r="R183" s="49"/>
      <c r="S183" s="49"/>
      <c r="T183" s="49"/>
      <c r="U183" s="90"/>
      <c r="V183" s="49"/>
      <c r="W183" s="49"/>
      <c r="X183" s="49"/>
      <c r="Y183" s="49"/>
      <c r="Z183" s="49"/>
      <c r="AA183" s="49"/>
      <c r="AB183" s="49"/>
      <c r="AC183" s="49"/>
      <c r="AD183" s="49"/>
      <c r="AE183" s="49"/>
      <c r="AF183" s="49"/>
      <c r="AG183" s="49"/>
      <c r="AH183" s="49"/>
      <c r="AI183" s="49"/>
      <c r="AJ183" s="49"/>
      <c r="AK183" s="49"/>
      <c r="AL183" s="49"/>
      <c r="AM183" s="49"/>
      <c r="AN183" s="49"/>
      <c r="AO183" s="49"/>
      <c r="AP183" s="49"/>
    </row>
    <row r="184" spans="1:42" ht="12.75" customHeight="1" x14ac:dyDescent="0.3">
      <c r="A184" s="49"/>
      <c r="B184" s="49"/>
      <c r="C184" s="49"/>
      <c r="D184" s="49"/>
      <c r="E184" s="49"/>
      <c r="F184" s="49"/>
      <c r="G184" s="49"/>
      <c r="H184" s="49"/>
      <c r="I184" s="49"/>
      <c r="J184" s="49"/>
      <c r="K184" s="49"/>
      <c r="L184" s="49"/>
      <c r="M184" s="49"/>
      <c r="N184" s="49"/>
      <c r="O184" s="49"/>
      <c r="P184" s="49"/>
      <c r="Q184" s="49"/>
      <c r="R184" s="49"/>
      <c r="S184" s="49"/>
      <c r="T184" s="49"/>
      <c r="U184" s="90"/>
      <c r="V184" s="49"/>
      <c r="W184" s="49"/>
      <c r="X184" s="49"/>
      <c r="Y184" s="49"/>
      <c r="Z184" s="49"/>
      <c r="AA184" s="49"/>
      <c r="AB184" s="49"/>
      <c r="AC184" s="49"/>
      <c r="AD184" s="49"/>
      <c r="AE184" s="49"/>
      <c r="AF184" s="49"/>
      <c r="AG184" s="49"/>
      <c r="AH184" s="49"/>
      <c r="AI184" s="49"/>
      <c r="AJ184" s="49"/>
      <c r="AK184" s="49"/>
      <c r="AL184" s="49"/>
      <c r="AM184" s="49"/>
      <c r="AN184" s="49"/>
      <c r="AO184" s="49"/>
      <c r="AP184" s="49"/>
    </row>
    <row r="185" spans="1:42" ht="12.75" customHeight="1" x14ac:dyDescent="0.3">
      <c r="A185" s="49"/>
      <c r="B185" s="49"/>
      <c r="C185" s="49"/>
      <c r="D185" s="49"/>
      <c r="E185" s="49"/>
      <c r="F185" s="49"/>
      <c r="G185" s="49"/>
      <c r="H185" s="49"/>
      <c r="I185" s="49"/>
      <c r="J185" s="49"/>
      <c r="K185" s="49"/>
      <c r="L185" s="49"/>
      <c r="M185" s="49"/>
      <c r="N185" s="49"/>
      <c r="O185" s="49"/>
      <c r="P185" s="49"/>
      <c r="Q185" s="49"/>
      <c r="R185" s="49"/>
      <c r="S185" s="49"/>
      <c r="T185" s="49"/>
      <c r="U185" s="90"/>
      <c r="V185" s="49"/>
      <c r="W185" s="49"/>
      <c r="X185" s="49"/>
      <c r="Y185" s="49"/>
      <c r="Z185" s="49"/>
      <c r="AA185" s="49"/>
      <c r="AB185" s="49"/>
      <c r="AC185" s="49"/>
      <c r="AD185" s="49"/>
      <c r="AE185" s="49"/>
      <c r="AF185" s="49"/>
      <c r="AG185" s="49"/>
      <c r="AH185" s="49"/>
      <c r="AI185" s="49"/>
      <c r="AJ185" s="49"/>
      <c r="AK185" s="49"/>
      <c r="AL185" s="49"/>
      <c r="AM185" s="49"/>
      <c r="AN185" s="49"/>
      <c r="AO185" s="49"/>
      <c r="AP185" s="49"/>
    </row>
    <row r="186" spans="1:42" ht="12.75" customHeight="1" x14ac:dyDescent="0.3">
      <c r="A186" s="49"/>
      <c r="B186" s="49"/>
      <c r="C186" s="49"/>
      <c r="D186" s="49"/>
      <c r="E186" s="49"/>
      <c r="F186" s="49"/>
      <c r="G186" s="49"/>
      <c r="H186" s="49"/>
      <c r="I186" s="49"/>
      <c r="J186" s="49"/>
      <c r="K186" s="49"/>
      <c r="L186" s="49"/>
      <c r="M186" s="49"/>
      <c r="N186" s="49"/>
      <c r="O186" s="49"/>
      <c r="P186" s="49"/>
      <c r="Q186" s="49"/>
      <c r="R186" s="49"/>
      <c r="S186" s="49"/>
      <c r="T186" s="49"/>
      <c r="U186" s="90"/>
      <c r="V186" s="49"/>
      <c r="W186" s="49"/>
      <c r="X186" s="49"/>
      <c r="Y186" s="49"/>
      <c r="Z186" s="49"/>
      <c r="AA186" s="49"/>
      <c r="AB186" s="49"/>
      <c r="AC186" s="49"/>
      <c r="AD186" s="49"/>
      <c r="AE186" s="49"/>
      <c r="AF186" s="49"/>
      <c r="AG186" s="49"/>
      <c r="AH186" s="49"/>
      <c r="AI186" s="49"/>
      <c r="AJ186" s="49"/>
      <c r="AK186" s="49"/>
      <c r="AL186" s="49"/>
      <c r="AM186" s="49"/>
      <c r="AN186" s="49"/>
      <c r="AO186" s="49"/>
      <c r="AP186" s="49"/>
    </row>
    <row r="187" spans="1:42" ht="12.75" customHeight="1" x14ac:dyDescent="0.3">
      <c r="A187" s="49"/>
      <c r="B187" s="49"/>
      <c r="C187" s="49"/>
      <c r="D187" s="49"/>
      <c r="E187" s="49"/>
      <c r="F187" s="49"/>
      <c r="G187" s="49"/>
      <c r="H187" s="49"/>
      <c r="I187" s="49"/>
      <c r="J187" s="49"/>
      <c r="K187" s="49"/>
      <c r="L187" s="49"/>
      <c r="M187" s="49"/>
      <c r="N187" s="49"/>
      <c r="O187" s="49"/>
      <c r="P187" s="49"/>
      <c r="Q187" s="49"/>
      <c r="R187" s="49"/>
      <c r="S187" s="49"/>
      <c r="T187" s="49"/>
      <c r="U187" s="90"/>
      <c r="V187" s="49"/>
      <c r="W187" s="49"/>
      <c r="X187" s="49"/>
      <c r="Y187" s="49"/>
      <c r="Z187" s="49"/>
      <c r="AA187" s="49"/>
      <c r="AB187" s="49"/>
      <c r="AC187" s="49"/>
      <c r="AD187" s="49"/>
      <c r="AE187" s="49"/>
      <c r="AF187" s="49"/>
      <c r="AG187" s="49"/>
      <c r="AH187" s="49"/>
      <c r="AI187" s="49"/>
      <c r="AJ187" s="49"/>
      <c r="AK187" s="49"/>
      <c r="AL187" s="49"/>
      <c r="AM187" s="49"/>
      <c r="AN187" s="49"/>
      <c r="AO187" s="49"/>
      <c r="AP187" s="49"/>
    </row>
    <row r="188" spans="1:42" ht="12.75" customHeight="1" x14ac:dyDescent="0.3">
      <c r="A188" s="49"/>
      <c r="B188" s="49"/>
      <c r="C188" s="49"/>
      <c r="D188" s="49"/>
      <c r="E188" s="49"/>
      <c r="F188" s="49"/>
      <c r="G188" s="49"/>
      <c r="H188" s="49"/>
      <c r="I188" s="49"/>
      <c r="J188" s="49"/>
      <c r="K188" s="49"/>
      <c r="L188" s="49"/>
      <c r="M188" s="49"/>
      <c r="N188" s="49"/>
      <c r="O188" s="49"/>
      <c r="P188" s="49"/>
      <c r="Q188" s="49"/>
      <c r="R188" s="49"/>
      <c r="S188" s="49"/>
      <c r="T188" s="49"/>
      <c r="U188" s="90"/>
      <c r="V188" s="49"/>
      <c r="W188" s="49"/>
      <c r="X188" s="49"/>
      <c r="Y188" s="49"/>
      <c r="Z188" s="49"/>
      <c r="AA188" s="49"/>
      <c r="AB188" s="49"/>
      <c r="AC188" s="49"/>
      <c r="AD188" s="49"/>
      <c r="AE188" s="49"/>
      <c r="AF188" s="49"/>
      <c r="AG188" s="49"/>
      <c r="AH188" s="49"/>
      <c r="AI188" s="49"/>
      <c r="AJ188" s="49"/>
      <c r="AK188" s="49"/>
      <c r="AL188" s="49"/>
      <c r="AM188" s="49"/>
      <c r="AN188" s="49"/>
      <c r="AO188" s="49"/>
      <c r="AP188" s="49"/>
    </row>
    <row r="189" spans="1:42" ht="12.75" customHeight="1" x14ac:dyDescent="0.3">
      <c r="A189" s="49"/>
      <c r="B189" s="49"/>
      <c r="C189" s="49"/>
      <c r="D189" s="49"/>
      <c r="E189" s="49"/>
      <c r="F189" s="49"/>
      <c r="G189" s="49"/>
      <c r="H189" s="49"/>
      <c r="I189" s="49"/>
      <c r="J189" s="49"/>
      <c r="K189" s="49"/>
      <c r="L189" s="49"/>
      <c r="M189" s="49"/>
      <c r="N189" s="49"/>
      <c r="O189" s="49"/>
      <c r="P189" s="49"/>
      <c r="Q189" s="49"/>
      <c r="R189" s="49"/>
      <c r="S189" s="49"/>
      <c r="T189" s="49"/>
      <c r="U189" s="90"/>
      <c r="V189" s="49"/>
      <c r="W189" s="49"/>
      <c r="X189" s="49"/>
      <c r="Y189" s="49"/>
      <c r="Z189" s="49"/>
      <c r="AA189" s="49"/>
      <c r="AB189" s="49"/>
      <c r="AC189" s="49"/>
      <c r="AD189" s="49"/>
      <c r="AE189" s="49"/>
      <c r="AF189" s="49"/>
      <c r="AG189" s="49"/>
      <c r="AH189" s="49"/>
      <c r="AI189" s="49"/>
      <c r="AJ189" s="49"/>
      <c r="AK189" s="49"/>
      <c r="AL189" s="49"/>
      <c r="AM189" s="49"/>
      <c r="AN189" s="49"/>
      <c r="AO189" s="49"/>
      <c r="AP189" s="49"/>
    </row>
    <row r="190" spans="1:42" ht="12.75" customHeight="1" x14ac:dyDescent="0.3">
      <c r="A190" s="49"/>
      <c r="B190" s="49"/>
      <c r="C190" s="49"/>
      <c r="D190" s="49"/>
      <c r="E190" s="49"/>
      <c r="F190" s="49"/>
      <c r="G190" s="49"/>
      <c r="H190" s="49"/>
      <c r="I190" s="49"/>
      <c r="J190" s="49"/>
      <c r="K190" s="49"/>
      <c r="L190" s="49"/>
      <c r="M190" s="49"/>
      <c r="N190" s="49"/>
      <c r="O190" s="49"/>
      <c r="P190" s="49"/>
      <c r="Q190" s="49"/>
      <c r="R190" s="49"/>
      <c r="S190" s="49"/>
      <c r="T190" s="49"/>
      <c r="U190" s="90"/>
      <c r="V190" s="49"/>
      <c r="W190" s="49"/>
      <c r="X190" s="49"/>
      <c r="Y190" s="49"/>
      <c r="Z190" s="49"/>
      <c r="AA190" s="49"/>
      <c r="AB190" s="49"/>
      <c r="AC190" s="49"/>
      <c r="AD190" s="49"/>
      <c r="AE190" s="49"/>
      <c r="AF190" s="49"/>
      <c r="AG190" s="49"/>
      <c r="AH190" s="49"/>
      <c r="AI190" s="49"/>
      <c r="AJ190" s="49"/>
      <c r="AK190" s="49"/>
      <c r="AL190" s="49"/>
      <c r="AM190" s="49"/>
      <c r="AN190" s="49"/>
      <c r="AO190" s="49"/>
      <c r="AP190" s="49"/>
    </row>
    <row r="191" spans="1:42" ht="12.75" customHeight="1" x14ac:dyDescent="0.3">
      <c r="A191" s="49"/>
      <c r="B191" s="49"/>
      <c r="C191" s="49"/>
      <c r="D191" s="49"/>
      <c r="E191" s="49"/>
      <c r="F191" s="49"/>
      <c r="G191" s="49"/>
      <c r="H191" s="49"/>
      <c r="I191" s="49"/>
      <c r="J191" s="49"/>
      <c r="K191" s="49"/>
      <c r="L191" s="49"/>
      <c r="M191" s="49"/>
      <c r="N191" s="49"/>
      <c r="O191" s="49"/>
      <c r="P191" s="49"/>
      <c r="Q191" s="49"/>
      <c r="R191" s="49"/>
      <c r="S191" s="49"/>
      <c r="T191" s="49"/>
      <c r="U191" s="90"/>
      <c r="V191" s="49"/>
      <c r="W191" s="49"/>
      <c r="X191" s="49"/>
      <c r="Y191" s="49"/>
      <c r="Z191" s="49"/>
      <c r="AA191" s="49"/>
      <c r="AB191" s="49"/>
      <c r="AC191" s="49"/>
      <c r="AD191" s="49"/>
      <c r="AE191" s="49"/>
      <c r="AF191" s="49"/>
      <c r="AG191" s="49"/>
      <c r="AH191" s="49"/>
      <c r="AI191" s="49"/>
      <c r="AJ191" s="49"/>
      <c r="AK191" s="49"/>
      <c r="AL191" s="49"/>
      <c r="AM191" s="49"/>
      <c r="AN191" s="49"/>
      <c r="AO191" s="49"/>
      <c r="AP191" s="49"/>
    </row>
    <row r="192" spans="1:42" ht="12.75" customHeight="1" x14ac:dyDescent="0.3">
      <c r="A192" s="49"/>
      <c r="B192" s="49"/>
      <c r="C192" s="49"/>
      <c r="D192" s="49"/>
      <c r="E192" s="49"/>
      <c r="F192" s="49"/>
      <c r="G192" s="49"/>
      <c r="H192" s="49"/>
      <c r="I192" s="49"/>
      <c r="J192" s="49"/>
      <c r="K192" s="49"/>
      <c r="L192" s="49"/>
      <c r="M192" s="49"/>
      <c r="N192" s="49"/>
      <c r="O192" s="49"/>
      <c r="P192" s="49"/>
      <c r="Q192" s="49"/>
      <c r="R192" s="49"/>
      <c r="S192" s="49"/>
      <c r="T192" s="49"/>
      <c r="U192" s="90"/>
      <c r="V192" s="49"/>
      <c r="W192" s="49"/>
      <c r="X192" s="49"/>
      <c r="Y192" s="49"/>
      <c r="Z192" s="49"/>
      <c r="AA192" s="49"/>
      <c r="AB192" s="49"/>
      <c r="AC192" s="49"/>
      <c r="AD192" s="49"/>
      <c r="AE192" s="49"/>
      <c r="AF192" s="49"/>
      <c r="AG192" s="49"/>
      <c r="AH192" s="49"/>
      <c r="AI192" s="49"/>
      <c r="AJ192" s="49"/>
      <c r="AK192" s="49"/>
      <c r="AL192" s="49"/>
      <c r="AM192" s="49"/>
      <c r="AN192" s="49"/>
      <c r="AO192" s="49"/>
      <c r="AP192" s="49"/>
    </row>
    <row r="193" spans="1:42" ht="12.75" customHeight="1" x14ac:dyDescent="0.3">
      <c r="A193" s="49"/>
      <c r="B193" s="49"/>
      <c r="C193" s="49"/>
      <c r="D193" s="49"/>
      <c r="E193" s="49"/>
      <c r="F193" s="49"/>
      <c r="G193" s="49"/>
      <c r="H193" s="49"/>
      <c r="I193" s="49"/>
      <c r="J193" s="49"/>
      <c r="K193" s="49"/>
      <c r="L193" s="49"/>
      <c r="M193" s="49"/>
      <c r="N193" s="49"/>
      <c r="O193" s="49"/>
      <c r="P193" s="49"/>
      <c r="Q193" s="49"/>
      <c r="R193" s="49"/>
      <c r="S193" s="49"/>
      <c r="T193" s="49"/>
      <c r="U193" s="90"/>
      <c r="V193" s="49"/>
      <c r="W193" s="49"/>
      <c r="X193" s="49"/>
      <c r="Y193" s="49"/>
      <c r="Z193" s="49"/>
      <c r="AA193" s="49"/>
      <c r="AB193" s="49"/>
      <c r="AC193" s="49"/>
      <c r="AD193" s="49"/>
      <c r="AE193" s="49"/>
      <c r="AF193" s="49"/>
      <c r="AG193" s="49"/>
      <c r="AH193" s="49"/>
      <c r="AI193" s="49"/>
      <c r="AJ193" s="49"/>
      <c r="AK193" s="49"/>
      <c r="AL193" s="49"/>
      <c r="AM193" s="49"/>
      <c r="AN193" s="49"/>
      <c r="AO193" s="49"/>
      <c r="AP193" s="49"/>
    </row>
    <row r="194" spans="1:42" ht="12.75" customHeight="1" x14ac:dyDescent="0.3">
      <c r="A194" s="49"/>
      <c r="B194" s="49"/>
      <c r="C194" s="49"/>
      <c r="D194" s="49"/>
      <c r="E194" s="49"/>
      <c r="F194" s="49"/>
      <c r="G194" s="49"/>
      <c r="H194" s="49"/>
      <c r="I194" s="49"/>
      <c r="J194" s="49"/>
      <c r="K194" s="49"/>
      <c r="L194" s="49"/>
      <c r="M194" s="49"/>
      <c r="N194" s="49"/>
      <c r="O194" s="49"/>
      <c r="P194" s="49"/>
      <c r="Q194" s="49"/>
      <c r="R194" s="49"/>
      <c r="S194" s="49"/>
      <c r="T194" s="49"/>
      <c r="U194" s="90"/>
      <c r="V194" s="49"/>
      <c r="W194" s="49"/>
      <c r="X194" s="49"/>
      <c r="Y194" s="49"/>
      <c r="Z194" s="49"/>
      <c r="AA194" s="49"/>
      <c r="AB194" s="49"/>
      <c r="AC194" s="49"/>
      <c r="AD194" s="49"/>
      <c r="AE194" s="49"/>
      <c r="AF194" s="49"/>
      <c r="AG194" s="49"/>
      <c r="AH194" s="49"/>
      <c r="AI194" s="49"/>
      <c r="AJ194" s="49"/>
      <c r="AK194" s="49"/>
      <c r="AL194" s="49"/>
      <c r="AM194" s="49"/>
      <c r="AN194" s="49"/>
      <c r="AO194" s="49"/>
      <c r="AP194" s="49"/>
    </row>
    <row r="195" spans="1:42" ht="12.75" customHeight="1" x14ac:dyDescent="0.3">
      <c r="A195" s="49"/>
      <c r="B195" s="49"/>
      <c r="C195" s="49"/>
      <c r="D195" s="49"/>
      <c r="E195" s="49"/>
      <c r="F195" s="49"/>
      <c r="G195" s="49"/>
      <c r="H195" s="49"/>
      <c r="I195" s="49"/>
      <c r="J195" s="49"/>
      <c r="K195" s="49"/>
      <c r="L195" s="49"/>
      <c r="M195" s="49"/>
      <c r="N195" s="49"/>
      <c r="O195" s="49"/>
      <c r="P195" s="49"/>
      <c r="Q195" s="49"/>
      <c r="R195" s="49"/>
      <c r="S195" s="49"/>
      <c r="T195" s="49"/>
      <c r="U195" s="90"/>
      <c r="V195" s="49"/>
      <c r="W195" s="49"/>
      <c r="X195" s="49"/>
      <c r="Y195" s="49"/>
      <c r="Z195" s="49"/>
      <c r="AA195" s="49"/>
      <c r="AB195" s="49"/>
      <c r="AC195" s="49"/>
      <c r="AD195" s="49"/>
      <c r="AE195" s="49"/>
      <c r="AF195" s="49"/>
      <c r="AG195" s="49"/>
      <c r="AH195" s="49"/>
      <c r="AI195" s="49"/>
      <c r="AJ195" s="49"/>
      <c r="AK195" s="49"/>
      <c r="AL195" s="49"/>
      <c r="AM195" s="49"/>
      <c r="AN195" s="49"/>
      <c r="AO195" s="49"/>
      <c r="AP195" s="49"/>
    </row>
    <row r="196" spans="1:42" ht="12.75" customHeight="1" x14ac:dyDescent="0.3">
      <c r="A196" s="49"/>
      <c r="B196" s="49"/>
      <c r="C196" s="49"/>
      <c r="D196" s="49"/>
      <c r="E196" s="49"/>
      <c r="F196" s="49"/>
      <c r="G196" s="49"/>
      <c r="H196" s="49"/>
      <c r="I196" s="49"/>
      <c r="J196" s="49"/>
      <c r="K196" s="49"/>
      <c r="L196" s="49"/>
      <c r="M196" s="49"/>
      <c r="N196" s="49"/>
      <c r="O196" s="49"/>
      <c r="P196" s="49"/>
      <c r="Q196" s="49"/>
      <c r="R196" s="49"/>
      <c r="S196" s="49"/>
      <c r="T196" s="49"/>
      <c r="U196" s="90"/>
      <c r="V196" s="49"/>
      <c r="W196" s="49"/>
      <c r="X196" s="49"/>
      <c r="Y196" s="49"/>
      <c r="Z196" s="49"/>
      <c r="AA196" s="49"/>
      <c r="AB196" s="49"/>
      <c r="AC196" s="49"/>
      <c r="AD196" s="49"/>
      <c r="AE196" s="49"/>
      <c r="AF196" s="49"/>
      <c r="AG196" s="49"/>
      <c r="AH196" s="49"/>
      <c r="AI196" s="49"/>
      <c r="AJ196" s="49"/>
      <c r="AK196" s="49"/>
      <c r="AL196" s="49"/>
      <c r="AM196" s="49"/>
      <c r="AN196" s="49"/>
      <c r="AO196" s="49"/>
      <c r="AP196" s="49"/>
    </row>
    <row r="197" spans="1:42" ht="12.75" customHeight="1" x14ac:dyDescent="0.3">
      <c r="A197" s="49"/>
      <c r="B197" s="49"/>
      <c r="C197" s="49"/>
      <c r="D197" s="49"/>
      <c r="E197" s="49"/>
      <c r="F197" s="49"/>
      <c r="G197" s="49"/>
      <c r="H197" s="49"/>
      <c r="I197" s="49"/>
      <c r="J197" s="49"/>
      <c r="K197" s="49"/>
      <c r="L197" s="49"/>
      <c r="M197" s="49"/>
      <c r="N197" s="49"/>
      <c r="O197" s="49"/>
      <c r="P197" s="49"/>
      <c r="Q197" s="49"/>
      <c r="R197" s="49"/>
      <c r="S197" s="49"/>
      <c r="T197" s="49"/>
      <c r="U197" s="90"/>
      <c r="V197" s="49"/>
      <c r="W197" s="49"/>
      <c r="X197" s="49"/>
      <c r="Y197" s="49"/>
      <c r="Z197" s="49"/>
      <c r="AA197" s="49"/>
      <c r="AB197" s="49"/>
      <c r="AC197" s="49"/>
      <c r="AD197" s="49"/>
      <c r="AE197" s="49"/>
      <c r="AF197" s="49"/>
      <c r="AG197" s="49"/>
      <c r="AH197" s="49"/>
      <c r="AI197" s="49"/>
      <c r="AJ197" s="49"/>
      <c r="AK197" s="49"/>
      <c r="AL197" s="49"/>
      <c r="AM197" s="49"/>
      <c r="AN197" s="49"/>
      <c r="AO197" s="49"/>
      <c r="AP197" s="49"/>
    </row>
    <row r="198" spans="1:42" ht="12.75" customHeight="1" x14ac:dyDescent="0.3">
      <c r="A198" s="49"/>
      <c r="B198" s="49"/>
      <c r="C198" s="49"/>
      <c r="D198" s="49"/>
      <c r="E198" s="49"/>
      <c r="F198" s="49"/>
      <c r="G198" s="49"/>
      <c r="H198" s="49"/>
      <c r="I198" s="49"/>
      <c r="J198" s="49"/>
      <c r="K198" s="49"/>
      <c r="L198" s="49"/>
      <c r="M198" s="49"/>
      <c r="N198" s="49"/>
      <c r="O198" s="49"/>
      <c r="P198" s="49"/>
      <c r="Q198" s="49"/>
      <c r="R198" s="49"/>
      <c r="S198" s="49"/>
      <c r="T198" s="49"/>
      <c r="U198" s="90"/>
      <c r="V198" s="49"/>
      <c r="W198" s="49"/>
      <c r="X198" s="49"/>
      <c r="Y198" s="49"/>
      <c r="Z198" s="49"/>
      <c r="AA198" s="49"/>
      <c r="AB198" s="49"/>
      <c r="AC198" s="49"/>
      <c r="AD198" s="49"/>
      <c r="AE198" s="49"/>
      <c r="AF198" s="49"/>
      <c r="AG198" s="49"/>
      <c r="AH198" s="49"/>
      <c r="AI198" s="49"/>
      <c r="AJ198" s="49"/>
      <c r="AK198" s="49"/>
      <c r="AL198" s="49"/>
      <c r="AM198" s="49"/>
      <c r="AN198" s="49"/>
      <c r="AO198" s="49"/>
      <c r="AP198" s="49"/>
    </row>
    <row r="199" spans="1:42" ht="12.75" customHeight="1" x14ac:dyDescent="0.3">
      <c r="A199" s="49"/>
      <c r="B199" s="49"/>
      <c r="C199" s="49"/>
      <c r="D199" s="49"/>
      <c r="E199" s="49"/>
      <c r="F199" s="49"/>
      <c r="G199" s="49"/>
      <c r="H199" s="49"/>
      <c r="I199" s="49"/>
      <c r="J199" s="49"/>
      <c r="K199" s="49"/>
      <c r="L199" s="49"/>
      <c r="M199" s="49"/>
      <c r="N199" s="49"/>
      <c r="O199" s="49"/>
      <c r="P199" s="49"/>
      <c r="Q199" s="49"/>
      <c r="R199" s="49"/>
      <c r="S199" s="49"/>
      <c r="T199" s="49"/>
      <c r="U199" s="90"/>
      <c r="V199" s="49"/>
      <c r="W199" s="49"/>
      <c r="X199" s="49"/>
      <c r="Y199" s="49"/>
      <c r="Z199" s="49"/>
      <c r="AA199" s="49"/>
      <c r="AB199" s="49"/>
      <c r="AC199" s="49"/>
      <c r="AD199" s="49"/>
      <c r="AE199" s="49"/>
      <c r="AF199" s="49"/>
      <c r="AG199" s="49"/>
      <c r="AH199" s="49"/>
      <c r="AI199" s="49"/>
      <c r="AJ199" s="49"/>
      <c r="AK199" s="49"/>
      <c r="AL199" s="49"/>
      <c r="AM199" s="49"/>
      <c r="AN199" s="49"/>
      <c r="AO199" s="49"/>
      <c r="AP199" s="49"/>
    </row>
    <row r="200" spans="1:42" ht="12.75" customHeight="1" x14ac:dyDescent="0.3">
      <c r="A200" s="49"/>
      <c r="B200" s="49"/>
      <c r="C200" s="49"/>
      <c r="D200" s="49"/>
      <c r="E200" s="49"/>
      <c r="F200" s="49"/>
      <c r="G200" s="49"/>
      <c r="H200" s="49"/>
      <c r="I200" s="49"/>
      <c r="J200" s="49"/>
      <c r="K200" s="49"/>
      <c r="L200" s="49"/>
      <c r="M200" s="49"/>
      <c r="N200" s="49"/>
      <c r="O200" s="49"/>
      <c r="P200" s="49"/>
      <c r="Q200" s="49"/>
      <c r="R200" s="49"/>
      <c r="S200" s="49"/>
      <c r="T200" s="49"/>
      <c r="U200" s="90"/>
      <c r="V200" s="49"/>
      <c r="W200" s="49"/>
      <c r="X200" s="49"/>
      <c r="Y200" s="49"/>
      <c r="Z200" s="49"/>
      <c r="AA200" s="49"/>
      <c r="AB200" s="49"/>
      <c r="AC200" s="49"/>
      <c r="AD200" s="49"/>
      <c r="AE200" s="49"/>
      <c r="AF200" s="49"/>
      <c r="AG200" s="49"/>
      <c r="AH200" s="49"/>
      <c r="AI200" s="49"/>
      <c r="AJ200" s="49"/>
      <c r="AK200" s="49"/>
      <c r="AL200" s="49"/>
      <c r="AM200" s="49"/>
      <c r="AN200" s="49"/>
      <c r="AO200" s="49"/>
      <c r="AP200" s="49"/>
    </row>
    <row r="201" spans="1:42" ht="12.75" customHeight="1" x14ac:dyDescent="0.3">
      <c r="A201" s="49"/>
      <c r="B201" s="49"/>
      <c r="C201" s="49"/>
      <c r="D201" s="49"/>
      <c r="E201" s="49"/>
      <c r="F201" s="49"/>
      <c r="G201" s="49"/>
      <c r="H201" s="49"/>
      <c r="I201" s="49"/>
      <c r="J201" s="49"/>
      <c r="K201" s="49"/>
      <c r="L201" s="49"/>
      <c r="M201" s="49"/>
      <c r="N201" s="49"/>
      <c r="O201" s="49"/>
      <c r="P201" s="49"/>
      <c r="Q201" s="49"/>
      <c r="R201" s="49"/>
      <c r="S201" s="49"/>
      <c r="T201" s="49"/>
      <c r="U201" s="90"/>
      <c r="V201" s="49"/>
      <c r="W201" s="49"/>
      <c r="X201" s="49"/>
      <c r="Y201" s="49"/>
      <c r="Z201" s="49"/>
      <c r="AA201" s="49"/>
      <c r="AB201" s="49"/>
      <c r="AC201" s="49"/>
      <c r="AD201" s="49"/>
      <c r="AE201" s="49"/>
      <c r="AF201" s="49"/>
      <c r="AG201" s="49"/>
      <c r="AH201" s="49"/>
      <c r="AI201" s="49"/>
      <c r="AJ201" s="49"/>
      <c r="AK201" s="49"/>
      <c r="AL201" s="49"/>
      <c r="AM201" s="49"/>
      <c r="AN201" s="49"/>
      <c r="AO201" s="49"/>
      <c r="AP201" s="49"/>
    </row>
    <row r="202" spans="1:42" ht="12.75" customHeight="1" x14ac:dyDescent="0.3">
      <c r="A202" s="49"/>
      <c r="B202" s="49"/>
      <c r="C202" s="49"/>
      <c r="D202" s="49"/>
      <c r="E202" s="49"/>
      <c r="F202" s="49"/>
      <c r="G202" s="49"/>
      <c r="H202" s="49"/>
      <c r="I202" s="49"/>
      <c r="J202" s="49"/>
      <c r="K202" s="49"/>
      <c r="L202" s="49"/>
      <c r="M202" s="49"/>
      <c r="N202" s="49"/>
      <c r="O202" s="49"/>
      <c r="P202" s="49"/>
      <c r="Q202" s="49"/>
      <c r="R202" s="49"/>
      <c r="S202" s="49"/>
      <c r="T202" s="49"/>
      <c r="U202" s="90"/>
      <c r="V202" s="49"/>
      <c r="W202" s="49"/>
      <c r="X202" s="49"/>
      <c r="Y202" s="49"/>
      <c r="Z202" s="49"/>
      <c r="AA202" s="49"/>
      <c r="AB202" s="49"/>
      <c r="AC202" s="49"/>
      <c r="AD202" s="49"/>
      <c r="AE202" s="49"/>
      <c r="AF202" s="49"/>
      <c r="AG202" s="49"/>
      <c r="AH202" s="49"/>
      <c r="AI202" s="49"/>
      <c r="AJ202" s="49"/>
      <c r="AK202" s="49"/>
      <c r="AL202" s="49"/>
      <c r="AM202" s="49"/>
      <c r="AN202" s="49"/>
      <c r="AO202" s="49"/>
      <c r="AP202" s="49"/>
    </row>
    <row r="203" spans="1:42" ht="12.75" customHeight="1" x14ac:dyDescent="0.3">
      <c r="A203" s="49"/>
      <c r="B203" s="49"/>
      <c r="C203" s="49"/>
      <c r="D203" s="49"/>
      <c r="E203" s="49"/>
      <c r="F203" s="49"/>
      <c r="G203" s="49"/>
      <c r="H203" s="49"/>
      <c r="I203" s="49"/>
      <c r="J203" s="49"/>
      <c r="K203" s="49"/>
      <c r="L203" s="49"/>
      <c r="M203" s="49"/>
      <c r="N203" s="49"/>
      <c r="O203" s="49"/>
      <c r="P203" s="49"/>
      <c r="Q203" s="49"/>
      <c r="R203" s="49"/>
      <c r="S203" s="49"/>
      <c r="T203" s="49"/>
      <c r="U203" s="90"/>
      <c r="V203" s="49"/>
      <c r="W203" s="49"/>
      <c r="X203" s="49"/>
      <c r="Y203" s="49"/>
      <c r="Z203" s="49"/>
      <c r="AA203" s="49"/>
      <c r="AB203" s="49"/>
      <c r="AC203" s="49"/>
      <c r="AD203" s="49"/>
      <c r="AE203" s="49"/>
      <c r="AF203" s="49"/>
      <c r="AG203" s="49"/>
      <c r="AH203" s="49"/>
      <c r="AI203" s="49"/>
      <c r="AJ203" s="49"/>
      <c r="AK203" s="49"/>
      <c r="AL203" s="49"/>
      <c r="AM203" s="49"/>
      <c r="AN203" s="49"/>
      <c r="AO203" s="49"/>
      <c r="AP203" s="49"/>
    </row>
    <row r="204" spans="1:42" ht="12.75" customHeight="1" x14ac:dyDescent="0.3">
      <c r="A204" s="49"/>
      <c r="B204" s="49"/>
      <c r="C204" s="49"/>
      <c r="D204" s="49"/>
      <c r="E204" s="49"/>
      <c r="F204" s="49"/>
      <c r="G204" s="49"/>
      <c r="H204" s="49"/>
      <c r="I204" s="49"/>
      <c r="J204" s="49"/>
      <c r="K204" s="49"/>
      <c r="L204" s="49"/>
      <c r="M204" s="49"/>
      <c r="N204" s="49"/>
      <c r="O204" s="49"/>
      <c r="P204" s="49"/>
      <c r="Q204" s="49"/>
      <c r="R204" s="49"/>
      <c r="S204" s="49"/>
      <c r="T204" s="49"/>
      <c r="U204" s="90"/>
      <c r="V204" s="49"/>
      <c r="W204" s="49"/>
      <c r="X204" s="49"/>
      <c r="Y204" s="49"/>
      <c r="Z204" s="49"/>
      <c r="AA204" s="49"/>
      <c r="AB204" s="49"/>
      <c r="AC204" s="49"/>
      <c r="AD204" s="49"/>
      <c r="AE204" s="49"/>
      <c r="AF204" s="49"/>
      <c r="AG204" s="49"/>
      <c r="AH204" s="49"/>
      <c r="AI204" s="49"/>
      <c r="AJ204" s="49"/>
      <c r="AK204" s="49"/>
      <c r="AL204" s="49"/>
      <c r="AM204" s="49"/>
      <c r="AN204" s="49"/>
      <c r="AO204" s="49"/>
      <c r="AP204" s="49"/>
    </row>
    <row r="205" spans="1:42" ht="12.75" customHeight="1" x14ac:dyDescent="0.3">
      <c r="A205" s="49"/>
      <c r="B205" s="49"/>
      <c r="C205" s="49"/>
      <c r="D205" s="49"/>
      <c r="E205" s="49"/>
      <c r="F205" s="49"/>
      <c r="G205" s="49"/>
      <c r="H205" s="49"/>
      <c r="I205" s="49"/>
      <c r="J205" s="49"/>
      <c r="K205" s="49"/>
      <c r="L205" s="49"/>
      <c r="M205" s="49"/>
      <c r="N205" s="49"/>
      <c r="O205" s="49"/>
      <c r="P205" s="49"/>
      <c r="Q205" s="49"/>
      <c r="R205" s="49"/>
      <c r="S205" s="49"/>
      <c r="T205" s="49"/>
      <c r="U205" s="90"/>
      <c r="V205" s="49"/>
      <c r="W205" s="49"/>
      <c r="X205" s="49"/>
      <c r="Y205" s="49"/>
      <c r="Z205" s="49"/>
      <c r="AA205" s="49"/>
      <c r="AB205" s="49"/>
      <c r="AC205" s="49"/>
      <c r="AD205" s="49"/>
      <c r="AE205" s="49"/>
      <c r="AF205" s="49"/>
      <c r="AG205" s="49"/>
      <c r="AH205" s="49"/>
      <c r="AI205" s="49"/>
      <c r="AJ205" s="49"/>
      <c r="AK205" s="49"/>
      <c r="AL205" s="49"/>
      <c r="AM205" s="49"/>
      <c r="AN205" s="49"/>
      <c r="AO205" s="49"/>
      <c r="AP205" s="49"/>
    </row>
    <row r="206" spans="1:42" ht="12.75" customHeight="1" x14ac:dyDescent="0.3">
      <c r="A206" s="49"/>
      <c r="B206" s="49"/>
      <c r="C206" s="49"/>
      <c r="D206" s="49"/>
      <c r="E206" s="49"/>
      <c r="F206" s="49"/>
      <c r="G206" s="49"/>
      <c r="H206" s="49"/>
      <c r="I206" s="49"/>
      <c r="J206" s="49"/>
      <c r="K206" s="49"/>
      <c r="L206" s="49"/>
      <c r="M206" s="49"/>
      <c r="N206" s="49"/>
      <c r="O206" s="49"/>
      <c r="P206" s="49"/>
      <c r="Q206" s="49"/>
      <c r="R206" s="49"/>
      <c r="S206" s="49"/>
      <c r="T206" s="49"/>
      <c r="U206" s="90"/>
      <c r="V206" s="49"/>
      <c r="W206" s="49"/>
      <c r="X206" s="49"/>
      <c r="Y206" s="49"/>
      <c r="Z206" s="49"/>
      <c r="AA206" s="49"/>
      <c r="AB206" s="49"/>
      <c r="AC206" s="49"/>
      <c r="AD206" s="49"/>
      <c r="AE206" s="49"/>
      <c r="AF206" s="49"/>
      <c r="AG206" s="49"/>
      <c r="AH206" s="49"/>
      <c r="AI206" s="49"/>
      <c r="AJ206" s="49"/>
      <c r="AK206" s="49"/>
      <c r="AL206" s="49"/>
      <c r="AM206" s="49"/>
      <c r="AN206" s="49"/>
      <c r="AO206" s="49"/>
      <c r="AP206" s="49"/>
    </row>
    <row r="207" spans="1:42" ht="12.75" customHeight="1" x14ac:dyDescent="0.3">
      <c r="A207" s="49"/>
      <c r="B207" s="49"/>
      <c r="C207" s="49"/>
      <c r="D207" s="49"/>
      <c r="E207" s="49"/>
      <c r="F207" s="49"/>
      <c r="G207" s="49"/>
      <c r="H207" s="49"/>
      <c r="I207" s="49"/>
      <c r="J207" s="49"/>
      <c r="K207" s="49"/>
      <c r="L207" s="49"/>
      <c r="M207" s="49"/>
      <c r="N207" s="49"/>
      <c r="O207" s="49"/>
      <c r="P207" s="49"/>
      <c r="Q207" s="49"/>
      <c r="R207" s="49"/>
      <c r="S207" s="49"/>
      <c r="T207" s="49"/>
      <c r="U207" s="90"/>
      <c r="V207" s="49"/>
      <c r="W207" s="49"/>
      <c r="X207" s="49"/>
      <c r="Y207" s="49"/>
      <c r="Z207" s="49"/>
      <c r="AA207" s="49"/>
      <c r="AB207" s="49"/>
      <c r="AC207" s="49"/>
      <c r="AD207" s="49"/>
      <c r="AE207" s="49"/>
      <c r="AF207" s="49"/>
      <c r="AG207" s="49"/>
      <c r="AH207" s="49"/>
      <c r="AI207" s="49"/>
      <c r="AJ207" s="49"/>
      <c r="AK207" s="49"/>
      <c r="AL207" s="49"/>
      <c r="AM207" s="49"/>
      <c r="AN207" s="49"/>
      <c r="AO207" s="49"/>
      <c r="AP207" s="49"/>
    </row>
    <row r="208" spans="1:42" ht="12.75" customHeight="1" x14ac:dyDescent="0.3">
      <c r="A208" s="49"/>
      <c r="B208" s="49"/>
      <c r="C208" s="49"/>
      <c r="D208" s="49"/>
      <c r="E208" s="49"/>
      <c r="F208" s="49"/>
      <c r="G208" s="49"/>
      <c r="H208" s="49"/>
      <c r="I208" s="49"/>
      <c r="J208" s="49"/>
      <c r="K208" s="49"/>
      <c r="L208" s="49"/>
      <c r="M208" s="49"/>
      <c r="N208" s="49"/>
      <c r="O208" s="49"/>
      <c r="P208" s="49"/>
      <c r="Q208" s="49"/>
      <c r="R208" s="49"/>
      <c r="S208" s="49"/>
      <c r="T208" s="49"/>
      <c r="U208" s="90"/>
      <c r="V208" s="49"/>
      <c r="W208" s="49"/>
      <c r="X208" s="49"/>
      <c r="Y208" s="49"/>
      <c r="Z208" s="49"/>
      <c r="AA208" s="49"/>
      <c r="AB208" s="49"/>
      <c r="AC208" s="49"/>
      <c r="AD208" s="49"/>
      <c r="AE208" s="49"/>
      <c r="AF208" s="49"/>
      <c r="AG208" s="49"/>
      <c r="AH208" s="49"/>
      <c r="AI208" s="49"/>
      <c r="AJ208" s="49"/>
      <c r="AK208" s="49"/>
      <c r="AL208" s="49"/>
      <c r="AM208" s="49"/>
      <c r="AN208" s="49"/>
      <c r="AO208" s="49"/>
      <c r="AP208" s="49"/>
    </row>
    <row r="209" spans="1:42" ht="12.75" customHeight="1" x14ac:dyDescent="0.3">
      <c r="A209" s="49"/>
      <c r="B209" s="49"/>
      <c r="C209" s="49"/>
      <c r="D209" s="49"/>
      <c r="E209" s="49"/>
      <c r="F209" s="49"/>
      <c r="G209" s="49"/>
      <c r="H209" s="49"/>
      <c r="I209" s="49"/>
      <c r="J209" s="49"/>
      <c r="K209" s="49"/>
      <c r="L209" s="49"/>
      <c r="M209" s="49"/>
      <c r="N209" s="49"/>
      <c r="O209" s="49"/>
      <c r="P209" s="49"/>
      <c r="Q209" s="49"/>
      <c r="R209" s="49"/>
      <c r="S209" s="49"/>
      <c r="T209" s="49"/>
      <c r="U209" s="90"/>
      <c r="V209" s="49"/>
      <c r="W209" s="49"/>
      <c r="X209" s="49"/>
      <c r="Y209" s="49"/>
      <c r="Z209" s="49"/>
      <c r="AA209" s="49"/>
      <c r="AB209" s="49"/>
      <c r="AC209" s="49"/>
      <c r="AD209" s="49"/>
      <c r="AE209" s="49"/>
      <c r="AF209" s="49"/>
      <c r="AG209" s="49"/>
      <c r="AH209" s="49"/>
      <c r="AI209" s="49"/>
      <c r="AJ209" s="49"/>
      <c r="AK209" s="49"/>
      <c r="AL209" s="49"/>
      <c r="AM209" s="49"/>
      <c r="AN209" s="49"/>
      <c r="AO209" s="49"/>
      <c r="AP209" s="49"/>
    </row>
    <row r="210" spans="1:42" ht="12.75" customHeight="1" x14ac:dyDescent="0.3">
      <c r="A210" s="49"/>
      <c r="B210" s="49"/>
      <c r="C210" s="49"/>
      <c r="D210" s="49"/>
      <c r="E210" s="49"/>
      <c r="F210" s="49"/>
      <c r="G210" s="49"/>
      <c r="H210" s="49"/>
      <c r="I210" s="49"/>
      <c r="J210" s="49"/>
      <c r="K210" s="49"/>
      <c r="L210" s="49"/>
      <c r="M210" s="49"/>
      <c r="N210" s="49"/>
      <c r="O210" s="49"/>
      <c r="P210" s="49"/>
      <c r="Q210" s="49"/>
      <c r="R210" s="49"/>
      <c r="S210" s="49"/>
      <c r="T210" s="49"/>
      <c r="U210" s="90"/>
      <c r="V210" s="49"/>
      <c r="W210" s="49"/>
      <c r="X210" s="49"/>
      <c r="Y210" s="49"/>
      <c r="Z210" s="49"/>
      <c r="AA210" s="49"/>
      <c r="AB210" s="49"/>
      <c r="AC210" s="49"/>
      <c r="AD210" s="49"/>
      <c r="AE210" s="49"/>
      <c r="AF210" s="49"/>
      <c r="AG210" s="49"/>
      <c r="AH210" s="49"/>
      <c r="AI210" s="49"/>
      <c r="AJ210" s="49"/>
      <c r="AK210" s="49"/>
      <c r="AL210" s="49"/>
      <c r="AM210" s="49"/>
      <c r="AN210" s="49"/>
      <c r="AO210" s="49"/>
      <c r="AP210" s="49"/>
    </row>
    <row r="211" spans="1:42" ht="12.75" customHeight="1" x14ac:dyDescent="0.3">
      <c r="A211" s="49"/>
      <c r="B211" s="49"/>
      <c r="C211" s="49"/>
      <c r="D211" s="49"/>
      <c r="E211" s="49"/>
      <c r="F211" s="49"/>
      <c r="G211" s="49"/>
      <c r="H211" s="49"/>
      <c r="I211" s="49"/>
      <c r="J211" s="49"/>
      <c r="K211" s="49"/>
      <c r="L211" s="49"/>
      <c r="M211" s="49"/>
      <c r="N211" s="49"/>
      <c r="O211" s="49"/>
      <c r="P211" s="49"/>
      <c r="Q211" s="49"/>
      <c r="R211" s="49"/>
      <c r="S211" s="49"/>
      <c r="T211" s="49"/>
      <c r="U211" s="90"/>
      <c r="V211" s="49"/>
      <c r="W211" s="49"/>
      <c r="X211" s="49"/>
      <c r="Y211" s="49"/>
      <c r="Z211" s="49"/>
      <c r="AA211" s="49"/>
      <c r="AB211" s="49"/>
      <c r="AC211" s="49"/>
      <c r="AD211" s="49"/>
      <c r="AE211" s="49"/>
      <c r="AF211" s="49"/>
      <c r="AG211" s="49"/>
      <c r="AH211" s="49"/>
      <c r="AI211" s="49"/>
      <c r="AJ211" s="49"/>
      <c r="AK211" s="49"/>
      <c r="AL211" s="49"/>
      <c r="AM211" s="49"/>
      <c r="AN211" s="49"/>
      <c r="AO211" s="49"/>
      <c r="AP211" s="49"/>
    </row>
    <row r="212" spans="1:42" ht="12.75" customHeight="1" x14ac:dyDescent="0.3">
      <c r="A212" s="49"/>
      <c r="B212" s="49"/>
      <c r="C212" s="49"/>
      <c r="D212" s="49"/>
      <c r="E212" s="49"/>
      <c r="F212" s="49"/>
      <c r="G212" s="49"/>
      <c r="H212" s="49"/>
      <c r="I212" s="49"/>
      <c r="J212" s="49"/>
      <c r="K212" s="49"/>
      <c r="L212" s="49"/>
      <c r="M212" s="49"/>
      <c r="N212" s="49"/>
      <c r="O212" s="49"/>
      <c r="P212" s="49"/>
      <c r="Q212" s="49"/>
      <c r="R212" s="49"/>
      <c r="S212" s="49"/>
      <c r="T212" s="49"/>
      <c r="U212" s="90"/>
      <c r="V212" s="49"/>
      <c r="W212" s="49"/>
      <c r="X212" s="49"/>
      <c r="Y212" s="49"/>
      <c r="Z212" s="49"/>
      <c r="AA212" s="49"/>
      <c r="AB212" s="49"/>
      <c r="AC212" s="49"/>
      <c r="AD212" s="49"/>
      <c r="AE212" s="49"/>
      <c r="AF212" s="49"/>
      <c r="AG212" s="49"/>
      <c r="AH212" s="49"/>
      <c r="AI212" s="49"/>
      <c r="AJ212" s="49"/>
      <c r="AK212" s="49"/>
      <c r="AL212" s="49"/>
      <c r="AM212" s="49"/>
      <c r="AN212" s="49"/>
      <c r="AO212" s="49"/>
      <c r="AP212" s="49"/>
    </row>
    <row r="213" spans="1:42" ht="12.75" customHeight="1" x14ac:dyDescent="0.3">
      <c r="A213" s="49"/>
      <c r="B213" s="49"/>
      <c r="C213" s="49"/>
      <c r="D213" s="49"/>
      <c r="E213" s="49"/>
      <c r="F213" s="49"/>
      <c r="G213" s="49"/>
      <c r="H213" s="49"/>
      <c r="I213" s="49"/>
      <c r="J213" s="49"/>
      <c r="K213" s="49"/>
      <c r="L213" s="49"/>
      <c r="M213" s="49"/>
      <c r="N213" s="49"/>
      <c r="O213" s="49"/>
      <c r="P213" s="49"/>
      <c r="Q213" s="49"/>
      <c r="R213" s="49"/>
      <c r="S213" s="49"/>
      <c r="T213" s="49"/>
      <c r="U213" s="90"/>
      <c r="V213" s="49"/>
      <c r="W213" s="49"/>
      <c r="X213" s="49"/>
      <c r="Y213" s="49"/>
      <c r="Z213" s="49"/>
      <c r="AA213" s="49"/>
      <c r="AB213" s="49"/>
      <c r="AC213" s="49"/>
      <c r="AD213" s="49"/>
      <c r="AE213" s="49"/>
      <c r="AF213" s="49"/>
      <c r="AG213" s="49"/>
      <c r="AH213" s="49"/>
      <c r="AI213" s="49"/>
      <c r="AJ213" s="49"/>
      <c r="AK213" s="49"/>
      <c r="AL213" s="49"/>
      <c r="AM213" s="49"/>
      <c r="AN213" s="49"/>
      <c r="AO213" s="49"/>
      <c r="AP213" s="49"/>
    </row>
    <row r="214" spans="1:42" ht="12.75" customHeight="1" x14ac:dyDescent="0.3">
      <c r="A214" s="49"/>
      <c r="B214" s="49"/>
      <c r="C214" s="49"/>
      <c r="D214" s="49"/>
      <c r="E214" s="49"/>
      <c r="F214" s="49"/>
      <c r="G214" s="49"/>
      <c r="H214" s="49"/>
      <c r="I214" s="49"/>
      <c r="J214" s="49"/>
      <c r="K214" s="49"/>
      <c r="L214" s="49"/>
      <c r="M214" s="49"/>
      <c r="N214" s="49"/>
      <c r="O214" s="49"/>
      <c r="P214" s="49"/>
      <c r="Q214" s="49"/>
      <c r="R214" s="49"/>
      <c r="S214" s="49"/>
      <c r="T214" s="49"/>
      <c r="U214" s="90"/>
      <c r="V214" s="49"/>
      <c r="W214" s="49"/>
      <c r="X214" s="49"/>
      <c r="Y214" s="49"/>
      <c r="Z214" s="49"/>
      <c r="AA214" s="49"/>
      <c r="AB214" s="49"/>
      <c r="AC214" s="49"/>
      <c r="AD214" s="49"/>
      <c r="AE214" s="49"/>
      <c r="AF214" s="49"/>
      <c r="AG214" s="49"/>
      <c r="AH214" s="49"/>
      <c r="AI214" s="49"/>
      <c r="AJ214" s="49"/>
      <c r="AK214" s="49"/>
      <c r="AL214" s="49"/>
      <c r="AM214" s="49"/>
      <c r="AN214" s="49"/>
      <c r="AO214" s="49"/>
      <c r="AP214" s="49"/>
    </row>
    <row r="215" spans="1:42" ht="12.75" customHeight="1" x14ac:dyDescent="0.3">
      <c r="A215" s="49"/>
      <c r="B215" s="49"/>
      <c r="C215" s="49"/>
      <c r="D215" s="49"/>
      <c r="E215" s="49"/>
      <c r="F215" s="49"/>
      <c r="G215" s="49"/>
      <c r="H215" s="49"/>
      <c r="I215" s="49"/>
      <c r="J215" s="49"/>
      <c r="K215" s="49"/>
      <c r="L215" s="49"/>
      <c r="M215" s="49"/>
      <c r="N215" s="49"/>
      <c r="O215" s="49"/>
      <c r="P215" s="49"/>
      <c r="Q215" s="49"/>
      <c r="R215" s="49"/>
      <c r="S215" s="49"/>
      <c r="T215" s="49"/>
      <c r="U215" s="90"/>
      <c r="V215" s="49"/>
      <c r="W215" s="49"/>
      <c r="X215" s="49"/>
      <c r="Y215" s="49"/>
      <c r="Z215" s="49"/>
      <c r="AA215" s="49"/>
      <c r="AB215" s="49"/>
      <c r="AC215" s="49"/>
      <c r="AD215" s="49"/>
      <c r="AE215" s="49"/>
      <c r="AF215" s="49"/>
      <c r="AG215" s="49"/>
      <c r="AH215" s="49"/>
      <c r="AI215" s="49"/>
      <c r="AJ215" s="49"/>
      <c r="AK215" s="49"/>
      <c r="AL215" s="49"/>
      <c r="AM215" s="49"/>
      <c r="AN215" s="49"/>
      <c r="AO215" s="49"/>
      <c r="AP215" s="49"/>
    </row>
    <row r="216" spans="1:42" ht="12.75" customHeight="1" x14ac:dyDescent="0.3">
      <c r="A216" s="49"/>
      <c r="B216" s="49"/>
      <c r="C216" s="49"/>
      <c r="D216" s="49"/>
      <c r="E216" s="49"/>
      <c r="F216" s="49"/>
      <c r="G216" s="49"/>
      <c r="H216" s="49"/>
      <c r="I216" s="49"/>
      <c r="J216" s="49"/>
      <c r="K216" s="49"/>
      <c r="L216" s="49"/>
      <c r="M216" s="49"/>
      <c r="N216" s="49"/>
      <c r="O216" s="49"/>
      <c r="P216" s="49"/>
      <c r="Q216" s="49"/>
      <c r="R216" s="49"/>
      <c r="S216" s="49"/>
      <c r="T216" s="49"/>
      <c r="U216" s="90"/>
      <c r="V216" s="49"/>
      <c r="W216" s="49"/>
      <c r="X216" s="49"/>
      <c r="Y216" s="49"/>
      <c r="Z216" s="49"/>
      <c r="AA216" s="49"/>
      <c r="AB216" s="49"/>
      <c r="AC216" s="49"/>
      <c r="AD216" s="49"/>
      <c r="AE216" s="49"/>
      <c r="AF216" s="49"/>
      <c r="AG216" s="49"/>
      <c r="AH216" s="49"/>
      <c r="AI216" s="49"/>
      <c r="AJ216" s="49"/>
      <c r="AK216" s="49"/>
      <c r="AL216" s="49"/>
      <c r="AM216" s="49"/>
      <c r="AN216" s="49"/>
      <c r="AO216" s="49"/>
      <c r="AP216" s="49"/>
    </row>
    <row r="217" spans="1:42" ht="12.75" customHeight="1" x14ac:dyDescent="0.3">
      <c r="A217" s="49"/>
      <c r="B217" s="49"/>
      <c r="C217" s="49"/>
      <c r="D217" s="49"/>
      <c r="E217" s="49"/>
      <c r="F217" s="49"/>
      <c r="G217" s="49"/>
      <c r="H217" s="49"/>
      <c r="I217" s="49"/>
      <c r="J217" s="49"/>
      <c r="K217" s="49"/>
      <c r="L217" s="49"/>
      <c r="M217" s="49"/>
      <c r="N217" s="49"/>
      <c r="O217" s="49"/>
      <c r="P217" s="49"/>
      <c r="Q217" s="49"/>
      <c r="R217" s="49"/>
      <c r="S217" s="49"/>
      <c r="T217" s="49"/>
      <c r="U217" s="90"/>
      <c r="V217" s="49"/>
      <c r="W217" s="49"/>
      <c r="X217" s="49"/>
      <c r="Y217" s="49"/>
      <c r="Z217" s="49"/>
      <c r="AA217" s="49"/>
      <c r="AB217" s="49"/>
      <c r="AC217" s="49"/>
      <c r="AD217" s="49"/>
      <c r="AE217" s="49"/>
      <c r="AF217" s="49"/>
      <c r="AG217" s="49"/>
      <c r="AH217" s="49"/>
      <c r="AI217" s="49"/>
      <c r="AJ217" s="49"/>
      <c r="AK217" s="49"/>
      <c r="AL217" s="49"/>
      <c r="AM217" s="49"/>
      <c r="AN217" s="49"/>
      <c r="AO217" s="49"/>
      <c r="AP217" s="49"/>
    </row>
    <row r="218" spans="1:42" ht="12.75" customHeight="1" x14ac:dyDescent="0.3">
      <c r="A218" s="49"/>
      <c r="B218" s="49"/>
      <c r="C218" s="49"/>
      <c r="D218" s="49"/>
      <c r="E218" s="49"/>
      <c r="F218" s="49"/>
      <c r="G218" s="49"/>
      <c r="H218" s="49"/>
      <c r="I218" s="49"/>
      <c r="J218" s="49"/>
      <c r="K218" s="49"/>
      <c r="L218" s="49"/>
      <c r="M218" s="49"/>
      <c r="N218" s="49"/>
      <c r="O218" s="49"/>
      <c r="P218" s="49"/>
      <c r="Q218" s="49"/>
      <c r="R218" s="49"/>
      <c r="S218" s="49"/>
      <c r="T218" s="49"/>
      <c r="U218" s="90"/>
      <c r="V218" s="49"/>
      <c r="W218" s="49"/>
      <c r="X218" s="49"/>
      <c r="Y218" s="49"/>
      <c r="Z218" s="49"/>
      <c r="AA218" s="49"/>
      <c r="AB218" s="49"/>
      <c r="AC218" s="49"/>
      <c r="AD218" s="49"/>
      <c r="AE218" s="49"/>
      <c r="AF218" s="49"/>
      <c r="AG218" s="49"/>
      <c r="AH218" s="49"/>
      <c r="AI218" s="49"/>
      <c r="AJ218" s="49"/>
      <c r="AK218" s="49"/>
      <c r="AL218" s="49"/>
      <c r="AM218" s="49"/>
      <c r="AN218" s="49"/>
      <c r="AO218" s="49"/>
      <c r="AP218" s="49"/>
    </row>
    <row r="219" spans="1:42" ht="12.75" customHeight="1" x14ac:dyDescent="0.3">
      <c r="A219" s="49"/>
      <c r="B219" s="49"/>
      <c r="C219" s="49"/>
      <c r="D219" s="49"/>
      <c r="E219" s="49"/>
      <c r="F219" s="49"/>
      <c r="G219" s="49"/>
      <c r="H219" s="49"/>
      <c r="I219" s="49"/>
      <c r="J219" s="49"/>
      <c r="K219" s="49"/>
      <c r="L219" s="49"/>
      <c r="M219" s="49"/>
      <c r="N219" s="49"/>
      <c r="O219" s="49"/>
      <c r="P219" s="49"/>
      <c r="Q219" s="49"/>
      <c r="R219" s="49"/>
      <c r="S219" s="49"/>
      <c r="T219" s="49"/>
      <c r="U219" s="90"/>
      <c r="V219" s="49"/>
      <c r="W219" s="49"/>
      <c r="X219" s="49"/>
      <c r="Y219" s="49"/>
      <c r="Z219" s="49"/>
      <c r="AA219" s="49"/>
      <c r="AB219" s="49"/>
      <c r="AC219" s="49"/>
      <c r="AD219" s="49"/>
      <c r="AE219" s="49"/>
      <c r="AF219" s="49"/>
      <c r="AG219" s="49"/>
      <c r="AH219" s="49"/>
      <c r="AI219" s="49"/>
      <c r="AJ219" s="49"/>
      <c r="AK219" s="49"/>
      <c r="AL219" s="49"/>
      <c r="AM219" s="49"/>
      <c r="AN219" s="49"/>
      <c r="AO219" s="49"/>
      <c r="AP219" s="49"/>
    </row>
    <row r="220" spans="1:42" ht="12.75" customHeight="1" x14ac:dyDescent="0.3">
      <c r="A220" s="49"/>
      <c r="B220" s="49"/>
      <c r="C220" s="49"/>
      <c r="D220" s="49"/>
      <c r="E220" s="49"/>
      <c r="F220" s="49"/>
      <c r="G220" s="49"/>
      <c r="H220" s="49"/>
      <c r="I220" s="49"/>
      <c r="J220" s="49"/>
      <c r="K220" s="49"/>
      <c r="L220" s="49"/>
      <c r="M220" s="49"/>
      <c r="N220" s="49"/>
      <c r="O220" s="49"/>
      <c r="P220" s="49"/>
      <c r="Q220" s="49"/>
      <c r="R220" s="49"/>
      <c r="S220" s="49"/>
      <c r="T220" s="49"/>
      <c r="U220" s="90"/>
      <c r="V220" s="49"/>
      <c r="W220" s="49"/>
      <c r="X220" s="49"/>
      <c r="Y220" s="49"/>
      <c r="Z220" s="49"/>
      <c r="AA220" s="49"/>
      <c r="AB220" s="49"/>
      <c r="AC220" s="49"/>
      <c r="AD220" s="49"/>
      <c r="AE220" s="49"/>
      <c r="AF220" s="49"/>
      <c r="AG220" s="49"/>
      <c r="AH220" s="49"/>
      <c r="AI220" s="49"/>
      <c r="AJ220" s="49"/>
      <c r="AK220" s="49"/>
      <c r="AL220" s="49"/>
      <c r="AM220" s="49"/>
      <c r="AN220" s="49"/>
      <c r="AO220" s="49"/>
      <c r="AP220" s="49"/>
    </row>
    <row r="221" spans="1:42" ht="12.75" customHeight="1" x14ac:dyDescent="0.3">
      <c r="A221" s="49"/>
      <c r="B221" s="49"/>
      <c r="C221" s="49"/>
      <c r="D221" s="49"/>
      <c r="E221" s="49"/>
      <c r="F221" s="49"/>
      <c r="G221" s="49"/>
      <c r="H221" s="49"/>
      <c r="I221" s="49"/>
      <c r="J221" s="49"/>
      <c r="K221" s="49"/>
      <c r="L221" s="49"/>
      <c r="M221" s="49"/>
      <c r="N221" s="49"/>
      <c r="O221" s="49"/>
      <c r="P221" s="49"/>
      <c r="Q221" s="49"/>
      <c r="R221" s="49"/>
      <c r="S221" s="49"/>
      <c r="T221" s="49"/>
      <c r="U221" s="90"/>
      <c r="V221" s="49"/>
      <c r="W221" s="49"/>
      <c r="X221" s="49"/>
      <c r="Y221" s="49"/>
      <c r="Z221" s="49"/>
      <c r="AA221" s="49"/>
      <c r="AB221" s="49"/>
      <c r="AC221" s="49"/>
      <c r="AD221" s="49"/>
      <c r="AE221" s="49"/>
      <c r="AF221" s="49"/>
      <c r="AG221" s="49"/>
      <c r="AH221" s="49"/>
      <c r="AI221" s="49"/>
      <c r="AJ221" s="49"/>
      <c r="AK221" s="49"/>
      <c r="AL221" s="49"/>
      <c r="AM221" s="49"/>
      <c r="AN221" s="49"/>
      <c r="AO221" s="49"/>
      <c r="AP221" s="49"/>
    </row>
    <row r="222" spans="1:42" ht="12.75" customHeight="1" x14ac:dyDescent="0.3">
      <c r="A222" s="49"/>
      <c r="B222" s="49"/>
      <c r="C222" s="49"/>
      <c r="D222" s="49"/>
      <c r="E222" s="49"/>
      <c r="F222" s="49"/>
      <c r="G222" s="49"/>
      <c r="H222" s="49"/>
      <c r="I222" s="49"/>
      <c r="J222" s="49"/>
      <c r="K222" s="49"/>
      <c r="L222" s="49"/>
      <c r="M222" s="49"/>
      <c r="N222" s="49"/>
      <c r="O222" s="49"/>
      <c r="P222" s="49"/>
      <c r="Q222" s="49"/>
      <c r="R222" s="49"/>
      <c r="S222" s="49"/>
      <c r="T222" s="49"/>
      <c r="U222" s="90"/>
      <c r="V222" s="49"/>
      <c r="W222" s="49"/>
      <c r="X222" s="49"/>
      <c r="Y222" s="49"/>
      <c r="Z222" s="49"/>
      <c r="AA222" s="49"/>
      <c r="AB222" s="49"/>
      <c r="AC222" s="49"/>
      <c r="AD222" s="49"/>
      <c r="AE222" s="49"/>
      <c r="AF222" s="49"/>
      <c r="AG222" s="49"/>
      <c r="AH222" s="49"/>
      <c r="AI222" s="49"/>
      <c r="AJ222" s="49"/>
      <c r="AK222" s="49"/>
      <c r="AL222" s="49"/>
      <c r="AM222" s="49"/>
      <c r="AN222" s="49"/>
      <c r="AO222" s="49"/>
      <c r="AP222" s="49"/>
    </row>
    <row r="223" spans="1:42" ht="12.75" customHeight="1" x14ac:dyDescent="0.3">
      <c r="A223" s="49"/>
      <c r="B223" s="49"/>
      <c r="C223" s="49"/>
      <c r="D223" s="49"/>
      <c r="E223" s="49"/>
      <c r="F223" s="49"/>
      <c r="G223" s="49"/>
      <c r="H223" s="49"/>
      <c r="I223" s="49"/>
      <c r="J223" s="49"/>
      <c r="K223" s="49"/>
      <c r="L223" s="49"/>
      <c r="M223" s="49"/>
      <c r="N223" s="49"/>
      <c r="O223" s="49"/>
      <c r="P223" s="49"/>
      <c r="Q223" s="49"/>
      <c r="R223" s="49"/>
      <c r="S223" s="49"/>
      <c r="T223" s="49"/>
      <c r="U223" s="90"/>
      <c r="V223" s="49"/>
      <c r="W223" s="49"/>
      <c r="X223" s="49"/>
      <c r="Y223" s="49"/>
      <c r="Z223" s="49"/>
      <c r="AA223" s="49"/>
      <c r="AB223" s="49"/>
      <c r="AC223" s="49"/>
      <c r="AD223" s="49"/>
      <c r="AE223" s="49"/>
      <c r="AF223" s="49"/>
      <c r="AG223" s="49"/>
      <c r="AH223" s="49"/>
      <c r="AI223" s="49"/>
      <c r="AJ223" s="49"/>
      <c r="AK223" s="49"/>
      <c r="AL223" s="49"/>
      <c r="AM223" s="49"/>
      <c r="AN223" s="49"/>
      <c r="AO223" s="49"/>
      <c r="AP223" s="49"/>
    </row>
    <row r="224" spans="1:42" ht="12.75" customHeight="1" x14ac:dyDescent="0.3">
      <c r="A224" s="49"/>
      <c r="B224" s="49"/>
      <c r="C224" s="49"/>
      <c r="D224" s="49"/>
      <c r="E224" s="49"/>
      <c r="F224" s="49"/>
      <c r="G224" s="49"/>
      <c r="H224" s="49"/>
      <c r="I224" s="49"/>
      <c r="J224" s="49"/>
      <c r="K224" s="49"/>
      <c r="L224" s="49"/>
      <c r="M224" s="49"/>
      <c r="N224" s="49"/>
      <c r="O224" s="49"/>
      <c r="P224" s="49"/>
      <c r="Q224" s="49"/>
      <c r="R224" s="49"/>
      <c r="S224" s="49"/>
      <c r="T224" s="49"/>
      <c r="U224" s="90"/>
      <c r="V224" s="49"/>
      <c r="W224" s="49"/>
      <c r="X224" s="49"/>
      <c r="Y224" s="49"/>
      <c r="Z224" s="49"/>
      <c r="AA224" s="49"/>
      <c r="AB224" s="49"/>
      <c r="AC224" s="49"/>
      <c r="AD224" s="49"/>
      <c r="AE224" s="49"/>
      <c r="AF224" s="49"/>
      <c r="AG224" s="49"/>
      <c r="AH224" s="49"/>
      <c r="AI224" s="49"/>
      <c r="AJ224" s="49"/>
      <c r="AK224" s="49"/>
      <c r="AL224" s="49"/>
      <c r="AM224" s="49"/>
      <c r="AN224" s="49"/>
      <c r="AO224" s="49"/>
      <c r="AP224" s="49"/>
    </row>
    <row r="225" spans="1:42" ht="12.75" customHeight="1" x14ac:dyDescent="0.3">
      <c r="A225" s="49"/>
      <c r="B225" s="49"/>
      <c r="C225" s="49"/>
      <c r="D225" s="49"/>
      <c r="E225" s="49"/>
      <c r="F225" s="49"/>
      <c r="G225" s="49"/>
      <c r="H225" s="49"/>
      <c r="I225" s="49"/>
      <c r="J225" s="49"/>
      <c r="K225" s="49"/>
      <c r="L225" s="49"/>
      <c r="M225" s="49"/>
      <c r="N225" s="49"/>
      <c r="O225" s="49"/>
      <c r="P225" s="49"/>
      <c r="Q225" s="49"/>
      <c r="R225" s="49"/>
      <c r="S225" s="49"/>
      <c r="T225" s="49"/>
      <c r="U225" s="90"/>
      <c r="V225" s="49"/>
      <c r="W225" s="49"/>
      <c r="X225" s="49"/>
      <c r="Y225" s="49"/>
      <c r="Z225" s="49"/>
      <c r="AA225" s="49"/>
      <c r="AB225" s="49"/>
      <c r="AC225" s="49"/>
      <c r="AD225" s="49"/>
      <c r="AE225" s="49"/>
      <c r="AF225" s="49"/>
      <c r="AG225" s="49"/>
      <c r="AH225" s="49"/>
      <c r="AI225" s="49"/>
      <c r="AJ225" s="49"/>
      <c r="AK225" s="49"/>
      <c r="AL225" s="49"/>
      <c r="AM225" s="49"/>
      <c r="AN225" s="49"/>
      <c r="AO225" s="49"/>
      <c r="AP225" s="49"/>
    </row>
    <row r="226" spans="1:42" ht="12.75" customHeight="1" x14ac:dyDescent="0.3">
      <c r="A226" s="49"/>
      <c r="B226" s="49"/>
      <c r="C226" s="49"/>
      <c r="D226" s="49"/>
      <c r="E226" s="49"/>
      <c r="F226" s="49"/>
      <c r="G226" s="49"/>
      <c r="H226" s="49"/>
      <c r="I226" s="49"/>
      <c r="J226" s="49"/>
      <c r="K226" s="49"/>
      <c r="L226" s="49"/>
      <c r="M226" s="49"/>
      <c r="N226" s="49"/>
      <c r="O226" s="49"/>
      <c r="P226" s="49"/>
      <c r="Q226" s="49"/>
      <c r="R226" s="49"/>
      <c r="S226" s="49"/>
      <c r="T226" s="49"/>
      <c r="U226" s="90"/>
      <c r="V226" s="49"/>
      <c r="W226" s="49"/>
      <c r="X226" s="49"/>
      <c r="Y226" s="49"/>
      <c r="Z226" s="49"/>
      <c r="AA226" s="49"/>
      <c r="AB226" s="49"/>
      <c r="AC226" s="49"/>
      <c r="AD226" s="49"/>
      <c r="AE226" s="49"/>
      <c r="AF226" s="49"/>
      <c r="AG226" s="49"/>
      <c r="AH226" s="49"/>
      <c r="AI226" s="49"/>
      <c r="AJ226" s="49"/>
      <c r="AK226" s="49"/>
      <c r="AL226" s="49"/>
      <c r="AM226" s="49"/>
      <c r="AN226" s="49"/>
      <c r="AO226" s="49"/>
      <c r="AP226" s="49"/>
    </row>
    <row r="227" spans="1:42" ht="12.75" customHeight="1" x14ac:dyDescent="0.3">
      <c r="A227" s="49"/>
      <c r="B227" s="49"/>
      <c r="C227" s="49"/>
      <c r="D227" s="49"/>
      <c r="E227" s="49"/>
      <c r="F227" s="49"/>
      <c r="G227" s="49"/>
      <c r="H227" s="49"/>
      <c r="I227" s="49"/>
      <c r="J227" s="49"/>
      <c r="K227" s="49"/>
      <c r="L227" s="49"/>
      <c r="M227" s="49"/>
      <c r="N227" s="49"/>
      <c r="O227" s="49"/>
      <c r="P227" s="49"/>
      <c r="Q227" s="49"/>
      <c r="R227" s="49"/>
      <c r="S227" s="49"/>
      <c r="T227" s="49"/>
      <c r="U227" s="90"/>
      <c r="V227" s="49"/>
      <c r="W227" s="49"/>
      <c r="X227" s="49"/>
      <c r="Y227" s="49"/>
      <c r="Z227" s="49"/>
      <c r="AA227" s="49"/>
      <c r="AB227" s="49"/>
      <c r="AC227" s="49"/>
      <c r="AD227" s="49"/>
      <c r="AE227" s="49"/>
      <c r="AF227" s="49"/>
      <c r="AG227" s="49"/>
      <c r="AH227" s="49"/>
      <c r="AI227" s="49"/>
      <c r="AJ227" s="49"/>
      <c r="AK227" s="49"/>
      <c r="AL227" s="49"/>
      <c r="AM227" s="49"/>
      <c r="AN227" s="49"/>
      <c r="AO227" s="49"/>
      <c r="AP227" s="49"/>
    </row>
    <row r="228" spans="1:42" ht="12.75" customHeight="1" x14ac:dyDescent="0.3">
      <c r="A228" s="49"/>
      <c r="B228" s="49"/>
      <c r="C228" s="49"/>
      <c r="D228" s="49"/>
      <c r="E228" s="49"/>
      <c r="F228" s="49"/>
      <c r="G228" s="49"/>
      <c r="H228" s="49"/>
      <c r="I228" s="49"/>
      <c r="J228" s="49"/>
      <c r="K228" s="49"/>
      <c r="L228" s="49"/>
      <c r="M228" s="49"/>
      <c r="N228" s="49"/>
      <c r="O228" s="49"/>
      <c r="P228" s="49"/>
      <c r="Q228" s="49"/>
      <c r="R228" s="49"/>
      <c r="S228" s="49"/>
      <c r="T228" s="49"/>
      <c r="U228" s="90"/>
      <c r="V228" s="49"/>
      <c r="W228" s="49"/>
      <c r="X228" s="49"/>
      <c r="Y228" s="49"/>
      <c r="Z228" s="49"/>
      <c r="AA228" s="49"/>
      <c r="AB228" s="49"/>
      <c r="AC228" s="49"/>
      <c r="AD228" s="49"/>
      <c r="AE228" s="49"/>
      <c r="AF228" s="49"/>
      <c r="AG228" s="49"/>
      <c r="AH228" s="49"/>
      <c r="AI228" s="49"/>
      <c r="AJ228" s="49"/>
      <c r="AK228" s="49"/>
      <c r="AL228" s="49"/>
      <c r="AM228" s="49"/>
      <c r="AN228" s="49"/>
      <c r="AO228" s="49"/>
      <c r="AP228" s="49"/>
    </row>
    <row r="229" spans="1:42" ht="12.75" customHeight="1" x14ac:dyDescent="0.3">
      <c r="A229" s="49"/>
      <c r="B229" s="49"/>
      <c r="C229" s="49"/>
      <c r="D229" s="49"/>
      <c r="E229" s="49"/>
      <c r="F229" s="49"/>
      <c r="G229" s="49"/>
      <c r="H229" s="49"/>
      <c r="I229" s="49"/>
      <c r="J229" s="49"/>
      <c r="K229" s="49"/>
      <c r="L229" s="49"/>
      <c r="M229" s="49"/>
      <c r="N229" s="49"/>
      <c r="O229" s="49"/>
      <c r="P229" s="49"/>
      <c r="Q229" s="49"/>
      <c r="R229" s="49"/>
      <c r="S229" s="49"/>
      <c r="T229" s="49"/>
      <c r="U229" s="90"/>
      <c r="V229" s="49"/>
      <c r="W229" s="49"/>
      <c r="X229" s="49"/>
      <c r="Y229" s="49"/>
      <c r="Z229" s="49"/>
      <c r="AA229" s="49"/>
      <c r="AB229" s="49"/>
      <c r="AC229" s="49"/>
      <c r="AD229" s="49"/>
      <c r="AE229" s="49"/>
      <c r="AF229" s="49"/>
      <c r="AG229" s="49"/>
      <c r="AH229" s="49"/>
      <c r="AI229" s="49"/>
      <c r="AJ229" s="49"/>
      <c r="AK229" s="49"/>
      <c r="AL229" s="49"/>
      <c r="AM229" s="49"/>
      <c r="AN229" s="49"/>
      <c r="AO229" s="49"/>
      <c r="AP229" s="49"/>
    </row>
    <row r="230" spans="1:42" ht="12.75" customHeight="1" x14ac:dyDescent="0.3">
      <c r="A230" s="49"/>
      <c r="B230" s="49"/>
      <c r="C230" s="49"/>
      <c r="D230" s="49"/>
      <c r="E230" s="49"/>
      <c r="F230" s="49"/>
      <c r="G230" s="49"/>
      <c r="H230" s="49"/>
      <c r="I230" s="49"/>
      <c r="J230" s="49"/>
      <c r="K230" s="49"/>
      <c r="L230" s="49"/>
      <c r="M230" s="49"/>
      <c r="N230" s="49"/>
      <c r="O230" s="49"/>
      <c r="P230" s="49"/>
      <c r="Q230" s="49"/>
      <c r="R230" s="49"/>
      <c r="S230" s="49"/>
      <c r="T230" s="49"/>
      <c r="U230" s="90"/>
      <c r="V230" s="49"/>
      <c r="W230" s="49"/>
      <c r="X230" s="49"/>
      <c r="Y230" s="49"/>
      <c r="Z230" s="49"/>
      <c r="AA230" s="49"/>
      <c r="AB230" s="49"/>
      <c r="AC230" s="49"/>
      <c r="AD230" s="49"/>
      <c r="AE230" s="49"/>
      <c r="AF230" s="49"/>
      <c r="AG230" s="49"/>
      <c r="AH230" s="49"/>
      <c r="AI230" s="49"/>
      <c r="AJ230" s="49"/>
      <c r="AK230" s="49"/>
      <c r="AL230" s="49"/>
      <c r="AM230" s="49"/>
      <c r="AN230" s="49"/>
      <c r="AO230" s="49"/>
      <c r="AP230" s="49"/>
    </row>
    <row r="231" spans="1:42" ht="12.75" customHeight="1" x14ac:dyDescent="0.3">
      <c r="A231" s="49"/>
      <c r="B231" s="49"/>
      <c r="C231" s="49"/>
      <c r="D231" s="49"/>
      <c r="E231" s="49"/>
      <c r="F231" s="49"/>
      <c r="G231" s="49"/>
      <c r="H231" s="49"/>
      <c r="I231" s="49"/>
      <c r="J231" s="49"/>
      <c r="K231" s="49"/>
      <c r="L231" s="49"/>
      <c r="M231" s="49"/>
      <c r="N231" s="49"/>
      <c r="O231" s="49"/>
      <c r="P231" s="49"/>
      <c r="Q231" s="49"/>
      <c r="R231" s="49"/>
      <c r="S231" s="49"/>
      <c r="T231" s="49"/>
      <c r="U231" s="90"/>
      <c r="V231" s="49"/>
      <c r="W231" s="49"/>
      <c r="X231" s="49"/>
      <c r="Y231" s="49"/>
      <c r="Z231" s="49"/>
      <c r="AA231" s="49"/>
      <c r="AB231" s="49"/>
      <c r="AC231" s="49"/>
      <c r="AD231" s="49"/>
      <c r="AE231" s="49"/>
      <c r="AF231" s="49"/>
      <c r="AG231" s="49"/>
      <c r="AH231" s="49"/>
      <c r="AI231" s="49"/>
      <c r="AJ231" s="49"/>
      <c r="AK231" s="49"/>
      <c r="AL231" s="49"/>
      <c r="AM231" s="49"/>
      <c r="AN231" s="49"/>
      <c r="AO231" s="49"/>
      <c r="AP231" s="49"/>
    </row>
    <row r="232" spans="1:42" ht="12.75" customHeight="1" x14ac:dyDescent="0.3">
      <c r="A232" s="49"/>
      <c r="B232" s="49"/>
      <c r="C232" s="49"/>
      <c r="D232" s="49"/>
      <c r="E232" s="49"/>
      <c r="F232" s="49"/>
      <c r="G232" s="49"/>
      <c r="H232" s="49"/>
      <c r="I232" s="49"/>
      <c r="J232" s="49"/>
      <c r="K232" s="49"/>
      <c r="L232" s="49"/>
      <c r="M232" s="49"/>
      <c r="N232" s="49"/>
      <c r="O232" s="49"/>
      <c r="P232" s="49"/>
      <c r="Q232" s="49"/>
      <c r="R232" s="49"/>
      <c r="S232" s="49"/>
      <c r="T232" s="49"/>
      <c r="U232" s="90"/>
      <c r="V232" s="49"/>
      <c r="W232" s="49"/>
      <c r="X232" s="49"/>
      <c r="Y232" s="49"/>
      <c r="Z232" s="49"/>
      <c r="AA232" s="49"/>
      <c r="AB232" s="49"/>
      <c r="AC232" s="49"/>
      <c r="AD232" s="49"/>
      <c r="AE232" s="49"/>
      <c r="AF232" s="49"/>
      <c r="AG232" s="49"/>
      <c r="AH232" s="49"/>
      <c r="AI232" s="49"/>
      <c r="AJ232" s="49"/>
      <c r="AK232" s="49"/>
      <c r="AL232" s="49"/>
      <c r="AM232" s="49"/>
      <c r="AN232" s="49"/>
      <c r="AO232" s="49"/>
      <c r="AP232" s="49"/>
    </row>
    <row r="233" spans="1:42" ht="12.75" customHeight="1" x14ac:dyDescent="0.3">
      <c r="A233" s="49"/>
      <c r="B233" s="49"/>
      <c r="C233" s="49"/>
      <c r="D233" s="49"/>
      <c r="E233" s="49"/>
      <c r="F233" s="49"/>
      <c r="G233" s="49"/>
      <c r="H233" s="49"/>
      <c r="I233" s="49"/>
      <c r="J233" s="49"/>
      <c r="K233" s="49"/>
      <c r="L233" s="49"/>
      <c r="M233" s="49"/>
      <c r="N233" s="49"/>
      <c r="O233" s="49"/>
      <c r="P233" s="49"/>
      <c r="Q233" s="49"/>
      <c r="R233" s="49"/>
      <c r="S233" s="49"/>
      <c r="T233" s="49"/>
      <c r="U233" s="90"/>
      <c r="V233" s="49"/>
      <c r="W233" s="49"/>
      <c r="X233" s="49"/>
      <c r="Y233" s="49"/>
      <c r="Z233" s="49"/>
      <c r="AA233" s="49"/>
      <c r="AB233" s="49"/>
      <c r="AC233" s="49"/>
      <c r="AD233" s="49"/>
      <c r="AE233" s="49"/>
      <c r="AF233" s="49"/>
      <c r="AG233" s="49"/>
      <c r="AH233" s="49"/>
      <c r="AI233" s="49"/>
      <c r="AJ233" s="49"/>
      <c r="AK233" s="49"/>
      <c r="AL233" s="49"/>
      <c r="AM233" s="49"/>
      <c r="AN233" s="49"/>
      <c r="AO233" s="49"/>
      <c r="AP233" s="49"/>
    </row>
    <row r="234" spans="1:42" ht="12.75" customHeight="1" x14ac:dyDescent="0.3">
      <c r="A234" s="49"/>
      <c r="B234" s="49"/>
      <c r="C234" s="49"/>
      <c r="D234" s="49"/>
      <c r="E234" s="49"/>
      <c r="F234" s="49"/>
      <c r="G234" s="49"/>
      <c r="H234" s="49"/>
      <c r="I234" s="49"/>
      <c r="J234" s="49"/>
      <c r="K234" s="49"/>
      <c r="L234" s="49"/>
      <c r="M234" s="49"/>
      <c r="N234" s="49"/>
      <c r="O234" s="49"/>
      <c r="P234" s="49"/>
      <c r="Q234" s="49"/>
      <c r="R234" s="49"/>
      <c r="S234" s="49"/>
      <c r="T234" s="49"/>
      <c r="U234" s="90"/>
      <c r="V234" s="49"/>
      <c r="W234" s="49"/>
      <c r="X234" s="49"/>
      <c r="Y234" s="49"/>
      <c r="Z234" s="49"/>
      <c r="AA234" s="49"/>
      <c r="AB234" s="49"/>
      <c r="AC234" s="49"/>
      <c r="AD234" s="49"/>
      <c r="AE234" s="49"/>
      <c r="AF234" s="49"/>
      <c r="AG234" s="49"/>
      <c r="AH234" s="49"/>
      <c r="AI234" s="49"/>
      <c r="AJ234" s="49"/>
      <c r="AK234" s="49"/>
      <c r="AL234" s="49"/>
      <c r="AM234" s="49"/>
      <c r="AN234" s="49"/>
      <c r="AO234" s="49"/>
      <c r="AP234" s="49"/>
    </row>
    <row r="235" spans="1:42" ht="12.75" customHeight="1" x14ac:dyDescent="0.3">
      <c r="A235" s="49"/>
      <c r="B235" s="49"/>
      <c r="C235" s="49"/>
      <c r="D235" s="49"/>
      <c r="E235" s="49"/>
      <c r="F235" s="49"/>
      <c r="G235" s="49"/>
      <c r="H235" s="49"/>
      <c r="I235" s="49"/>
      <c r="J235" s="49"/>
      <c r="K235" s="49"/>
      <c r="L235" s="49"/>
      <c r="M235" s="49"/>
      <c r="N235" s="49"/>
      <c r="O235" s="49"/>
      <c r="P235" s="49"/>
      <c r="Q235" s="49"/>
      <c r="R235" s="49"/>
      <c r="S235" s="49"/>
      <c r="T235" s="49"/>
      <c r="U235" s="90"/>
      <c r="V235" s="49"/>
      <c r="W235" s="49"/>
      <c r="X235" s="49"/>
      <c r="Y235" s="49"/>
      <c r="Z235" s="49"/>
      <c r="AA235" s="49"/>
      <c r="AB235" s="49"/>
      <c r="AC235" s="49"/>
      <c r="AD235" s="49"/>
      <c r="AE235" s="49"/>
      <c r="AF235" s="49"/>
      <c r="AG235" s="49"/>
      <c r="AH235" s="49"/>
      <c r="AI235" s="49"/>
      <c r="AJ235" s="49"/>
      <c r="AK235" s="49"/>
      <c r="AL235" s="49"/>
      <c r="AM235" s="49"/>
      <c r="AN235" s="49"/>
      <c r="AO235" s="49"/>
      <c r="AP235" s="49"/>
    </row>
    <row r="236" spans="1:42" ht="12.75" customHeight="1" x14ac:dyDescent="0.3">
      <c r="A236" s="49"/>
      <c r="B236" s="49"/>
      <c r="C236" s="49"/>
      <c r="D236" s="49"/>
      <c r="E236" s="49"/>
      <c r="F236" s="49"/>
      <c r="G236" s="49"/>
      <c r="H236" s="49"/>
      <c r="I236" s="49"/>
      <c r="J236" s="49"/>
      <c r="K236" s="49"/>
      <c r="L236" s="49"/>
      <c r="M236" s="49"/>
      <c r="N236" s="49"/>
      <c r="O236" s="49"/>
      <c r="P236" s="49"/>
      <c r="Q236" s="49"/>
      <c r="R236" s="49"/>
      <c r="S236" s="49"/>
      <c r="T236" s="49"/>
      <c r="U236" s="90"/>
      <c r="V236" s="49"/>
      <c r="W236" s="49"/>
      <c r="X236" s="49"/>
      <c r="Y236" s="49"/>
      <c r="Z236" s="49"/>
      <c r="AA236" s="49"/>
      <c r="AB236" s="49"/>
      <c r="AC236" s="49"/>
      <c r="AD236" s="49"/>
      <c r="AE236" s="49"/>
      <c r="AF236" s="49"/>
      <c r="AG236" s="49"/>
      <c r="AH236" s="49"/>
      <c r="AI236" s="49"/>
      <c r="AJ236" s="49"/>
      <c r="AK236" s="49"/>
      <c r="AL236" s="49"/>
      <c r="AM236" s="49"/>
      <c r="AN236" s="49"/>
      <c r="AO236" s="49"/>
      <c r="AP236" s="49"/>
    </row>
    <row r="237" spans="1:42" ht="12.75" customHeight="1" x14ac:dyDescent="0.3">
      <c r="A237" s="49"/>
      <c r="B237" s="49"/>
      <c r="C237" s="49"/>
      <c r="D237" s="49"/>
      <c r="E237" s="49"/>
      <c r="F237" s="49"/>
      <c r="G237" s="49"/>
      <c r="H237" s="49"/>
      <c r="I237" s="49"/>
      <c r="J237" s="49"/>
      <c r="K237" s="49"/>
      <c r="L237" s="49"/>
      <c r="M237" s="49"/>
      <c r="N237" s="49"/>
      <c r="O237" s="49"/>
      <c r="P237" s="49"/>
      <c r="Q237" s="49"/>
      <c r="R237" s="49"/>
      <c r="S237" s="49"/>
      <c r="T237" s="49"/>
      <c r="U237" s="90"/>
      <c r="V237" s="49"/>
      <c r="W237" s="49"/>
      <c r="X237" s="49"/>
      <c r="Y237" s="49"/>
      <c r="Z237" s="49"/>
      <c r="AA237" s="49"/>
      <c r="AB237" s="49"/>
      <c r="AC237" s="49"/>
      <c r="AD237" s="49"/>
      <c r="AE237" s="49"/>
      <c r="AF237" s="49"/>
      <c r="AG237" s="49"/>
      <c r="AH237" s="49"/>
      <c r="AI237" s="49"/>
      <c r="AJ237" s="49"/>
      <c r="AK237" s="49"/>
      <c r="AL237" s="49"/>
      <c r="AM237" s="49"/>
      <c r="AN237" s="49"/>
      <c r="AO237" s="49"/>
      <c r="AP237" s="49"/>
    </row>
    <row r="238" spans="1:42" ht="12.75" customHeight="1" x14ac:dyDescent="0.3">
      <c r="A238" s="49"/>
      <c r="B238" s="49"/>
      <c r="C238" s="49"/>
      <c r="D238" s="49"/>
      <c r="E238" s="49"/>
      <c r="F238" s="49"/>
      <c r="G238" s="49"/>
      <c r="H238" s="49"/>
      <c r="I238" s="49"/>
      <c r="J238" s="49"/>
      <c r="K238" s="49"/>
      <c r="L238" s="49"/>
      <c r="M238" s="49"/>
      <c r="N238" s="49"/>
      <c r="O238" s="49"/>
      <c r="P238" s="49"/>
      <c r="Q238" s="49"/>
      <c r="R238" s="49"/>
      <c r="S238" s="49"/>
      <c r="T238" s="49"/>
      <c r="U238" s="90"/>
      <c r="V238" s="49"/>
      <c r="W238" s="49"/>
      <c r="X238" s="49"/>
      <c r="Y238" s="49"/>
      <c r="Z238" s="49"/>
      <c r="AA238" s="49"/>
      <c r="AB238" s="49"/>
      <c r="AC238" s="49"/>
      <c r="AD238" s="49"/>
      <c r="AE238" s="49"/>
      <c r="AF238" s="49"/>
      <c r="AG238" s="49"/>
      <c r="AH238" s="49"/>
      <c r="AI238" s="49"/>
      <c r="AJ238" s="49"/>
      <c r="AK238" s="49"/>
      <c r="AL238" s="49"/>
      <c r="AM238" s="49"/>
      <c r="AN238" s="49"/>
      <c r="AO238" s="49"/>
      <c r="AP238" s="49"/>
    </row>
    <row r="239" spans="1:42" ht="12.75" customHeight="1" x14ac:dyDescent="0.3">
      <c r="A239" s="49"/>
      <c r="B239" s="49"/>
      <c r="C239" s="49"/>
      <c r="D239" s="49"/>
      <c r="E239" s="49"/>
      <c r="F239" s="49"/>
      <c r="G239" s="49"/>
      <c r="H239" s="49"/>
      <c r="I239" s="49"/>
      <c r="J239" s="49"/>
      <c r="K239" s="49"/>
      <c r="L239" s="49"/>
      <c r="M239" s="49"/>
      <c r="N239" s="49"/>
      <c r="O239" s="49"/>
      <c r="P239" s="49"/>
      <c r="Q239" s="49"/>
      <c r="R239" s="49"/>
      <c r="S239" s="49"/>
      <c r="T239" s="49"/>
      <c r="U239" s="90"/>
      <c r="V239" s="49"/>
      <c r="W239" s="49"/>
      <c r="X239" s="49"/>
      <c r="Y239" s="49"/>
      <c r="Z239" s="49"/>
      <c r="AA239" s="49"/>
      <c r="AB239" s="49"/>
      <c r="AC239" s="49"/>
      <c r="AD239" s="49"/>
      <c r="AE239" s="49"/>
      <c r="AF239" s="49"/>
      <c r="AG239" s="49"/>
      <c r="AH239" s="49"/>
      <c r="AI239" s="49"/>
      <c r="AJ239" s="49"/>
      <c r="AK239" s="49"/>
      <c r="AL239" s="49"/>
      <c r="AM239" s="49"/>
      <c r="AN239" s="49"/>
      <c r="AO239" s="49"/>
      <c r="AP239" s="49"/>
    </row>
    <row r="240" spans="1:42" ht="12.75" customHeight="1" x14ac:dyDescent="0.3">
      <c r="A240" s="49"/>
      <c r="B240" s="49"/>
      <c r="C240" s="49"/>
      <c r="D240" s="49"/>
      <c r="E240" s="49"/>
      <c r="F240" s="49"/>
      <c r="G240" s="49"/>
      <c r="H240" s="49"/>
      <c r="I240" s="49"/>
      <c r="J240" s="49"/>
      <c r="K240" s="49"/>
      <c r="L240" s="49"/>
      <c r="M240" s="49"/>
      <c r="N240" s="49"/>
      <c r="O240" s="49"/>
      <c r="P240" s="49"/>
      <c r="Q240" s="49"/>
      <c r="R240" s="49"/>
      <c r="S240" s="49"/>
      <c r="T240" s="49"/>
      <c r="U240" s="90"/>
      <c r="V240" s="49"/>
      <c r="W240" s="49"/>
      <c r="X240" s="49"/>
      <c r="Y240" s="49"/>
      <c r="Z240" s="49"/>
      <c r="AA240" s="49"/>
      <c r="AB240" s="49"/>
      <c r="AC240" s="49"/>
      <c r="AD240" s="49"/>
      <c r="AE240" s="49"/>
      <c r="AF240" s="49"/>
      <c r="AG240" s="49"/>
      <c r="AH240" s="49"/>
      <c r="AI240" s="49"/>
      <c r="AJ240" s="49"/>
      <c r="AK240" s="49"/>
      <c r="AL240" s="49"/>
      <c r="AM240" s="49"/>
      <c r="AN240" s="49"/>
      <c r="AO240" s="49"/>
      <c r="AP240" s="49"/>
    </row>
    <row r="241" spans="1:42" ht="12.75" customHeight="1" x14ac:dyDescent="0.3">
      <c r="A241" s="49"/>
      <c r="B241" s="49"/>
      <c r="C241" s="49"/>
      <c r="D241" s="49"/>
      <c r="E241" s="49"/>
      <c r="F241" s="49"/>
      <c r="G241" s="49"/>
      <c r="H241" s="49"/>
      <c r="I241" s="49"/>
      <c r="J241" s="49"/>
      <c r="K241" s="49"/>
      <c r="L241" s="49"/>
      <c r="M241" s="49"/>
      <c r="N241" s="49"/>
      <c r="O241" s="49"/>
      <c r="P241" s="49"/>
      <c r="Q241" s="49"/>
      <c r="R241" s="49"/>
      <c r="S241" s="49"/>
      <c r="T241" s="49"/>
      <c r="U241" s="90"/>
      <c r="V241" s="49"/>
      <c r="W241" s="49"/>
      <c r="X241" s="49"/>
      <c r="Y241" s="49"/>
      <c r="Z241" s="49"/>
      <c r="AA241" s="49"/>
      <c r="AB241" s="49"/>
      <c r="AC241" s="49"/>
      <c r="AD241" s="49"/>
      <c r="AE241" s="49"/>
      <c r="AF241" s="49"/>
      <c r="AG241" s="49"/>
      <c r="AH241" s="49"/>
      <c r="AI241" s="49"/>
      <c r="AJ241" s="49"/>
      <c r="AK241" s="49"/>
      <c r="AL241" s="49"/>
      <c r="AM241" s="49"/>
      <c r="AN241" s="49"/>
      <c r="AO241" s="49"/>
      <c r="AP241" s="49"/>
    </row>
    <row r="242" spans="1:42" ht="12.75" customHeight="1" x14ac:dyDescent="0.3">
      <c r="A242" s="49"/>
      <c r="B242" s="49"/>
      <c r="C242" s="49"/>
      <c r="D242" s="49"/>
      <c r="E242" s="49"/>
      <c r="F242" s="49"/>
      <c r="G242" s="49"/>
      <c r="H242" s="49"/>
      <c r="I242" s="49"/>
      <c r="J242" s="49"/>
      <c r="K242" s="49"/>
      <c r="L242" s="49"/>
      <c r="M242" s="49"/>
      <c r="N242" s="49"/>
      <c r="O242" s="49"/>
      <c r="P242" s="49"/>
      <c r="Q242" s="49"/>
      <c r="R242" s="49"/>
      <c r="S242" s="49"/>
      <c r="T242" s="49"/>
      <c r="U242" s="90"/>
      <c r="V242" s="49"/>
      <c r="W242" s="49"/>
      <c r="X242" s="49"/>
      <c r="Y242" s="49"/>
      <c r="Z242" s="49"/>
      <c r="AA242" s="49"/>
      <c r="AB242" s="49"/>
      <c r="AC242" s="49"/>
      <c r="AD242" s="49"/>
      <c r="AE242" s="49"/>
      <c r="AF242" s="49"/>
      <c r="AG242" s="49"/>
      <c r="AH242" s="49"/>
      <c r="AI242" s="49"/>
      <c r="AJ242" s="49"/>
      <c r="AK242" s="49"/>
      <c r="AL242" s="49"/>
      <c r="AM242" s="49"/>
      <c r="AN242" s="49"/>
      <c r="AO242" s="49"/>
      <c r="AP242" s="49"/>
    </row>
    <row r="243" spans="1:42" ht="12.75" customHeight="1" x14ac:dyDescent="0.3">
      <c r="A243" s="49"/>
      <c r="B243" s="49"/>
      <c r="C243" s="49"/>
      <c r="D243" s="49"/>
      <c r="E243" s="49"/>
      <c r="F243" s="49"/>
      <c r="G243" s="49"/>
      <c r="H243" s="49"/>
      <c r="I243" s="49"/>
      <c r="J243" s="49"/>
      <c r="K243" s="49"/>
      <c r="L243" s="49"/>
      <c r="M243" s="49"/>
      <c r="N243" s="49"/>
      <c r="O243" s="49"/>
      <c r="P243" s="49"/>
      <c r="Q243" s="49"/>
      <c r="R243" s="49"/>
      <c r="S243" s="49"/>
      <c r="T243" s="49"/>
      <c r="U243" s="90"/>
      <c r="V243" s="49"/>
      <c r="W243" s="49"/>
      <c r="X243" s="49"/>
      <c r="Y243" s="49"/>
      <c r="Z243" s="49"/>
      <c r="AA243" s="49"/>
      <c r="AB243" s="49"/>
      <c r="AC243" s="49"/>
      <c r="AD243" s="49"/>
      <c r="AE243" s="49"/>
      <c r="AF243" s="49"/>
      <c r="AG243" s="49"/>
      <c r="AH243" s="49"/>
      <c r="AI243" s="49"/>
      <c r="AJ243" s="49"/>
      <c r="AK243" s="49"/>
      <c r="AL243" s="49"/>
      <c r="AM243" s="49"/>
      <c r="AN243" s="49"/>
      <c r="AO243" s="49"/>
      <c r="AP243" s="49"/>
    </row>
    <row r="244" spans="1:42" ht="12.75" customHeight="1" x14ac:dyDescent="0.3">
      <c r="A244" s="49"/>
      <c r="B244" s="49"/>
      <c r="C244" s="49"/>
      <c r="D244" s="49"/>
      <c r="E244" s="49"/>
      <c r="F244" s="49"/>
      <c r="G244" s="49"/>
      <c r="H244" s="49"/>
      <c r="I244" s="49"/>
      <c r="J244" s="49"/>
      <c r="K244" s="49"/>
      <c r="L244" s="49"/>
      <c r="M244" s="49"/>
      <c r="N244" s="49"/>
      <c r="O244" s="49"/>
      <c r="P244" s="49"/>
      <c r="Q244" s="49"/>
      <c r="R244" s="49"/>
      <c r="S244" s="49"/>
      <c r="T244" s="49"/>
      <c r="U244" s="90"/>
      <c r="V244" s="49"/>
      <c r="W244" s="49"/>
      <c r="X244" s="49"/>
      <c r="Y244" s="49"/>
      <c r="Z244" s="49"/>
      <c r="AA244" s="49"/>
      <c r="AB244" s="49"/>
      <c r="AC244" s="49"/>
      <c r="AD244" s="49"/>
      <c r="AE244" s="49"/>
      <c r="AF244" s="49"/>
      <c r="AG244" s="49"/>
      <c r="AH244" s="49"/>
      <c r="AI244" s="49"/>
      <c r="AJ244" s="49"/>
      <c r="AK244" s="49"/>
      <c r="AL244" s="49"/>
      <c r="AM244" s="49"/>
      <c r="AN244" s="49"/>
      <c r="AO244" s="49"/>
      <c r="AP244" s="49"/>
    </row>
    <row r="245" spans="1:42" ht="12.75" customHeight="1" x14ac:dyDescent="0.3">
      <c r="A245" s="49"/>
      <c r="B245" s="49"/>
      <c r="C245" s="49"/>
      <c r="D245" s="49"/>
      <c r="E245" s="49"/>
      <c r="F245" s="49"/>
      <c r="G245" s="49"/>
      <c r="H245" s="49"/>
      <c r="I245" s="49"/>
      <c r="J245" s="49"/>
      <c r="K245" s="49"/>
      <c r="L245" s="49"/>
      <c r="M245" s="49"/>
      <c r="N245" s="49"/>
      <c r="O245" s="49"/>
      <c r="P245" s="49"/>
      <c r="Q245" s="49"/>
      <c r="R245" s="49"/>
      <c r="S245" s="49"/>
      <c r="T245" s="49"/>
      <c r="U245" s="90"/>
      <c r="V245" s="49"/>
      <c r="W245" s="49"/>
      <c r="X245" s="49"/>
      <c r="Y245" s="49"/>
      <c r="Z245" s="49"/>
      <c r="AA245" s="49"/>
      <c r="AB245" s="49"/>
      <c r="AC245" s="49"/>
      <c r="AD245" s="49"/>
      <c r="AE245" s="49"/>
      <c r="AF245" s="49"/>
      <c r="AG245" s="49"/>
      <c r="AH245" s="49"/>
      <c r="AI245" s="49"/>
      <c r="AJ245" s="49"/>
      <c r="AK245" s="49"/>
      <c r="AL245" s="49"/>
      <c r="AM245" s="49"/>
      <c r="AN245" s="49"/>
      <c r="AO245" s="49"/>
      <c r="AP245" s="49"/>
    </row>
    <row r="246" spans="1:42" ht="12.75" customHeight="1" x14ac:dyDescent="0.3">
      <c r="A246" s="49"/>
      <c r="B246" s="49"/>
      <c r="C246" s="49"/>
      <c r="D246" s="49"/>
      <c r="E246" s="49"/>
      <c r="F246" s="49"/>
      <c r="G246" s="49"/>
      <c r="H246" s="49"/>
      <c r="I246" s="49"/>
      <c r="J246" s="49"/>
      <c r="K246" s="49"/>
      <c r="L246" s="49"/>
      <c r="M246" s="49"/>
      <c r="N246" s="49"/>
      <c r="O246" s="49"/>
      <c r="P246" s="49"/>
      <c r="Q246" s="49"/>
      <c r="R246" s="49"/>
      <c r="S246" s="49"/>
      <c r="T246" s="49"/>
      <c r="U246" s="90"/>
      <c r="V246" s="49"/>
      <c r="W246" s="49"/>
      <c r="X246" s="49"/>
      <c r="Y246" s="49"/>
      <c r="Z246" s="49"/>
      <c r="AA246" s="49"/>
      <c r="AB246" s="49"/>
      <c r="AC246" s="49"/>
      <c r="AD246" s="49"/>
      <c r="AE246" s="49"/>
      <c r="AF246" s="49"/>
      <c r="AG246" s="49"/>
      <c r="AH246" s="49"/>
      <c r="AI246" s="49"/>
      <c r="AJ246" s="49"/>
      <c r="AK246" s="49"/>
      <c r="AL246" s="49"/>
      <c r="AM246" s="49"/>
      <c r="AN246" s="49"/>
      <c r="AO246" s="49"/>
      <c r="AP246" s="49"/>
    </row>
    <row r="247" spans="1:42" ht="12.75" customHeight="1" x14ac:dyDescent="0.3">
      <c r="A247" s="49"/>
      <c r="B247" s="49"/>
      <c r="C247" s="49"/>
      <c r="D247" s="49"/>
      <c r="E247" s="49"/>
      <c r="F247" s="49"/>
      <c r="G247" s="49"/>
      <c r="H247" s="49"/>
      <c r="I247" s="49"/>
      <c r="J247" s="49"/>
      <c r="K247" s="49"/>
      <c r="L247" s="49"/>
      <c r="M247" s="49"/>
      <c r="N247" s="49"/>
      <c r="O247" s="49"/>
      <c r="P247" s="49"/>
      <c r="Q247" s="49"/>
      <c r="R247" s="49"/>
      <c r="S247" s="49"/>
      <c r="T247" s="49"/>
      <c r="U247" s="90"/>
      <c r="V247" s="49"/>
      <c r="W247" s="49"/>
      <c r="X247" s="49"/>
      <c r="Y247" s="49"/>
      <c r="Z247" s="49"/>
      <c r="AA247" s="49"/>
      <c r="AB247" s="49"/>
      <c r="AC247" s="49"/>
      <c r="AD247" s="49"/>
      <c r="AE247" s="49"/>
      <c r="AF247" s="49"/>
      <c r="AG247" s="49"/>
      <c r="AH247" s="49"/>
      <c r="AI247" s="49"/>
      <c r="AJ247" s="49"/>
      <c r="AK247" s="49"/>
      <c r="AL247" s="49"/>
      <c r="AM247" s="49"/>
      <c r="AN247" s="49"/>
      <c r="AO247" s="49"/>
      <c r="AP247" s="49"/>
    </row>
    <row r="248" spans="1:42" ht="12.75" customHeight="1" x14ac:dyDescent="0.3">
      <c r="A248" s="49"/>
      <c r="B248" s="49"/>
      <c r="C248" s="49"/>
      <c r="D248" s="49"/>
      <c r="E248" s="49"/>
      <c r="F248" s="49"/>
      <c r="G248" s="49"/>
      <c r="H248" s="49"/>
      <c r="I248" s="49"/>
      <c r="J248" s="49"/>
      <c r="K248" s="49"/>
      <c r="L248" s="49"/>
      <c r="M248" s="49"/>
      <c r="N248" s="49"/>
      <c r="O248" s="49"/>
      <c r="P248" s="49"/>
      <c r="Q248" s="49"/>
      <c r="R248" s="49"/>
      <c r="S248" s="49"/>
      <c r="T248" s="49"/>
      <c r="U248" s="90"/>
      <c r="V248" s="49"/>
      <c r="W248" s="49"/>
      <c r="X248" s="49"/>
      <c r="Y248" s="49"/>
      <c r="Z248" s="49"/>
      <c r="AA248" s="49"/>
      <c r="AB248" s="49"/>
      <c r="AC248" s="49"/>
      <c r="AD248" s="49"/>
      <c r="AE248" s="49"/>
      <c r="AF248" s="49"/>
      <c r="AG248" s="49"/>
      <c r="AH248" s="49"/>
      <c r="AI248" s="49"/>
      <c r="AJ248" s="49"/>
      <c r="AK248" s="49"/>
      <c r="AL248" s="49"/>
      <c r="AM248" s="49"/>
      <c r="AN248" s="49"/>
      <c r="AO248" s="49"/>
      <c r="AP248" s="49"/>
    </row>
    <row r="249" spans="1:42" ht="12.75" customHeight="1" x14ac:dyDescent="0.3">
      <c r="A249" s="49"/>
      <c r="B249" s="49"/>
      <c r="C249" s="49"/>
      <c r="D249" s="49"/>
      <c r="E249" s="49"/>
      <c r="F249" s="49"/>
      <c r="G249" s="49"/>
      <c r="H249" s="49"/>
      <c r="I249" s="49"/>
      <c r="J249" s="49"/>
      <c r="K249" s="49"/>
      <c r="L249" s="49"/>
      <c r="M249" s="49"/>
      <c r="N249" s="49"/>
      <c r="O249" s="49"/>
      <c r="P249" s="49"/>
      <c r="Q249" s="49"/>
      <c r="R249" s="49"/>
      <c r="S249" s="49"/>
      <c r="T249" s="49"/>
      <c r="U249" s="90"/>
      <c r="V249" s="49"/>
      <c r="W249" s="49"/>
      <c r="X249" s="49"/>
      <c r="Y249" s="49"/>
      <c r="Z249" s="49"/>
      <c r="AA249" s="49"/>
      <c r="AB249" s="49"/>
      <c r="AC249" s="49"/>
      <c r="AD249" s="49"/>
      <c r="AE249" s="49"/>
      <c r="AF249" s="49"/>
      <c r="AG249" s="49"/>
      <c r="AH249" s="49"/>
      <c r="AI249" s="49"/>
      <c r="AJ249" s="49"/>
      <c r="AK249" s="49"/>
      <c r="AL249" s="49"/>
      <c r="AM249" s="49"/>
      <c r="AN249" s="49"/>
      <c r="AO249" s="49"/>
      <c r="AP249" s="49"/>
    </row>
    <row r="250" spans="1:42" ht="12.75" customHeight="1" x14ac:dyDescent="0.3">
      <c r="A250" s="88" t="s">
        <v>1460</v>
      </c>
      <c r="B250" s="49"/>
      <c r="C250" s="49"/>
      <c r="D250" s="49"/>
      <c r="E250" s="49"/>
      <c r="F250" s="49"/>
      <c r="G250" s="49"/>
      <c r="H250" s="49"/>
      <c r="I250" s="49"/>
      <c r="J250" s="49"/>
      <c r="K250" s="49"/>
      <c r="L250" s="49"/>
      <c r="M250" s="49"/>
      <c r="N250" s="49"/>
      <c r="O250" s="49"/>
      <c r="P250" s="49"/>
      <c r="Q250" s="49"/>
      <c r="R250" s="49"/>
      <c r="S250" s="49"/>
      <c r="T250" s="49"/>
      <c r="U250" s="90"/>
      <c r="V250" s="49"/>
      <c r="W250" s="49"/>
      <c r="X250" s="49"/>
      <c r="Y250" s="49"/>
      <c r="Z250" s="49"/>
      <c r="AA250" s="49"/>
      <c r="AB250" s="49"/>
      <c r="AC250" s="49"/>
      <c r="AD250" s="49"/>
      <c r="AE250" s="49"/>
      <c r="AF250" s="49"/>
      <c r="AG250" s="49"/>
      <c r="AH250" s="49"/>
      <c r="AI250" s="49"/>
      <c r="AJ250" s="49"/>
      <c r="AK250" s="49"/>
      <c r="AL250" s="49"/>
      <c r="AM250" s="49"/>
      <c r="AN250" s="49"/>
      <c r="AO250" s="49"/>
      <c r="AP250" s="49"/>
    </row>
    <row r="251" spans="1:42" ht="12.75" customHeight="1" x14ac:dyDescent="0.35">
      <c r="A251" s="124">
        <v>43831</v>
      </c>
      <c r="B251" s="49"/>
      <c r="C251" s="49"/>
      <c r="D251" s="49"/>
      <c r="E251" s="49"/>
      <c r="F251" s="49"/>
      <c r="G251" s="49"/>
      <c r="H251" s="49"/>
      <c r="I251" s="49"/>
      <c r="J251" s="49"/>
      <c r="K251" s="49"/>
      <c r="L251" s="49"/>
      <c r="M251" s="49"/>
      <c r="N251" s="49"/>
      <c r="O251" s="49"/>
      <c r="P251" s="49"/>
      <c r="Q251" s="49"/>
      <c r="R251" s="49"/>
      <c r="S251" s="49"/>
      <c r="T251" s="49"/>
      <c r="U251" s="90"/>
      <c r="V251" s="49"/>
      <c r="W251" s="49"/>
      <c r="X251" s="49"/>
      <c r="Y251" s="49"/>
      <c r="Z251" s="49"/>
      <c r="AA251" s="49"/>
      <c r="AB251" s="49"/>
      <c r="AC251" s="49"/>
      <c r="AD251" s="49"/>
      <c r="AE251" s="49"/>
      <c r="AF251" s="49"/>
      <c r="AG251" s="49"/>
      <c r="AH251" s="49"/>
      <c r="AI251" s="49"/>
      <c r="AJ251" s="49"/>
      <c r="AK251" s="49"/>
      <c r="AL251" s="49"/>
      <c r="AM251" s="49"/>
      <c r="AN251" s="49"/>
      <c r="AO251" s="49"/>
      <c r="AP251" s="49"/>
    </row>
    <row r="252" spans="1:42" ht="12.75" customHeight="1" x14ac:dyDescent="0.35">
      <c r="A252" s="124">
        <v>43836</v>
      </c>
      <c r="B252" s="49"/>
      <c r="C252" s="49"/>
      <c r="D252" s="49"/>
      <c r="E252" s="49"/>
      <c r="F252" s="49"/>
      <c r="G252" s="49"/>
      <c r="H252" s="49"/>
      <c r="I252" s="49"/>
      <c r="J252" s="49"/>
      <c r="K252" s="49"/>
      <c r="L252" s="49"/>
      <c r="M252" s="49"/>
      <c r="N252" s="49"/>
      <c r="O252" s="49"/>
      <c r="P252" s="49"/>
      <c r="Q252" s="49"/>
      <c r="R252" s="49"/>
      <c r="S252" s="49"/>
      <c r="T252" s="49"/>
      <c r="U252" s="90"/>
      <c r="V252" s="49"/>
      <c r="W252" s="49"/>
      <c r="X252" s="49"/>
      <c r="Y252" s="49"/>
      <c r="Z252" s="49"/>
      <c r="AA252" s="49"/>
      <c r="AB252" s="49"/>
      <c r="AC252" s="49"/>
      <c r="AD252" s="49"/>
      <c r="AE252" s="49"/>
      <c r="AF252" s="49"/>
      <c r="AG252" s="49"/>
      <c r="AH252" s="49"/>
      <c r="AI252" s="49"/>
      <c r="AJ252" s="49"/>
      <c r="AK252" s="49"/>
      <c r="AL252" s="49"/>
      <c r="AM252" s="49"/>
      <c r="AN252" s="49"/>
      <c r="AO252" s="49"/>
      <c r="AP252" s="49"/>
    </row>
    <row r="253" spans="1:42" ht="12.75" customHeight="1" x14ac:dyDescent="0.35">
      <c r="A253" s="124">
        <v>43913</v>
      </c>
      <c r="B253" s="49"/>
      <c r="C253" s="49"/>
      <c r="D253" s="49"/>
      <c r="E253" s="49"/>
      <c r="F253" s="49"/>
      <c r="G253" s="49"/>
      <c r="H253" s="49"/>
      <c r="I253" s="49"/>
      <c r="J253" s="49"/>
      <c r="K253" s="49"/>
      <c r="L253" s="49"/>
      <c r="M253" s="49"/>
      <c r="N253" s="49"/>
      <c r="O253" s="49"/>
      <c r="P253" s="49"/>
      <c r="Q253" s="49"/>
      <c r="R253" s="49"/>
      <c r="S253" s="49"/>
      <c r="T253" s="49"/>
      <c r="U253" s="90"/>
      <c r="V253" s="49"/>
      <c r="W253" s="49"/>
      <c r="X253" s="49"/>
      <c r="Y253" s="49"/>
      <c r="Z253" s="49"/>
      <c r="AA253" s="49"/>
      <c r="AB253" s="49"/>
      <c r="AC253" s="49"/>
      <c r="AD253" s="49"/>
      <c r="AE253" s="49"/>
      <c r="AF253" s="49"/>
      <c r="AG253" s="49"/>
      <c r="AH253" s="49"/>
      <c r="AI253" s="49"/>
      <c r="AJ253" s="49"/>
      <c r="AK253" s="49"/>
      <c r="AL253" s="49"/>
      <c r="AM253" s="49"/>
      <c r="AN253" s="49"/>
      <c r="AO253" s="49"/>
      <c r="AP253" s="49"/>
    </row>
    <row r="254" spans="1:42" ht="12.75" customHeight="1" x14ac:dyDescent="0.35">
      <c r="A254" s="124">
        <v>43930</v>
      </c>
      <c r="B254" s="49"/>
      <c r="C254" s="49"/>
      <c r="D254" s="49"/>
      <c r="E254" s="49"/>
      <c r="F254" s="49"/>
      <c r="G254" s="49"/>
      <c r="H254" s="49"/>
      <c r="I254" s="49"/>
      <c r="J254" s="49"/>
      <c r="K254" s="49"/>
      <c r="L254" s="49"/>
      <c r="M254" s="49"/>
      <c r="N254" s="49"/>
      <c r="O254" s="49"/>
      <c r="P254" s="49"/>
      <c r="Q254" s="49"/>
      <c r="R254" s="49"/>
      <c r="S254" s="49"/>
      <c r="T254" s="49"/>
      <c r="U254" s="90"/>
      <c r="V254" s="49"/>
      <c r="W254" s="49"/>
      <c r="X254" s="49"/>
      <c r="Y254" s="49"/>
      <c r="Z254" s="49"/>
      <c r="AA254" s="49"/>
      <c r="AB254" s="49"/>
      <c r="AC254" s="49"/>
      <c r="AD254" s="49"/>
      <c r="AE254" s="49"/>
      <c r="AF254" s="49"/>
      <c r="AG254" s="49"/>
      <c r="AH254" s="49"/>
      <c r="AI254" s="49"/>
      <c r="AJ254" s="49"/>
      <c r="AK254" s="49"/>
      <c r="AL254" s="49"/>
      <c r="AM254" s="49"/>
      <c r="AN254" s="49"/>
      <c r="AO254" s="49"/>
      <c r="AP254" s="49"/>
    </row>
    <row r="255" spans="1:42" ht="12.75" customHeight="1" x14ac:dyDescent="0.35">
      <c r="A255" s="124">
        <v>43931</v>
      </c>
      <c r="B255" s="49"/>
      <c r="C255" s="49"/>
      <c r="D255" s="49"/>
      <c r="E255" s="49"/>
      <c r="F255" s="49"/>
      <c r="G255" s="49"/>
      <c r="H255" s="49"/>
      <c r="I255" s="49"/>
      <c r="J255" s="49"/>
      <c r="K255" s="49"/>
      <c r="L255" s="49"/>
      <c r="M255" s="49"/>
      <c r="N255" s="49"/>
      <c r="O255" s="49"/>
      <c r="P255" s="49"/>
      <c r="Q255" s="49"/>
      <c r="R255" s="49"/>
      <c r="S255" s="49"/>
      <c r="T255" s="49"/>
      <c r="U255" s="90"/>
      <c r="V255" s="49"/>
      <c r="W255" s="49"/>
      <c r="X255" s="49"/>
      <c r="Y255" s="49"/>
      <c r="Z255" s="49"/>
      <c r="AA255" s="49"/>
      <c r="AB255" s="49"/>
      <c r="AC255" s="49"/>
      <c r="AD255" s="49"/>
      <c r="AE255" s="49"/>
      <c r="AF255" s="49"/>
      <c r="AG255" s="49"/>
      <c r="AH255" s="49"/>
      <c r="AI255" s="49"/>
      <c r="AJ255" s="49"/>
      <c r="AK255" s="49"/>
      <c r="AL255" s="49"/>
      <c r="AM255" s="49"/>
      <c r="AN255" s="49"/>
      <c r="AO255" s="49"/>
      <c r="AP255" s="49"/>
    </row>
    <row r="256" spans="1:42" ht="12.75" customHeight="1" x14ac:dyDescent="0.35">
      <c r="A256" s="124">
        <v>43952</v>
      </c>
      <c r="B256" s="49"/>
      <c r="C256" s="49"/>
      <c r="D256" s="49"/>
      <c r="E256" s="49"/>
      <c r="F256" s="49"/>
      <c r="G256" s="49"/>
      <c r="H256" s="49"/>
      <c r="I256" s="49"/>
      <c r="J256" s="49"/>
      <c r="K256" s="49"/>
      <c r="L256" s="49"/>
      <c r="M256" s="49"/>
      <c r="N256" s="49"/>
      <c r="O256" s="49"/>
      <c r="P256" s="49"/>
      <c r="Q256" s="49"/>
      <c r="R256" s="49"/>
      <c r="S256" s="49"/>
      <c r="T256" s="49"/>
      <c r="U256" s="90"/>
      <c r="V256" s="49"/>
      <c r="W256" s="49"/>
      <c r="X256" s="49"/>
      <c r="Y256" s="49"/>
      <c r="Z256" s="49"/>
      <c r="AA256" s="49"/>
      <c r="AB256" s="49"/>
      <c r="AC256" s="49"/>
      <c r="AD256" s="49"/>
      <c r="AE256" s="49"/>
      <c r="AF256" s="49"/>
      <c r="AG256" s="49"/>
      <c r="AH256" s="49"/>
      <c r="AI256" s="49"/>
      <c r="AJ256" s="49"/>
      <c r="AK256" s="49"/>
      <c r="AL256" s="49"/>
      <c r="AM256" s="49"/>
      <c r="AN256" s="49"/>
      <c r="AO256" s="49"/>
      <c r="AP256" s="49"/>
    </row>
    <row r="257" spans="1:42" ht="12.75" customHeight="1" x14ac:dyDescent="0.35">
      <c r="A257" s="124">
        <v>43976</v>
      </c>
      <c r="B257" s="49"/>
      <c r="C257" s="49"/>
      <c r="D257" s="49"/>
      <c r="E257" s="49"/>
      <c r="F257" s="49"/>
      <c r="G257" s="49"/>
      <c r="H257" s="49"/>
      <c r="I257" s="49"/>
      <c r="J257" s="49"/>
      <c r="K257" s="49"/>
      <c r="L257" s="49"/>
      <c r="M257" s="49"/>
      <c r="N257" s="49"/>
      <c r="O257" s="49"/>
      <c r="P257" s="49"/>
      <c r="Q257" s="49"/>
      <c r="R257" s="49"/>
      <c r="S257" s="49"/>
      <c r="T257" s="49"/>
      <c r="U257" s="90"/>
      <c r="V257" s="49"/>
      <c r="W257" s="49"/>
      <c r="X257" s="49"/>
      <c r="Y257" s="49"/>
      <c r="Z257" s="49"/>
      <c r="AA257" s="49"/>
      <c r="AB257" s="49"/>
      <c r="AC257" s="49"/>
      <c r="AD257" s="49"/>
      <c r="AE257" s="49"/>
      <c r="AF257" s="49"/>
      <c r="AG257" s="49"/>
      <c r="AH257" s="49"/>
      <c r="AI257" s="49"/>
      <c r="AJ257" s="49"/>
      <c r="AK257" s="49"/>
      <c r="AL257" s="49"/>
      <c r="AM257" s="49"/>
      <c r="AN257" s="49"/>
      <c r="AO257" s="49"/>
      <c r="AP257" s="49"/>
    </row>
    <row r="258" spans="1:42" ht="12.75" customHeight="1" x14ac:dyDescent="0.35">
      <c r="A258" s="124">
        <v>43997</v>
      </c>
      <c r="B258" s="49"/>
      <c r="C258" s="49"/>
      <c r="D258" s="49"/>
      <c r="E258" s="49"/>
      <c r="F258" s="49"/>
      <c r="G258" s="49"/>
      <c r="H258" s="49"/>
      <c r="I258" s="49"/>
      <c r="J258" s="49"/>
      <c r="K258" s="49"/>
      <c r="L258" s="49"/>
      <c r="M258" s="49"/>
      <c r="N258" s="49"/>
      <c r="O258" s="49"/>
      <c r="P258" s="49"/>
      <c r="Q258" s="49"/>
      <c r="R258" s="49"/>
      <c r="S258" s="49"/>
      <c r="T258" s="49"/>
      <c r="U258" s="90"/>
      <c r="V258" s="49"/>
      <c r="W258" s="49"/>
      <c r="X258" s="49"/>
      <c r="Y258" s="49"/>
      <c r="Z258" s="49"/>
      <c r="AA258" s="49"/>
      <c r="AB258" s="49"/>
      <c r="AC258" s="49"/>
      <c r="AD258" s="49"/>
      <c r="AE258" s="49"/>
      <c r="AF258" s="49"/>
      <c r="AG258" s="49"/>
      <c r="AH258" s="49"/>
      <c r="AI258" s="49"/>
      <c r="AJ258" s="49"/>
      <c r="AK258" s="49"/>
      <c r="AL258" s="49"/>
      <c r="AM258" s="49"/>
      <c r="AN258" s="49"/>
      <c r="AO258" s="49"/>
      <c r="AP258" s="49"/>
    </row>
    <row r="259" spans="1:42" ht="12.75" customHeight="1" x14ac:dyDescent="0.35">
      <c r="A259" s="124">
        <v>44004</v>
      </c>
      <c r="B259" s="49"/>
      <c r="C259" s="49"/>
      <c r="D259" s="49"/>
      <c r="E259" s="49"/>
      <c r="F259" s="49"/>
      <c r="G259" s="49"/>
      <c r="H259" s="49"/>
      <c r="I259" s="49"/>
      <c r="J259" s="49"/>
      <c r="K259" s="49"/>
      <c r="L259" s="49"/>
      <c r="M259" s="49"/>
      <c r="N259" s="49"/>
      <c r="O259" s="49"/>
      <c r="P259" s="49"/>
      <c r="Q259" s="49"/>
      <c r="R259" s="49"/>
      <c r="S259" s="49"/>
      <c r="T259" s="49"/>
      <c r="U259" s="90"/>
      <c r="V259" s="49"/>
      <c r="W259" s="49"/>
      <c r="X259" s="49"/>
      <c r="Y259" s="49"/>
      <c r="Z259" s="49"/>
      <c r="AA259" s="49"/>
      <c r="AB259" s="49"/>
      <c r="AC259" s="49"/>
      <c r="AD259" s="49"/>
      <c r="AE259" s="49"/>
      <c r="AF259" s="49"/>
      <c r="AG259" s="49"/>
      <c r="AH259" s="49"/>
      <c r="AI259" s="49"/>
      <c r="AJ259" s="49"/>
      <c r="AK259" s="49"/>
      <c r="AL259" s="49"/>
      <c r="AM259" s="49"/>
      <c r="AN259" s="49"/>
      <c r="AO259" s="49"/>
      <c r="AP259" s="49"/>
    </row>
    <row r="260" spans="1:42" ht="12.75" customHeight="1" x14ac:dyDescent="0.35">
      <c r="A260" s="124">
        <v>44011</v>
      </c>
      <c r="B260" s="49"/>
      <c r="C260" s="49"/>
      <c r="D260" s="49"/>
      <c r="E260" s="49"/>
      <c r="F260" s="49"/>
      <c r="G260" s="49"/>
      <c r="H260" s="49"/>
      <c r="I260" s="49"/>
      <c r="J260" s="49"/>
      <c r="K260" s="49"/>
      <c r="L260" s="49"/>
      <c r="M260" s="49"/>
      <c r="N260" s="49"/>
      <c r="O260" s="49"/>
      <c r="P260" s="49"/>
      <c r="Q260" s="49"/>
      <c r="R260" s="49"/>
      <c r="S260" s="49"/>
      <c r="T260" s="49"/>
      <c r="U260" s="90"/>
      <c r="V260" s="49"/>
      <c r="W260" s="49"/>
      <c r="X260" s="49"/>
      <c r="Y260" s="49"/>
      <c r="Z260" s="49"/>
      <c r="AA260" s="49"/>
      <c r="AB260" s="49"/>
      <c r="AC260" s="49"/>
      <c r="AD260" s="49"/>
      <c r="AE260" s="49"/>
      <c r="AF260" s="49"/>
      <c r="AG260" s="49"/>
      <c r="AH260" s="49"/>
      <c r="AI260" s="49"/>
      <c r="AJ260" s="49"/>
      <c r="AK260" s="49"/>
      <c r="AL260" s="49"/>
      <c r="AM260" s="49"/>
      <c r="AN260" s="49"/>
      <c r="AO260" s="49"/>
      <c r="AP260" s="49"/>
    </row>
    <row r="261" spans="1:42" ht="12.75" customHeight="1" x14ac:dyDescent="0.35">
      <c r="A261" s="124">
        <v>44032</v>
      </c>
      <c r="B261" s="49"/>
      <c r="C261" s="49"/>
      <c r="D261" s="49"/>
      <c r="E261" s="49"/>
      <c r="F261" s="49"/>
      <c r="G261" s="49"/>
      <c r="H261" s="49"/>
      <c r="I261" s="49"/>
      <c r="J261" s="49"/>
      <c r="K261" s="49"/>
      <c r="L261" s="49"/>
      <c r="M261" s="49"/>
      <c r="N261" s="49"/>
      <c r="O261" s="49"/>
      <c r="P261" s="49"/>
      <c r="Q261" s="49"/>
      <c r="R261" s="49"/>
      <c r="S261" s="49"/>
      <c r="T261" s="49"/>
      <c r="U261" s="90"/>
      <c r="V261" s="49"/>
      <c r="W261" s="49"/>
      <c r="X261" s="49"/>
      <c r="Y261" s="49"/>
      <c r="Z261" s="49"/>
      <c r="AA261" s="49"/>
      <c r="AB261" s="49"/>
      <c r="AC261" s="49"/>
      <c r="AD261" s="49"/>
      <c r="AE261" s="49"/>
      <c r="AF261" s="49"/>
      <c r="AG261" s="49"/>
      <c r="AH261" s="49"/>
      <c r="AI261" s="49"/>
      <c r="AJ261" s="49"/>
      <c r="AK261" s="49"/>
      <c r="AL261" s="49"/>
      <c r="AM261" s="49"/>
      <c r="AN261" s="49"/>
      <c r="AO261" s="49"/>
      <c r="AP261" s="49"/>
    </row>
    <row r="262" spans="1:42" ht="12.75" customHeight="1" x14ac:dyDescent="0.35">
      <c r="A262" s="124">
        <v>44050</v>
      </c>
      <c r="B262" s="49"/>
      <c r="C262" s="49"/>
      <c r="D262" s="49"/>
      <c r="E262" s="49"/>
      <c r="F262" s="49"/>
      <c r="G262" s="49"/>
      <c r="H262" s="49"/>
      <c r="I262" s="49"/>
      <c r="J262" s="49"/>
      <c r="K262" s="49"/>
      <c r="L262" s="49"/>
      <c r="M262" s="49"/>
      <c r="N262" s="49"/>
      <c r="O262" s="49"/>
      <c r="P262" s="49"/>
      <c r="Q262" s="49"/>
      <c r="R262" s="49"/>
      <c r="S262" s="49"/>
      <c r="T262" s="49"/>
      <c r="U262" s="90"/>
      <c r="V262" s="49"/>
      <c r="W262" s="49"/>
      <c r="X262" s="49"/>
      <c r="Y262" s="49"/>
      <c r="Z262" s="49"/>
      <c r="AA262" s="49"/>
      <c r="AB262" s="49"/>
      <c r="AC262" s="49"/>
      <c r="AD262" s="49"/>
      <c r="AE262" s="49"/>
      <c r="AF262" s="49"/>
      <c r="AG262" s="49"/>
      <c r="AH262" s="49"/>
      <c r="AI262" s="49"/>
      <c r="AJ262" s="49"/>
      <c r="AK262" s="49"/>
      <c r="AL262" s="49"/>
      <c r="AM262" s="49"/>
      <c r="AN262" s="49"/>
      <c r="AO262" s="49"/>
      <c r="AP262" s="49"/>
    </row>
    <row r="263" spans="1:42" ht="12.75" customHeight="1" x14ac:dyDescent="0.35">
      <c r="A263" s="124">
        <v>44060</v>
      </c>
      <c r="B263" s="49"/>
      <c r="C263" s="49"/>
      <c r="D263" s="49"/>
      <c r="E263" s="49"/>
      <c r="F263" s="49"/>
      <c r="G263" s="49"/>
      <c r="H263" s="49"/>
      <c r="I263" s="49"/>
      <c r="J263" s="49"/>
      <c r="K263" s="49"/>
      <c r="L263" s="49"/>
      <c r="M263" s="49"/>
      <c r="N263" s="49"/>
      <c r="O263" s="49"/>
      <c r="P263" s="49"/>
      <c r="Q263" s="49"/>
      <c r="R263" s="49"/>
      <c r="S263" s="49"/>
      <c r="T263" s="49"/>
      <c r="U263" s="90"/>
      <c r="V263" s="49"/>
      <c r="W263" s="49"/>
      <c r="X263" s="49"/>
      <c r="Y263" s="49"/>
      <c r="Z263" s="49"/>
      <c r="AA263" s="49"/>
      <c r="AB263" s="49"/>
      <c r="AC263" s="49"/>
      <c r="AD263" s="49"/>
      <c r="AE263" s="49"/>
      <c r="AF263" s="49"/>
      <c r="AG263" s="49"/>
      <c r="AH263" s="49"/>
      <c r="AI263" s="49"/>
      <c r="AJ263" s="49"/>
      <c r="AK263" s="49"/>
      <c r="AL263" s="49"/>
      <c r="AM263" s="49"/>
      <c r="AN263" s="49"/>
      <c r="AO263" s="49"/>
      <c r="AP263" s="49"/>
    </row>
    <row r="264" spans="1:42" ht="12.75" customHeight="1" x14ac:dyDescent="0.35">
      <c r="A264" s="124">
        <v>44116</v>
      </c>
      <c r="B264" s="49"/>
      <c r="C264" s="49"/>
      <c r="D264" s="49"/>
      <c r="E264" s="49"/>
      <c r="F264" s="49"/>
      <c r="G264" s="49"/>
      <c r="H264" s="49"/>
      <c r="I264" s="49"/>
      <c r="J264" s="49"/>
      <c r="K264" s="49"/>
      <c r="L264" s="49"/>
      <c r="M264" s="49"/>
      <c r="N264" s="49"/>
      <c r="O264" s="49"/>
      <c r="P264" s="49"/>
      <c r="Q264" s="49"/>
      <c r="R264" s="49"/>
      <c r="S264" s="49"/>
      <c r="T264" s="49"/>
      <c r="U264" s="90"/>
      <c r="V264" s="49"/>
      <c r="W264" s="49"/>
      <c r="X264" s="49"/>
      <c r="Y264" s="49"/>
      <c r="Z264" s="49"/>
      <c r="AA264" s="49"/>
      <c r="AB264" s="49"/>
      <c r="AC264" s="49"/>
      <c r="AD264" s="49"/>
      <c r="AE264" s="49"/>
      <c r="AF264" s="49"/>
      <c r="AG264" s="49"/>
      <c r="AH264" s="49"/>
      <c r="AI264" s="49"/>
      <c r="AJ264" s="49"/>
      <c r="AK264" s="49"/>
      <c r="AL264" s="49"/>
      <c r="AM264" s="49"/>
      <c r="AN264" s="49"/>
      <c r="AO264" s="49"/>
      <c r="AP264" s="49"/>
    </row>
    <row r="265" spans="1:42" ht="12.75" customHeight="1" x14ac:dyDescent="0.35">
      <c r="A265" s="124">
        <v>44137</v>
      </c>
      <c r="B265" s="49"/>
      <c r="C265" s="49"/>
      <c r="D265" s="49"/>
      <c r="E265" s="49"/>
      <c r="F265" s="49"/>
      <c r="G265" s="49"/>
      <c r="H265" s="49"/>
      <c r="I265" s="49"/>
      <c r="J265" s="49"/>
      <c r="K265" s="49"/>
      <c r="L265" s="49"/>
      <c r="M265" s="49"/>
      <c r="N265" s="49"/>
      <c r="O265" s="49"/>
      <c r="P265" s="49"/>
      <c r="Q265" s="49"/>
      <c r="R265" s="49"/>
      <c r="S265" s="49"/>
      <c r="T265" s="49"/>
      <c r="U265" s="90"/>
      <c r="V265" s="49"/>
      <c r="W265" s="49"/>
      <c r="X265" s="49"/>
      <c r="Y265" s="49"/>
      <c r="Z265" s="49"/>
      <c r="AA265" s="49"/>
      <c r="AB265" s="49"/>
      <c r="AC265" s="49"/>
      <c r="AD265" s="49"/>
      <c r="AE265" s="49"/>
      <c r="AF265" s="49"/>
      <c r="AG265" s="49"/>
      <c r="AH265" s="49"/>
      <c r="AI265" s="49"/>
      <c r="AJ265" s="49"/>
      <c r="AK265" s="49"/>
      <c r="AL265" s="49"/>
      <c r="AM265" s="49"/>
      <c r="AN265" s="49"/>
      <c r="AO265" s="49"/>
      <c r="AP265" s="49"/>
    </row>
    <row r="266" spans="1:42" ht="12.75" customHeight="1" x14ac:dyDescent="0.35">
      <c r="A266" s="124">
        <v>44151</v>
      </c>
      <c r="B266" s="49"/>
      <c r="C266" s="49"/>
      <c r="D266" s="49"/>
      <c r="E266" s="49"/>
      <c r="F266" s="49"/>
      <c r="G266" s="49"/>
      <c r="H266" s="49"/>
      <c r="I266" s="49"/>
      <c r="J266" s="49"/>
      <c r="K266" s="49"/>
      <c r="L266" s="49"/>
      <c r="M266" s="49"/>
      <c r="N266" s="49"/>
      <c r="O266" s="49"/>
      <c r="P266" s="49"/>
      <c r="Q266" s="49"/>
      <c r="R266" s="49"/>
      <c r="S266" s="49"/>
      <c r="T266" s="49"/>
      <c r="U266" s="90"/>
      <c r="V266" s="49"/>
      <c r="W266" s="49"/>
      <c r="X266" s="49"/>
      <c r="Y266" s="49"/>
      <c r="Z266" s="49"/>
      <c r="AA266" s="49"/>
      <c r="AB266" s="49"/>
      <c r="AC266" s="49"/>
      <c r="AD266" s="49"/>
      <c r="AE266" s="49"/>
      <c r="AF266" s="49"/>
      <c r="AG266" s="49"/>
      <c r="AH266" s="49"/>
      <c r="AI266" s="49"/>
      <c r="AJ266" s="49"/>
      <c r="AK266" s="49"/>
      <c r="AL266" s="49"/>
      <c r="AM266" s="49"/>
      <c r="AN266" s="49"/>
      <c r="AO266" s="49"/>
      <c r="AP266" s="49"/>
    </row>
    <row r="267" spans="1:42" ht="12.75" customHeight="1" x14ac:dyDescent="0.35">
      <c r="A267" s="124">
        <v>44173</v>
      </c>
      <c r="B267" s="49"/>
      <c r="C267" s="49"/>
      <c r="D267" s="49"/>
      <c r="E267" s="49"/>
      <c r="F267" s="49"/>
      <c r="G267" s="49"/>
      <c r="H267" s="49"/>
      <c r="I267" s="49"/>
      <c r="J267" s="49"/>
      <c r="K267" s="49"/>
      <c r="L267" s="49"/>
      <c r="M267" s="49"/>
      <c r="N267" s="49"/>
      <c r="O267" s="49"/>
      <c r="P267" s="49"/>
      <c r="Q267" s="49"/>
      <c r="R267" s="49"/>
      <c r="S267" s="49"/>
      <c r="T267" s="49"/>
      <c r="U267" s="90"/>
      <c r="V267" s="49"/>
      <c r="W267" s="49"/>
      <c r="X267" s="49"/>
      <c r="Y267" s="49"/>
      <c r="Z267" s="49"/>
      <c r="AA267" s="49"/>
      <c r="AB267" s="49"/>
      <c r="AC267" s="49"/>
      <c r="AD267" s="49"/>
      <c r="AE267" s="49"/>
      <c r="AF267" s="49"/>
      <c r="AG267" s="49"/>
      <c r="AH267" s="49"/>
      <c r="AI267" s="49"/>
      <c r="AJ267" s="49"/>
      <c r="AK267" s="49"/>
      <c r="AL267" s="49"/>
      <c r="AM267" s="49"/>
      <c r="AN267" s="49"/>
      <c r="AO267" s="49"/>
      <c r="AP267" s="49"/>
    </row>
    <row r="268" spans="1:42" ht="12.75" customHeight="1" x14ac:dyDescent="0.35">
      <c r="A268" s="124">
        <v>44190</v>
      </c>
      <c r="B268" s="49"/>
      <c r="C268" s="49"/>
      <c r="D268" s="49"/>
      <c r="E268" s="49"/>
      <c r="F268" s="49"/>
      <c r="G268" s="49"/>
      <c r="H268" s="49"/>
      <c r="I268" s="49"/>
      <c r="J268" s="49"/>
      <c r="K268" s="49"/>
      <c r="L268" s="49"/>
      <c r="M268" s="49"/>
      <c r="N268" s="49"/>
      <c r="O268" s="49"/>
      <c r="P268" s="49"/>
      <c r="Q268" s="49"/>
      <c r="R268" s="49"/>
      <c r="S268" s="49"/>
      <c r="T268" s="49"/>
      <c r="U268" s="90"/>
      <c r="V268" s="49"/>
      <c r="W268" s="49"/>
      <c r="X268" s="49"/>
      <c r="Y268" s="49"/>
      <c r="Z268" s="49"/>
      <c r="AA268" s="49"/>
      <c r="AB268" s="49"/>
      <c r="AC268" s="49"/>
      <c r="AD268" s="49"/>
      <c r="AE268" s="49"/>
      <c r="AF268" s="49"/>
      <c r="AG268" s="49"/>
      <c r="AH268" s="49"/>
      <c r="AI268" s="49"/>
      <c r="AJ268" s="49"/>
      <c r="AK268" s="49"/>
      <c r="AL268" s="49"/>
      <c r="AM268" s="49"/>
      <c r="AN268" s="49"/>
      <c r="AO268" s="49"/>
      <c r="AP268" s="49"/>
    </row>
    <row r="269" spans="1:42" ht="12.75" customHeight="1" x14ac:dyDescent="0.35">
      <c r="A269" s="124">
        <v>44197</v>
      </c>
      <c r="B269" s="49"/>
      <c r="C269" s="49"/>
      <c r="D269" s="49"/>
      <c r="E269" s="49"/>
      <c r="F269" s="49"/>
      <c r="G269" s="49"/>
      <c r="H269" s="49"/>
      <c r="I269" s="49"/>
      <c r="J269" s="49"/>
      <c r="K269" s="49"/>
      <c r="L269" s="49"/>
      <c r="M269" s="49"/>
      <c r="N269" s="49"/>
      <c r="O269" s="49"/>
      <c r="P269" s="49"/>
      <c r="Q269" s="49"/>
      <c r="R269" s="49"/>
      <c r="S269" s="49"/>
      <c r="T269" s="49"/>
      <c r="U269" s="90"/>
      <c r="V269" s="49"/>
      <c r="W269" s="49"/>
      <c r="X269" s="49"/>
      <c r="Y269" s="49"/>
      <c r="Z269" s="49"/>
      <c r="AA269" s="49"/>
      <c r="AB269" s="49"/>
      <c r="AC269" s="49"/>
      <c r="AD269" s="49"/>
      <c r="AE269" s="49"/>
      <c r="AF269" s="49"/>
      <c r="AG269" s="49"/>
      <c r="AH269" s="49"/>
      <c r="AI269" s="49"/>
      <c r="AJ269" s="49"/>
      <c r="AK269" s="49"/>
      <c r="AL269" s="49"/>
      <c r="AM269" s="49"/>
      <c r="AN269" s="49"/>
      <c r="AO269" s="49"/>
      <c r="AP269" s="49"/>
    </row>
    <row r="270" spans="1:42" ht="12.75" customHeight="1" x14ac:dyDescent="0.35">
      <c r="A270" s="124">
        <v>44207</v>
      </c>
      <c r="B270" s="49"/>
      <c r="C270" s="49"/>
      <c r="D270" s="49"/>
      <c r="E270" s="49"/>
      <c r="F270" s="49"/>
      <c r="G270" s="49"/>
      <c r="H270" s="49"/>
      <c r="I270" s="49"/>
      <c r="J270" s="49"/>
      <c r="K270" s="49"/>
      <c r="L270" s="49"/>
      <c r="M270" s="49"/>
      <c r="N270" s="49"/>
      <c r="O270" s="49"/>
      <c r="P270" s="49"/>
      <c r="Q270" s="49"/>
      <c r="R270" s="49"/>
      <c r="S270" s="49"/>
      <c r="T270" s="49"/>
      <c r="U270" s="90"/>
      <c r="V270" s="49"/>
      <c r="W270" s="49"/>
      <c r="X270" s="49"/>
      <c r="Y270" s="49"/>
      <c r="Z270" s="49"/>
      <c r="AA270" s="49"/>
      <c r="AB270" s="49"/>
      <c r="AC270" s="49"/>
      <c r="AD270" s="49"/>
      <c r="AE270" s="49"/>
      <c r="AF270" s="49"/>
      <c r="AG270" s="49"/>
      <c r="AH270" s="49"/>
      <c r="AI270" s="49"/>
      <c r="AJ270" s="49"/>
      <c r="AK270" s="49"/>
      <c r="AL270" s="49"/>
      <c r="AM270" s="49"/>
      <c r="AN270" s="49"/>
      <c r="AO270" s="49"/>
      <c r="AP270" s="49"/>
    </row>
    <row r="271" spans="1:42" ht="12.75" customHeight="1" x14ac:dyDescent="0.35">
      <c r="A271" s="124">
        <v>44277</v>
      </c>
      <c r="B271" s="49"/>
      <c r="C271" s="49"/>
      <c r="D271" s="49"/>
      <c r="E271" s="49"/>
      <c r="F271" s="49"/>
      <c r="G271" s="49"/>
      <c r="H271" s="49"/>
      <c r="I271" s="49"/>
      <c r="J271" s="49"/>
      <c r="K271" s="49"/>
      <c r="L271" s="49"/>
      <c r="M271" s="49"/>
      <c r="N271" s="49"/>
      <c r="O271" s="49"/>
      <c r="P271" s="49"/>
      <c r="Q271" s="49"/>
      <c r="R271" s="49"/>
      <c r="S271" s="49"/>
      <c r="T271" s="49"/>
      <c r="U271" s="90"/>
      <c r="V271" s="49"/>
      <c r="W271" s="49"/>
      <c r="X271" s="49"/>
      <c r="Y271" s="49"/>
      <c r="Z271" s="49"/>
      <c r="AA271" s="49"/>
      <c r="AB271" s="49"/>
      <c r="AC271" s="49"/>
      <c r="AD271" s="49"/>
      <c r="AE271" s="49"/>
      <c r="AF271" s="49"/>
      <c r="AG271" s="49"/>
      <c r="AH271" s="49"/>
      <c r="AI271" s="49"/>
      <c r="AJ271" s="49"/>
      <c r="AK271" s="49"/>
      <c r="AL271" s="49"/>
      <c r="AM271" s="49"/>
      <c r="AN271" s="49"/>
      <c r="AO271" s="49"/>
      <c r="AP271" s="49"/>
    </row>
    <row r="272" spans="1:42" ht="12.75" customHeight="1" x14ac:dyDescent="0.35">
      <c r="A272" s="124">
        <v>44287</v>
      </c>
      <c r="B272" s="49"/>
      <c r="C272" s="49"/>
      <c r="D272" s="49"/>
      <c r="E272" s="49"/>
      <c r="F272" s="49"/>
      <c r="G272" s="49"/>
      <c r="H272" s="49"/>
      <c r="I272" s="49"/>
      <c r="J272" s="49"/>
      <c r="K272" s="49"/>
      <c r="L272" s="49"/>
      <c r="M272" s="49"/>
      <c r="N272" s="49"/>
      <c r="O272" s="49"/>
      <c r="P272" s="49"/>
      <c r="Q272" s="49"/>
      <c r="R272" s="49"/>
      <c r="S272" s="49"/>
      <c r="T272" s="49"/>
      <c r="U272" s="90"/>
      <c r="V272" s="49"/>
      <c r="W272" s="49"/>
      <c r="X272" s="49"/>
      <c r="Y272" s="49"/>
      <c r="Z272" s="49"/>
      <c r="AA272" s="49"/>
      <c r="AB272" s="49"/>
      <c r="AC272" s="49"/>
      <c r="AD272" s="49"/>
      <c r="AE272" s="49"/>
      <c r="AF272" s="49"/>
      <c r="AG272" s="49"/>
      <c r="AH272" s="49"/>
      <c r="AI272" s="49"/>
      <c r="AJ272" s="49"/>
      <c r="AK272" s="49"/>
      <c r="AL272" s="49"/>
      <c r="AM272" s="49"/>
      <c r="AN272" s="49"/>
      <c r="AO272" s="49"/>
      <c r="AP272" s="49"/>
    </row>
    <row r="273" spans="1:42" ht="12.75" customHeight="1" x14ac:dyDescent="0.35">
      <c r="A273" s="124">
        <v>44288</v>
      </c>
      <c r="B273" s="49"/>
      <c r="C273" s="49"/>
      <c r="D273" s="49"/>
      <c r="E273" s="49"/>
      <c r="F273" s="49"/>
      <c r="G273" s="49"/>
      <c r="H273" s="49"/>
      <c r="I273" s="49"/>
      <c r="J273" s="49"/>
      <c r="K273" s="49"/>
      <c r="L273" s="49"/>
      <c r="M273" s="49"/>
      <c r="N273" s="49"/>
      <c r="O273" s="49"/>
      <c r="P273" s="49"/>
      <c r="Q273" s="49"/>
      <c r="R273" s="49"/>
      <c r="S273" s="49"/>
      <c r="T273" s="49"/>
      <c r="U273" s="90"/>
      <c r="V273" s="49"/>
      <c r="W273" s="49"/>
      <c r="X273" s="49"/>
      <c r="Y273" s="49"/>
      <c r="Z273" s="49"/>
      <c r="AA273" s="49"/>
      <c r="AB273" s="49"/>
      <c r="AC273" s="49"/>
      <c r="AD273" s="49"/>
      <c r="AE273" s="49"/>
      <c r="AF273" s="49"/>
      <c r="AG273" s="49"/>
      <c r="AH273" s="49"/>
      <c r="AI273" s="49"/>
      <c r="AJ273" s="49"/>
      <c r="AK273" s="49"/>
      <c r="AL273" s="49"/>
      <c r="AM273" s="49"/>
      <c r="AN273" s="49"/>
      <c r="AO273" s="49"/>
      <c r="AP273" s="49"/>
    </row>
    <row r="274" spans="1:42" ht="12.75" customHeight="1" x14ac:dyDescent="0.35">
      <c r="A274" s="124">
        <v>44317</v>
      </c>
      <c r="B274" s="49"/>
      <c r="C274" s="49"/>
      <c r="D274" s="49"/>
      <c r="E274" s="49"/>
      <c r="F274" s="49"/>
      <c r="G274" s="49"/>
      <c r="H274" s="49"/>
      <c r="I274" s="49"/>
      <c r="J274" s="49"/>
      <c r="K274" s="49"/>
      <c r="L274" s="49"/>
      <c r="M274" s="49"/>
      <c r="N274" s="49"/>
      <c r="O274" s="49"/>
      <c r="P274" s="49"/>
      <c r="Q274" s="49"/>
      <c r="R274" s="49"/>
      <c r="S274" s="49"/>
      <c r="T274" s="49"/>
      <c r="U274" s="90"/>
      <c r="V274" s="49"/>
      <c r="W274" s="49"/>
      <c r="X274" s="49"/>
      <c r="Y274" s="49"/>
      <c r="Z274" s="49"/>
      <c r="AA274" s="49"/>
      <c r="AB274" s="49"/>
      <c r="AC274" s="49"/>
      <c r="AD274" s="49"/>
      <c r="AE274" s="49"/>
      <c r="AF274" s="49"/>
      <c r="AG274" s="49"/>
      <c r="AH274" s="49"/>
      <c r="AI274" s="49"/>
      <c r="AJ274" s="49"/>
      <c r="AK274" s="49"/>
      <c r="AL274" s="49"/>
      <c r="AM274" s="49"/>
      <c r="AN274" s="49"/>
      <c r="AO274" s="49"/>
      <c r="AP274" s="49"/>
    </row>
    <row r="275" spans="1:42" ht="12.75" customHeight="1" x14ac:dyDescent="0.35">
      <c r="A275" s="124">
        <v>44333</v>
      </c>
      <c r="B275" s="49"/>
      <c r="C275" s="49"/>
      <c r="D275" s="49"/>
      <c r="E275" s="49"/>
      <c r="F275" s="49"/>
      <c r="G275" s="49"/>
      <c r="H275" s="49"/>
      <c r="I275" s="49"/>
      <c r="J275" s="49"/>
      <c r="K275" s="49"/>
      <c r="L275" s="49"/>
      <c r="M275" s="49"/>
      <c r="N275" s="49"/>
      <c r="O275" s="49"/>
      <c r="P275" s="49"/>
      <c r="Q275" s="49"/>
      <c r="R275" s="49"/>
      <c r="S275" s="49"/>
      <c r="T275" s="49"/>
      <c r="U275" s="90"/>
      <c r="V275" s="49"/>
      <c r="W275" s="49"/>
      <c r="X275" s="49"/>
      <c r="Y275" s="49"/>
      <c r="Z275" s="49"/>
      <c r="AA275" s="49"/>
      <c r="AB275" s="49"/>
      <c r="AC275" s="49"/>
      <c r="AD275" s="49"/>
      <c r="AE275" s="49"/>
      <c r="AF275" s="49"/>
      <c r="AG275" s="49"/>
      <c r="AH275" s="49"/>
      <c r="AI275" s="49"/>
      <c r="AJ275" s="49"/>
      <c r="AK275" s="49"/>
      <c r="AL275" s="49"/>
      <c r="AM275" s="49"/>
      <c r="AN275" s="49"/>
      <c r="AO275" s="49"/>
      <c r="AP275" s="49"/>
    </row>
    <row r="276" spans="1:42" ht="12.75" customHeight="1" x14ac:dyDescent="0.35">
      <c r="A276" s="124">
        <v>44354</v>
      </c>
      <c r="B276" s="49"/>
      <c r="C276" s="49"/>
      <c r="D276" s="49"/>
      <c r="E276" s="49"/>
      <c r="F276" s="49"/>
      <c r="G276" s="49"/>
      <c r="H276" s="49"/>
      <c r="I276" s="49"/>
      <c r="J276" s="49"/>
      <c r="K276" s="49"/>
      <c r="L276" s="49"/>
      <c r="M276" s="49"/>
      <c r="N276" s="49"/>
      <c r="O276" s="49"/>
      <c r="P276" s="49"/>
      <c r="Q276" s="49"/>
      <c r="R276" s="49"/>
      <c r="S276" s="49"/>
      <c r="T276" s="49"/>
      <c r="U276" s="90"/>
      <c r="V276" s="49"/>
      <c r="W276" s="49"/>
      <c r="X276" s="49"/>
      <c r="Y276" s="49"/>
      <c r="Z276" s="49"/>
      <c r="AA276" s="49"/>
      <c r="AB276" s="49"/>
      <c r="AC276" s="49"/>
      <c r="AD276" s="49"/>
      <c r="AE276" s="49"/>
      <c r="AF276" s="49"/>
      <c r="AG276" s="49"/>
      <c r="AH276" s="49"/>
      <c r="AI276" s="49"/>
      <c r="AJ276" s="49"/>
      <c r="AK276" s="49"/>
      <c r="AL276" s="49"/>
      <c r="AM276" s="49"/>
      <c r="AN276" s="49"/>
      <c r="AO276" s="49"/>
      <c r="AP276" s="49"/>
    </row>
    <row r="277" spans="1:42" ht="12.75" customHeight="1" x14ac:dyDescent="0.35">
      <c r="A277" s="124">
        <v>44361</v>
      </c>
      <c r="B277" s="49"/>
      <c r="C277" s="49"/>
      <c r="D277" s="49"/>
      <c r="E277" s="49"/>
      <c r="F277" s="49"/>
      <c r="G277" s="49"/>
      <c r="H277" s="49"/>
      <c r="I277" s="49"/>
      <c r="J277" s="49"/>
      <c r="K277" s="49"/>
      <c r="L277" s="49"/>
      <c r="M277" s="49"/>
      <c r="N277" s="49"/>
      <c r="O277" s="49"/>
      <c r="P277" s="49"/>
      <c r="Q277" s="49"/>
      <c r="R277" s="49"/>
      <c r="S277" s="49"/>
      <c r="T277" s="49"/>
      <c r="U277" s="90"/>
      <c r="V277" s="49"/>
      <c r="W277" s="49"/>
      <c r="X277" s="49"/>
      <c r="Y277" s="49"/>
      <c r="Z277" s="49"/>
      <c r="AA277" s="49"/>
      <c r="AB277" s="49"/>
      <c r="AC277" s="49"/>
      <c r="AD277" s="49"/>
      <c r="AE277" s="49"/>
      <c r="AF277" s="49"/>
      <c r="AG277" s="49"/>
      <c r="AH277" s="49"/>
      <c r="AI277" s="49"/>
      <c r="AJ277" s="49"/>
      <c r="AK277" s="49"/>
      <c r="AL277" s="49"/>
      <c r="AM277" s="49"/>
      <c r="AN277" s="49"/>
      <c r="AO277" s="49"/>
      <c r="AP277" s="49"/>
    </row>
    <row r="278" spans="1:42" ht="12.75" customHeight="1" x14ac:dyDescent="0.35">
      <c r="A278" s="124">
        <v>44382</v>
      </c>
      <c r="B278" s="49"/>
      <c r="C278" s="49"/>
      <c r="D278" s="49"/>
      <c r="E278" s="49"/>
      <c r="F278" s="49"/>
      <c r="G278" s="49"/>
      <c r="H278" s="49"/>
      <c r="I278" s="49"/>
      <c r="J278" s="49"/>
      <c r="K278" s="49"/>
      <c r="L278" s="49"/>
      <c r="M278" s="49"/>
      <c r="N278" s="49"/>
      <c r="O278" s="49"/>
      <c r="P278" s="49"/>
      <c r="Q278" s="49"/>
      <c r="R278" s="49"/>
      <c r="S278" s="49"/>
      <c r="T278" s="49"/>
      <c r="U278" s="90"/>
      <c r="V278" s="49"/>
      <c r="W278" s="49"/>
      <c r="X278" s="49"/>
      <c r="Y278" s="49"/>
      <c r="Z278" s="49"/>
      <c r="AA278" s="49"/>
      <c r="AB278" s="49"/>
      <c r="AC278" s="49"/>
      <c r="AD278" s="49"/>
      <c r="AE278" s="49"/>
      <c r="AF278" s="49"/>
      <c r="AG278" s="49"/>
      <c r="AH278" s="49"/>
      <c r="AI278" s="49"/>
      <c r="AJ278" s="49"/>
      <c r="AK278" s="49"/>
      <c r="AL278" s="49"/>
      <c r="AM278" s="49"/>
      <c r="AN278" s="49"/>
      <c r="AO278" s="49"/>
      <c r="AP278" s="49"/>
    </row>
    <row r="279" spans="1:42" ht="12.75" customHeight="1" x14ac:dyDescent="0.35">
      <c r="A279" s="124">
        <v>44397</v>
      </c>
      <c r="B279" s="49"/>
      <c r="C279" s="49"/>
      <c r="D279" s="49"/>
      <c r="E279" s="49"/>
      <c r="F279" s="49"/>
      <c r="G279" s="49"/>
      <c r="H279" s="49"/>
      <c r="I279" s="49"/>
      <c r="J279" s="49"/>
      <c r="K279" s="49"/>
      <c r="L279" s="49"/>
      <c r="M279" s="49"/>
      <c r="N279" s="49"/>
      <c r="O279" s="49"/>
      <c r="P279" s="49"/>
      <c r="Q279" s="49"/>
      <c r="R279" s="49"/>
      <c r="S279" s="49"/>
      <c r="T279" s="49"/>
      <c r="U279" s="90"/>
      <c r="V279" s="49"/>
      <c r="W279" s="49"/>
      <c r="X279" s="49"/>
      <c r="Y279" s="49"/>
      <c r="Z279" s="49"/>
      <c r="AA279" s="49"/>
      <c r="AB279" s="49"/>
      <c r="AC279" s="49"/>
      <c r="AD279" s="49"/>
      <c r="AE279" s="49"/>
      <c r="AF279" s="49"/>
      <c r="AG279" s="49"/>
      <c r="AH279" s="49"/>
      <c r="AI279" s="49"/>
      <c r="AJ279" s="49"/>
      <c r="AK279" s="49"/>
      <c r="AL279" s="49"/>
      <c r="AM279" s="49"/>
      <c r="AN279" s="49"/>
      <c r="AO279" s="49"/>
      <c r="AP279" s="49"/>
    </row>
    <row r="280" spans="1:42" ht="12.75" customHeight="1" x14ac:dyDescent="0.35">
      <c r="A280" s="124">
        <v>44415</v>
      </c>
      <c r="B280" s="49"/>
      <c r="C280" s="49"/>
      <c r="D280" s="49"/>
      <c r="E280" s="49"/>
      <c r="F280" s="49"/>
      <c r="G280" s="49"/>
      <c r="H280" s="49"/>
      <c r="I280" s="49"/>
      <c r="J280" s="49"/>
      <c r="K280" s="49"/>
      <c r="L280" s="49"/>
      <c r="M280" s="49"/>
      <c r="N280" s="49"/>
      <c r="O280" s="49"/>
      <c r="P280" s="49"/>
      <c r="Q280" s="49"/>
      <c r="R280" s="49"/>
      <c r="S280" s="49"/>
      <c r="T280" s="49"/>
      <c r="U280" s="90"/>
      <c r="V280" s="49"/>
      <c r="W280" s="49"/>
      <c r="X280" s="49"/>
      <c r="Y280" s="49"/>
      <c r="Z280" s="49"/>
      <c r="AA280" s="49"/>
      <c r="AB280" s="49"/>
      <c r="AC280" s="49"/>
      <c r="AD280" s="49"/>
      <c r="AE280" s="49"/>
      <c r="AF280" s="49"/>
      <c r="AG280" s="49"/>
      <c r="AH280" s="49"/>
      <c r="AI280" s="49"/>
      <c r="AJ280" s="49"/>
      <c r="AK280" s="49"/>
      <c r="AL280" s="49"/>
      <c r="AM280" s="49"/>
      <c r="AN280" s="49"/>
      <c r="AO280" s="49"/>
      <c r="AP280" s="49"/>
    </row>
    <row r="281" spans="1:42" ht="12.75" customHeight="1" x14ac:dyDescent="0.35">
      <c r="A281" s="124">
        <v>44424</v>
      </c>
      <c r="B281" s="49"/>
      <c r="C281" s="49"/>
      <c r="D281" s="49"/>
      <c r="E281" s="49"/>
      <c r="F281" s="49"/>
      <c r="G281" s="49"/>
      <c r="H281" s="49"/>
      <c r="I281" s="49"/>
      <c r="J281" s="49"/>
      <c r="K281" s="49"/>
      <c r="L281" s="49"/>
      <c r="M281" s="49"/>
      <c r="N281" s="49"/>
      <c r="O281" s="49"/>
      <c r="P281" s="49"/>
      <c r="Q281" s="49"/>
      <c r="R281" s="49"/>
      <c r="S281" s="49"/>
      <c r="T281" s="49"/>
      <c r="U281" s="90"/>
      <c r="V281" s="49"/>
      <c r="W281" s="49"/>
      <c r="X281" s="49"/>
      <c r="Y281" s="49"/>
      <c r="Z281" s="49"/>
      <c r="AA281" s="49"/>
      <c r="AB281" s="49"/>
      <c r="AC281" s="49"/>
      <c r="AD281" s="49"/>
      <c r="AE281" s="49"/>
      <c r="AF281" s="49"/>
      <c r="AG281" s="49"/>
      <c r="AH281" s="49"/>
      <c r="AI281" s="49"/>
      <c r="AJ281" s="49"/>
      <c r="AK281" s="49"/>
      <c r="AL281" s="49"/>
      <c r="AM281" s="49"/>
      <c r="AN281" s="49"/>
      <c r="AO281" s="49"/>
      <c r="AP281" s="49"/>
    </row>
    <row r="282" spans="1:42" ht="12.75" customHeight="1" x14ac:dyDescent="0.35">
      <c r="A282" s="124">
        <v>44487</v>
      </c>
      <c r="B282" s="49"/>
      <c r="C282" s="49"/>
      <c r="D282" s="49"/>
      <c r="E282" s="49"/>
      <c r="F282" s="49"/>
      <c r="G282" s="49"/>
      <c r="H282" s="49"/>
      <c r="I282" s="49"/>
      <c r="J282" s="49"/>
      <c r="K282" s="49"/>
      <c r="L282" s="49"/>
      <c r="M282" s="49"/>
      <c r="N282" s="49"/>
      <c r="O282" s="49"/>
      <c r="P282" s="49"/>
      <c r="Q282" s="49"/>
      <c r="R282" s="49"/>
      <c r="S282" s="49"/>
      <c r="T282" s="49"/>
      <c r="U282" s="90"/>
      <c r="V282" s="49"/>
      <c r="W282" s="49"/>
      <c r="X282" s="49"/>
      <c r="Y282" s="49"/>
      <c r="Z282" s="49"/>
      <c r="AA282" s="49"/>
      <c r="AB282" s="49"/>
      <c r="AC282" s="49"/>
      <c r="AD282" s="49"/>
      <c r="AE282" s="49"/>
      <c r="AF282" s="49"/>
      <c r="AG282" s="49"/>
      <c r="AH282" s="49"/>
      <c r="AI282" s="49"/>
      <c r="AJ282" s="49"/>
      <c r="AK282" s="49"/>
      <c r="AL282" s="49"/>
      <c r="AM282" s="49"/>
      <c r="AN282" s="49"/>
      <c r="AO282" s="49"/>
      <c r="AP282" s="49"/>
    </row>
    <row r="283" spans="1:42" ht="12.75" customHeight="1" x14ac:dyDescent="0.35">
      <c r="A283" s="124">
        <v>44501</v>
      </c>
      <c r="B283" s="49"/>
      <c r="C283" s="49"/>
      <c r="D283" s="49"/>
      <c r="E283" s="49"/>
      <c r="F283" s="49"/>
      <c r="G283" s="49"/>
      <c r="H283" s="49"/>
      <c r="I283" s="49"/>
      <c r="J283" s="49"/>
      <c r="K283" s="49"/>
      <c r="L283" s="49"/>
      <c r="M283" s="49"/>
      <c r="N283" s="49"/>
      <c r="O283" s="49"/>
      <c r="P283" s="49"/>
      <c r="Q283" s="49"/>
      <c r="R283" s="49"/>
      <c r="S283" s="49"/>
      <c r="T283" s="49"/>
      <c r="U283" s="90"/>
      <c r="V283" s="49"/>
      <c r="W283" s="49"/>
      <c r="X283" s="49"/>
      <c r="Y283" s="49"/>
      <c r="Z283" s="49"/>
      <c r="AA283" s="49"/>
      <c r="AB283" s="49"/>
      <c r="AC283" s="49"/>
      <c r="AD283" s="49"/>
      <c r="AE283" s="49"/>
      <c r="AF283" s="49"/>
      <c r="AG283" s="49"/>
      <c r="AH283" s="49"/>
      <c r="AI283" s="49"/>
      <c r="AJ283" s="49"/>
      <c r="AK283" s="49"/>
      <c r="AL283" s="49"/>
      <c r="AM283" s="49"/>
      <c r="AN283" s="49"/>
      <c r="AO283" s="49"/>
      <c r="AP283" s="49"/>
    </row>
    <row r="284" spans="1:42" ht="12.75" customHeight="1" x14ac:dyDescent="0.35">
      <c r="A284" s="124">
        <v>44515</v>
      </c>
      <c r="B284" s="49"/>
      <c r="C284" s="49"/>
      <c r="D284" s="49"/>
      <c r="E284" s="49"/>
      <c r="F284" s="49"/>
      <c r="G284" s="49"/>
      <c r="H284" s="49"/>
      <c r="I284" s="49"/>
      <c r="J284" s="49"/>
      <c r="K284" s="49"/>
      <c r="L284" s="49"/>
      <c r="M284" s="49"/>
      <c r="N284" s="49"/>
      <c r="O284" s="49"/>
      <c r="P284" s="49"/>
      <c r="Q284" s="49"/>
      <c r="R284" s="49"/>
      <c r="S284" s="49"/>
      <c r="T284" s="49"/>
      <c r="U284" s="90"/>
      <c r="V284" s="49"/>
      <c r="W284" s="49"/>
      <c r="X284" s="49"/>
      <c r="Y284" s="49"/>
      <c r="Z284" s="49"/>
      <c r="AA284" s="49"/>
      <c r="AB284" s="49"/>
      <c r="AC284" s="49"/>
      <c r="AD284" s="49"/>
      <c r="AE284" s="49"/>
      <c r="AF284" s="49"/>
      <c r="AG284" s="49"/>
      <c r="AH284" s="49"/>
      <c r="AI284" s="49"/>
      <c r="AJ284" s="49"/>
      <c r="AK284" s="49"/>
      <c r="AL284" s="49"/>
      <c r="AM284" s="49"/>
      <c r="AN284" s="49"/>
      <c r="AO284" s="49"/>
      <c r="AP284" s="49"/>
    </row>
    <row r="285" spans="1:42" ht="12.75" customHeight="1" x14ac:dyDescent="0.35">
      <c r="A285" s="124">
        <v>44538</v>
      </c>
      <c r="B285" s="49"/>
      <c r="C285" s="49"/>
      <c r="D285" s="49"/>
      <c r="E285" s="49"/>
      <c r="F285" s="49"/>
      <c r="G285" s="49"/>
      <c r="H285" s="49"/>
      <c r="I285" s="49"/>
      <c r="J285" s="49"/>
      <c r="K285" s="49"/>
      <c r="L285" s="49"/>
      <c r="M285" s="49"/>
      <c r="N285" s="49"/>
      <c r="O285" s="49"/>
      <c r="P285" s="49"/>
      <c r="Q285" s="49"/>
      <c r="R285" s="49"/>
      <c r="S285" s="49"/>
      <c r="T285" s="49"/>
      <c r="U285" s="90"/>
      <c r="V285" s="49"/>
      <c r="W285" s="49"/>
      <c r="X285" s="49"/>
      <c r="Y285" s="49"/>
      <c r="Z285" s="49"/>
      <c r="AA285" s="49"/>
      <c r="AB285" s="49"/>
      <c r="AC285" s="49"/>
      <c r="AD285" s="49"/>
      <c r="AE285" s="49"/>
      <c r="AF285" s="49"/>
      <c r="AG285" s="49"/>
      <c r="AH285" s="49"/>
      <c r="AI285" s="49"/>
      <c r="AJ285" s="49"/>
      <c r="AK285" s="49"/>
      <c r="AL285" s="49"/>
      <c r="AM285" s="49"/>
      <c r="AN285" s="49"/>
      <c r="AO285" s="49"/>
      <c r="AP285" s="49"/>
    </row>
    <row r="286" spans="1:42" ht="12.75" customHeight="1" x14ac:dyDescent="0.35">
      <c r="A286" s="124">
        <v>44555</v>
      </c>
      <c r="B286" s="49"/>
      <c r="C286" s="49"/>
      <c r="D286" s="49"/>
      <c r="E286" s="49"/>
      <c r="F286" s="49"/>
      <c r="G286" s="49"/>
      <c r="H286" s="49"/>
      <c r="I286" s="49"/>
      <c r="J286" s="49"/>
      <c r="K286" s="49"/>
      <c r="L286" s="49"/>
      <c r="M286" s="49"/>
      <c r="N286" s="49"/>
      <c r="O286" s="49"/>
      <c r="P286" s="49"/>
      <c r="Q286" s="49"/>
      <c r="R286" s="49"/>
      <c r="S286" s="49"/>
      <c r="T286" s="49"/>
      <c r="U286" s="90"/>
      <c r="V286" s="49"/>
      <c r="W286" s="49"/>
      <c r="X286" s="49"/>
      <c r="Y286" s="49"/>
      <c r="Z286" s="49"/>
      <c r="AA286" s="49"/>
      <c r="AB286" s="49"/>
      <c r="AC286" s="49"/>
      <c r="AD286" s="49"/>
      <c r="AE286" s="49"/>
      <c r="AF286" s="49"/>
      <c r="AG286" s="49"/>
      <c r="AH286" s="49"/>
      <c r="AI286" s="49"/>
      <c r="AJ286" s="49"/>
      <c r="AK286" s="49"/>
      <c r="AL286" s="49"/>
      <c r="AM286" s="49"/>
      <c r="AN286" s="49"/>
      <c r="AO286" s="49"/>
      <c r="AP286" s="49"/>
    </row>
    <row r="287" spans="1:42" ht="12.75" customHeight="1" x14ac:dyDescent="0.35">
      <c r="A287" s="124">
        <v>44562</v>
      </c>
      <c r="B287" s="49"/>
      <c r="C287" s="49"/>
      <c r="D287" s="49"/>
      <c r="E287" s="49"/>
      <c r="F287" s="49"/>
      <c r="G287" s="49"/>
      <c r="H287" s="49"/>
      <c r="I287" s="49"/>
      <c r="J287" s="49"/>
      <c r="K287" s="49"/>
      <c r="L287" s="49"/>
      <c r="M287" s="49"/>
      <c r="N287" s="49"/>
      <c r="O287" s="49"/>
      <c r="P287" s="49"/>
      <c r="Q287" s="49"/>
      <c r="R287" s="49"/>
      <c r="S287" s="49"/>
      <c r="T287" s="49"/>
      <c r="U287" s="90"/>
      <c r="V287" s="49"/>
      <c r="W287" s="49"/>
      <c r="X287" s="49"/>
      <c r="Y287" s="49"/>
      <c r="Z287" s="49"/>
      <c r="AA287" s="49"/>
      <c r="AB287" s="49"/>
      <c r="AC287" s="49"/>
      <c r="AD287" s="49"/>
      <c r="AE287" s="49"/>
      <c r="AF287" s="49"/>
      <c r="AG287" s="49"/>
      <c r="AH287" s="49"/>
      <c r="AI287" s="49"/>
      <c r="AJ287" s="49"/>
      <c r="AK287" s="49"/>
      <c r="AL287" s="49"/>
      <c r="AM287" s="49"/>
      <c r="AN287" s="49"/>
      <c r="AO287" s="49"/>
      <c r="AP287" s="49"/>
    </row>
    <row r="288" spans="1:42" ht="12.75" customHeight="1" x14ac:dyDescent="0.35">
      <c r="A288" s="124">
        <v>44571</v>
      </c>
      <c r="B288" s="49"/>
      <c r="C288" s="49"/>
      <c r="D288" s="49"/>
      <c r="E288" s="49"/>
      <c r="F288" s="49"/>
      <c r="G288" s="49"/>
      <c r="H288" s="49"/>
      <c r="I288" s="49"/>
      <c r="J288" s="49"/>
      <c r="K288" s="49"/>
      <c r="L288" s="49"/>
      <c r="M288" s="49"/>
      <c r="N288" s="49"/>
      <c r="O288" s="49"/>
      <c r="P288" s="49"/>
      <c r="Q288" s="49"/>
      <c r="R288" s="49"/>
      <c r="S288" s="49"/>
      <c r="T288" s="49"/>
      <c r="U288" s="90"/>
      <c r="V288" s="49"/>
      <c r="W288" s="49"/>
      <c r="X288" s="49"/>
      <c r="Y288" s="49"/>
      <c r="Z288" s="49"/>
      <c r="AA288" s="49"/>
      <c r="AB288" s="49"/>
      <c r="AC288" s="49"/>
      <c r="AD288" s="49"/>
      <c r="AE288" s="49"/>
      <c r="AF288" s="49"/>
      <c r="AG288" s="49"/>
      <c r="AH288" s="49"/>
      <c r="AI288" s="49"/>
      <c r="AJ288" s="49"/>
      <c r="AK288" s="49"/>
      <c r="AL288" s="49"/>
      <c r="AM288" s="49"/>
      <c r="AN288" s="49"/>
      <c r="AO288" s="49"/>
      <c r="AP288" s="49"/>
    </row>
    <row r="289" spans="1:42" ht="12.75" customHeight="1" x14ac:dyDescent="0.35">
      <c r="A289" s="124">
        <v>44672</v>
      </c>
      <c r="B289" s="49"/>
      <c r="C289" s="49"/>
      <c r="D289" s="49"/>
      <c r="E289" s="49"/>
      <c r="F289" s="49"/>
      <c r="G289" s="49"/>
      <c r="H289" s="49"/>
      <c r="I289" s="49"/>
      <c r="J289" s="49"/>
      <c r="K289" s="49"/>
      <c r="L289" s="49"/>
      <c r="M289" s="49"/>
      <c r="N289" s="49"/>
      <c r="O289" s="49"/>
      <c r="P289" s="49"/>
      <c r="Q289" s="49"/>
      <c r="R289" s="49"/>
      <c r="S289" s="49"/>
      <c r="T289" s="49"/>
      <c r="U289" s="90"/>
      <c r="V289" s="49"/>
      <c r="W289" s="49"/>
      <c r="X289" s="49"/>
      <c r="Y289" s="49"/>
      <c r="Z289" s="49"/>
      <c r="AA289" s="49"/>
      <c r="AB289" s="49"/>
      <c r="AC289" s="49"/>
      <c r="AD289" s="49"/>
      <c r="AE289" s="49"/>
      <c r="AF289" s="49"/>
      <c r="AG289" s="49"/>
      <c r="AH289" s="49"/>
      <c r="AI289" s="49"/>
      <c r="AJ289" s="49"/>
      <c r="AK289" s="49"/>
      <c r="AL289" s="49"/>
      <c r="AM289" s="49"/>
      <c r="AN289" s="49"/>
      <c r="AO289" s="49"/>
      <c r="AP289" s="49"/>
    </row>
    <row r="290" spans="1:42" ht="12.75" customHeight="1" x14ac:dyDescent="0.35">
      <c r="A290" s="124">
        <v>44665</v>
      </c>
      <c r="B290" s="49"/>
      <c r="C290" s="49"/>
      <c r="D290" s="49"/>
      <c r="E290" s="49"/>
      <c r="F290" s="49"/>
      <c r="G290" s="49"/>
      <c r="H290" s="49"/>
      <c r="I290" s="49"/>
      <c r="J290" s="49"/>
      <c r="K290" s="49"/>
      <c r="L290" s="49"/>
      <c r="M290" s="49"/>
      <c r="N290" s="49"/>
      <c r="O290" s="49"/>
      <c r="P290" s="49"/>
      <c r="Q290" s="49"/>
      <c r="R290" s="49"/>
      <c r="S290" s="49"/>
      <c r="T290" s="49"/>
      <c r="U290" s="90"/>
      <c r="V290" s="49"/>
      <c r="W290" s="49"/>
      <c r="X290" s="49"/>
      <c r="Y290" s="49"/>
      <c r="Z290" s="49"/>
      <c r="AA290" s="49"/>
      <c r="AB290" s="49"/>
      <c r="AC290" s="49"/>
      <c r="AD290" s="49"/>
      <c r="AE290" s="49"/>
      <c r="AF290" s="49"/>
      <c r="AG290" s="49"/>
      <c r="AH290" s="49"/>
      <c r="AI290" s="49"/>
      <c r="AJ290" s="49"/>
      <c r="AK290" s="49"/>
      <c r="AL290" s="49"/>
      <c r="AM290" s="49"/>
      <c r="AN290" s="49"/>
      <c r="AO290" s="49"/>
      <c r="AP290" s="49"/>
    </row>
    <row r="291" spans="1:42" ht="12.75" customHeight="1" x14ac:dyDescent="0.35">
      <c r="A291" s="124">
        <v>44666</v>
      </c>
      <c r="B291" s="49"/>
      <c r="C291" s="49"/>
      <c r="D291" s="49"/>
      <c r="E291" s="49"/>
      <c r="F291" s="49"/>
      <c r="G291" s="49"/>
      <c r="H291" s="49"/>
      <c r="I291" s="49"/>
      <c r="J291" s="49"/>
      <c r="K291" s="49"/>
      <c r="L291" s="49"/>
      <c r="M291" s="49"/>
      <c r="N291" s="49"/>
      <c r="O291" s="49"/>
      <c r="P291" s="49"/>
      <c r="Q291" s="49"/>
      <c r="R291" s="49"/>
      <c r="S291" s="49"/>
      <c r="T291" s="49"/>
      <c r="U291" s="90"/>
      <c r="V291" s="49"/>
      <c r="W291" s="49"/>
      <c r="X291" s="49"/>
      <c r="Y291" s="49"/>
      <c r="Z291" s="49"/>
      <c r="AA291" s="49"/>
      <c r="AB291" s="49"/>
      <c r="AC291" s="49"/>
      <c r="AD291" s="49"/>
      <c r="AE291" s="49"/>
      <c r="AF291" s="49"/>
      <c r="AG291" s="49"/>
      <c r="AH291" s="49"/>
      <c r="AI291" s="49"/>
      <c r="AJ291" s="49"/>
      <c r="AK291" s="49"/>
      <c r="AL291" s="49"/>
      <c r="AM291" s="49"/>
      <c r="AN291" s="49"/>
      <c r="AO291" s="49"/>
      <c r="AP291" s="49"/>
    </row>
    <row r="292" spans="1:42" ht="12.75" customHeight="1" x14ac:dyDescent="0.35">
      <c r="A292" s="124">
        <v>44682</v>
      </c>
      <c r="B292" s="49"/>
      <c r="C292" s="49"/>
      <c r="D292" s="49"/>
      <c r="E292" s="49"/>
      <c r="F292" s="49"/>
      <c r="G292" s="49"/>
      <c r="H292" s="49"/>
      <c r="I292" s="49"/>
      <c r="J292" s="49"/>
      <c r="K292" s="49"/>
      <c r="L292" s="49"/>
      <c r="M292" s="49"/>
      <c r="N292" s="49"/>
      <c r="O292" s="49"/>
      <c r="P292" s="49"/>
      <c r="Q292" s="49"/>
      <c r="R292" s="49"/>
      <c r="S292" s="49"/>
      <c r="T292" s="49"/>
      <c r="U292" s="90"/>
      <c r="V292" s="49"/>
      <c r="W292" s="49"/>
      <c r="X292" s="49"/>
      <c r="Y292" s="49"/>
      <c r="Z292" s="49"/>
      <c r="AA292" s="49"/>
      <c r="AB292" s="49"/>
      <c r="AC292" s="49"/>
      <c r="AD292" s="49"/>
      <c r="AE292" s="49"/>
      <c r="AF292" s="49"/>
      <c r="AG292" s="49"/>
      <c r="AH292" s="49"/>
      <c r="AI292" s="49"/>
      <c r="AJ292" s="49"/>
      <c r="AK292" s="49"/>
      <c r="AL292" s="49"/>
      <c r="AM292" s="49"/>
      <c r="AN292" s="49"/>
      <c r="AO292" s="49"/>
      <c r="AP292" s="49"/>
    </row>
    <row r="293" spans="1:42" ht="12.75" customHeight="1" x14ac:dyDescent="0.35">
      <c r="A293" s="124">
        <v>44711</v>
      </c>
      <c r="B293" s="49"/>
      <c r="C293" s="49"/>
      <c r="D293" s="49"/>
      <c r="E293" s="49"/>
      <c r="F293" s="49"/>
      <c r="G293" s="49"/>
      <c r="H293" s="49"/>
      <c r="I293" s="49"/>
      <c r="J293" s="49"/>
      <c r="K293" s="49"/>
      <c r="L293" s="49"/>
      <c r="M293" s="49"/>
      <c r="N293" s="49"/>
      <c r="O293" s="49"/>
      <c r="P293" s="49"/>
      <c r="Q293" s="49"/>
      <c r="R293" s="49"/>
      <c r="S293" s="49"/>
      <c r="T293" s="49"/>
      <c r="U293" s="90"/>
      <c r="V293" s="49"/>
      <c r="W293" s="49"/>
      <c r="X293" s="49"/>
      <c r="Y293" s="49"/>
      <c r="Z293" s="49"/>
      <c r="AA293" s="49"/>
      <c r="AB293" s="49"/>
      <c r="AC293" s="49"/>
      <c r="AD293" s="49"/>
      <c r="AE293" s="49"/>
      <c r="AF293" s="49"/>
      <c r="AG293" s="49"/>
      <c r="AH293" s="49"/>
      <c r="AI293" s="49"/>
      <c r="AJ293" s="49"/>
      <c r="AK293" s="49"/>
      <c r="AL293" s="49"/>
      <c r="AM293" s="49"/>
      <c r="AN293" s="49"/>
      <c r="AO293" s="49"/>
      <c r="AP293" s="49"/>
    </row>
    <row r="294" spans="1:42" ht="12.75" customHeight="1" x14ac:dyDescent="0.35">
      <c r="A294" s="124">
        <v>44732</v>
      </c>
      <c r="B294" s="49"/>
      <c r="C294" s="49"/>
      <c r="D294" s="49"/>
      <c r="E294" s="49"/>
      <c r="F294" s="49"/>
      <c r="G294" s="49"/>
      <c r="H294" s="49"/>
      <c r="I294" s="49"/>
      <c r="J294" s="49"/>
      <c r="K294" s="49"/>
      <c r="L294" s="49"/>
      <c r="M294" s="49"/>
      <c r="N294" s="49"/>
      <c r="O294" s="49"/>
      <c r="P294" s="49"/>
      <c r="Q294" s="49"/>
      <c r="R294" s="49"/>
      <c r="S294" s="49"/>
      <c r="T294" s="49"/>
      <c r="U294" s="90"/>
      <c r="V294" s="49"/>
      <c r="W294" s="49"/>
      <c r="X294" s="49"/>
      <c r="Y294" s="49"/>
      <c r="Z294" s="49"/>
      <c r="AA294" s="49"/>
      <c r="AB294" s="49"/>
      <c r="AC294" s="49"/>
      <c r="AD294" s="49"/>
      <c r="AE294" s="49"/>
      <c r="AF294" s="49"/>
      <c r="AG294" s="49"/>
      <c r="AH294" s="49"/>
      <c r="AI294" s="49"/>
      <c r="AJ294" s="49"/>
      <c r="AK294" s="49"/>
      <c r="AL294" s="49"/>
      <c r="AM294" s="49"/>
      <c r="AN294" s="49"/>
      <c r="AO294" s="49"/>
      <c r="AP294" s="49"/>
    </row>
    <row r="295" spans="1:42" ht="12.75" customHeight="1" x14ac:dyDescent="0.35">
      <c r="A295" s="124">
        <v>44739</v>
      </c>
      <c r="B295" s="49"/>
      <c r="C295" s="49"/>
      <c r="D295" s="49"/>
      <c r="E295" s="49"/>
      <c r="F295" s="49"/>
      <c r="G295" s="49"/>
      <c r="H295" s="49"/>
      <c r="I295" s="49"/>
      <c r="J295" s="49"/>
      <c r="K295" s="49"/>
      <c r="L295" s="49"/>
      <c r="M295" s="49"/>
      <c r="N295" s="49"/>
      <c r="O295" s="49"/>
      <c r="P295" s="49"/>
      <c r="Q295" s="49"/>
      <c r="R295" s="49"/>
      <c r="S295" s="49"/>
      <c r="T295" s="49"/>
      <c r="U295" s="90"/>
      <c r="V295" s="49"/>
      <c r="W295" s="49"/>
      <c r="X295" s="49"/>
      <c r="Y295" s="49"/>
      <c r="Z295" s="49"/>
      <c r="AA295" s="49"/>
      <c r="AB295" s="49"/>
      <c r="AC295" s="49"/>
      <c r="AD295" s="49"/>
      <c r="AE295" s="49"/>
      <c r="AF295" s="49"/>
      <c r="AG295" s="49"/>
      <c r="AH295" s="49"/>
      <c r="AI295" s="49"/>
      <c r="AJ295" s="49"/>
      <c r="AK295" s="49"/>
      <c r="AL295" s="49"/>
      <c r="AM295" s="49"/>
      <c r="AN295" s="49"/>
      <c r="AO295" s="49"/>
      <c r="AP295" s="49"/>
    </row>
    <row r="296" spans="1:42" ht="12.75" customHeight="1" x14ac:dyDescent="0.35">
      <c r="A296" s="124">
        <v>44746</v>
      </c>
      <c r="B296" s="49"/>
      <c r="C296" s="49"/>
      <c r="D296" s="49"/>
      <c r="E296" s="49"/>
      <c r="F296" s="49"/>
      <c r="G296" s="49"/>
      <c r="H296" s="49"/>
      <c r="I296" s="49"/>
      <c r="J296" s="49"/>
      <c r="K296" s="49"/>
      <c r="L296" s="49"/>
      <c r="M296" s="49"/>
      <c r="N296" s="49"/>
      <c r="O296" s="49"/>
      <c r="P296" s="49"/>
      <c r="Q296" s="49"/>
      <c r="R296" s="49"/>
      <c r="S296" s="49"/>
      <c r="T296" s="49"/>
      <c r="U296" s="90"/>
      <c r="V296" s="49"/>
      <c r="W296" s="49"/>
      <c r="X296" s="49"/>
      <c r="Y296" s="49"/>
      <c r="Z296" s="49"/>
      <c r="AA296" s="49"/>
      <c r="AB296" s="49"/>
      <c r="AC296" s="49"/>
      <c r="AD296" s="49"/>
      <c r="AE296" s="49"/>
      <c r="AF296" s="49"/>
      <c r="AG296" s="49"/>
      <c r="AH296" s="49"/>
      <c r="AI296" s="49"/>
      <c r="AJ296" s="49"/>
      <c r="AK296" s="49"/>
      <c r="AL296" s="49"/>
      <c r="AM296" s="49"/>
      <c r="AN296" s="49"/>
      <c r="AO296" s="49"/>
      <c r="AP296" s="49"/>
    </row>
    <row r="297" spans="1:42" ht="12.75" customHeight="1" x14ac:dyDescent="0.35">
      <c r="A297" s="124">
        <v>44762</v>
      </c>
      <c r="B297" s="49"/>
      <c r="C297" s="49"/>
      <c r="D297" s="49"/>
      <c r="E297" s="49"/>
      <c r="F297" s="49"/>
      <c r="G297" s="49"/>
      <c r="H297" s="49"/>
      <c r="I297" s="49"/>
      <c r="J297" s="49"/>
      <c r="K297" s="49"/>
      <c r="L297" s="49"/>
      <c r="M297" s="49"/>
      <c r="N297" s="49"/>
      <c r="O297" s="49"/>
      <c r="P297" s="49"/>
      <c r="Q297" s="49"/>
      <c r="R297" s="49"/>
      <c r="S297" s="49"/>
      <c r="T297" s="49"/>
      <c r="U297" s="90"/>
      <c r="V297" s="49"/>
      <c r="W297" s="49"/>
      <c r="X297" s="49"/>
      <c r="Y297" s="49"/>
      <c r="Z297" s="49"/>
      <c r="AA297" s="49"/>
      <c r="AB297" s="49"/>
      <c r="AC297" s="49"/>
      <c r="AD297" s="49"/>
      <c r="AE297" s="49"/>
      <c r="AF297" s="49"/>
      <c r="AG297" s="49"/>
      <c r="AH297" s="49"/>
      <c r="AI297" s="49"/>
      <c r="AJ297" s="49"/>
      <c r="AK297" s="49"/>
      <c r="AL297" s="49"/>
      <c r="AM297" s="49"/>
      <c r="AN297" s="49"/>
      <c r="AO297" s="49"/>
      <c r="AP297" s="49"/>
    </row>
    <row r="298" spans="1:42" ht="12.75" customHeight="1" x14ac:dyDescent="0.35">
      <c r="A298" s="124">
        <v>44780</v>
      </c>
      <c r="B298" s="49"/>
      <c r="C298" s="49"/>
      <c r="D298" s="49"/>
      <c r="E298" s="49"/>
      <c r="F298" s="49"/>
      <c r="G298" s="49"/>
      <c r="H298" s="49"/>
      <c r="I298" s="49"/>
      <c r="J298" s="49"/>
      <c r="K298" s="49"/>
      <c r="L298" s="49"/>
      <c r="M298" s="49"/>
      <c r="N298" s="49"/>
      <c r="O298" s="49"/>
      <c r="P298" s="49"/>
      <c r="Q298" s="49"/>
      <c r="R298" s="49"/>
      <c r="S298" s="49"/>
      <c r="T298" s="49"/>
      <c r="U298" s="90"/>
      <c r="V298" s="49"/>
      <c r="W298" s="49"/>
      <c r="X298" s="49"/>
      <c r="Y298" s="49"/>
      <c r="Z298" s="49"/>
      <c r="AA298" s="49"/>
      <c r="AB298" s="49"/>
      <c r="AC298" s="49"/>
      <c r="AD298" s="49"/>
      <c r="AE298" s="49"/>
      <c r="AF298" s="49"/>
      <c r="AG298" s="49"/>
      <c r="AH298" s="49"/>
      <c r="AI298" s="49"/>
      <c r="AJ298" s="49"/>
      <c r="AK298" s="49"/>
      <c r="AL298" s="49"/>
      <c r="AM298" s="49"/>
      <c r="AN298" s="49"/>
      <c r="AO298" s="49"/>
      <c r="AP298" s="49"/>
    </row>
    <row r="299" spans="1:42" ht="12.75" customHeight="1" x14ac:dyDescent="0.35">
      <c r="A299" s="124">
        <v>44788</v>
      </c>
      <c r="B299" s="49"/>
      <c r="C299" s="49"/>
      <c r="D299" s="49"/>
      <c r="E299" s="49"/>
      <c r="F299" s="49"/>
      <c r="G299" s="49"/>
      <c r="H299" s="49"/>
      <c r="I299" s="49"/>
      <c r="J299" s="49"/>
      <c r="K299" s="49"/>
      <c r="L299" s="49"/>
      <c r="M299" s="49"/>
      <c r="N299" s="49"/>
      <c r="O299" s="49"/>
      <c r="P299" s="49"/>
      <c r="Q299" s="49"/>
      <c r="R299" s="49"/>
      <c r="S299" s="49"/>
      <c r="T299" s="49"/>
      <c r="U299" s="90"/>
      <c r="V299" s="49"/>
      <c r="W299" s="49"/>
      <c r="X299" s="49"/>
      <c r="Y299" s="49"/>
      <c r="Z299" s="49"/>
      <c r="AA299" s="49"/>
      <c r="AB299" s="49"/>
      <c r="AC299" s="49"/>
      <c r="AD299" s="49"/>
      <c r="AE299" s="49"/>
      <c r="AF299" s="49"/>
      <c r="AG299" s="49"/>
      <c r="AH299" s="49"/>
      <c r="AI299" s="49"/>
      <c r="AJ299" s="49"/>
      <c r="AK299" s="49"/>
      <c r="AL299" s="49"/>
      <c r="AM299" s="49"/>
      <c r="AN299" s="49"/>
      <c r="AO299" s="49"/>
      <c r="AP299" s="49"/>
    </row>
    <row r="300" spans="1:42" ht="12.75" customHeight="1" x14ac:dyDescent="0.35">
      <c r="A300" s="124">
        <v>44851</v>
      </c>
      <c r="B300" s="49"/>
      <c r="C300" s="49"/>
      <c r="D300" s="49"/>
      <c r="E300" s="49"/>
      <c r="F300" s="49"/>
      <c r="G300" s="49"/>
      <c r="H300" s="49"/>
      <c r="I300" s="49"/>
      <c r="J300" s="49"/>
      <c r="K300" s="49"/>
      <c r="L300" s="49"/>
      <c r="M300" s="49"/>
      <c r="N300" s="49"/>
      <c r="O300" s="49"/>
      <c r="P300" s="49"/>
      <c r="Q300" s="49"/>
      <c r="R300" s="49"/>
      <c r="S300" s="49"/>
      <c r="T300" s="49"/>
      <c r="U300" s="90"/>
      <c r="V300" s="49"/>
      <c r="W300" s="49"/>
      <c r="X300" s="49"/>
      <c r="Y300" s="49"/>
      <c r="Z300" s="49"/>
      <c r="AA300" s="49"/>
      <c r="AB300" s="49"/>
      <c r="AC300" s="49"/>
      <c r="AD300" s="49"/>
      <c r="AE300" s="49"/>
      <c r="AF300" s="49"/>
      <c r="AG300" s="49"/>
      <c r="AH300" s="49"/>
      <c r="AI300" s="49"/>
      <c r="AJ300" s="49"/>
      <c r="AK300" s="49"/>
      <c r="AL300" s="49"/>
      <c r="AM300" s="49"/>
      <c r="AN300" s="49"/>
      <c r="AO300" s="49"/>
      <c r="AP300" s="49"/>
    </row>
    <row r="301" spans="1:42" ht="12.75" customHeight="1" x14ac:dyDescent="0.35">
      <c r="A301" s="124">
        <v>44841</v>
      </c>
      <c r="B301" s="49"/>
      <c r="C301" s="49"/>
      <c r="D301" s="49"/>
      <c r="E301" s="49"/>
      <c r="F301" s="49"/>
      <c r="G301" s="49"/>
      <c r="H301" s="49"/>
      <c r="I301" s="49"/>
      <c r="J301" s="49"/>
      <c r="K301" s="49"/>
      <c r="L301" s="49"/>
      <c r="M301" s="49"/>
      <c r="N301" s="49"/>
      <c r="O301" s="49"/>
      <c r="P301" s="49"/>
      <c r="Q301" s="49"/>
      <c r="R301" s="49"/>
      <c r="S301" s="49"/>
      <c r="T301" s="49"/>
      <c r="U301" s="90"/>
      <c r="V301" s="49"/>
      <c r="W301" s="49"/>
      <c r="X301" s="49"/>
      <c r="Y301" s="49"/>
      <c r="Z301" s="49"/>
      <c r="AA301" s="49"/>
      <c r="AB301" s="49"/>
      <c r="AC301" s="49"/>
      <c r="AD301" s="49"/>
      <c r="AE301" s="49"/>
      <c r="AF301" s="49"/>
      <c r="AG301" s="49"/>
      <c r="AH301" s="49"/>
      <c r="AI301" s="49"/>
      <c r="AJ301" s="49"/>
      <c r="AK301" s="49"/>
      <c r="AL301" s="49"/>
      <c r="AM301" s="49"/>
      <c r="AN301" s="49"/>
      <c r="AO301" s="49"/>
      <c r="AP301" s="49"/>
    </row>
    <row r="302" spans="1:42" ht="12.75" customHeight="1" x14ac:dyDescent="0.35">
      <c r="A302" s="124">
        <v>44848</v>
      </c>
      <c r="B302" s="49"/>
      <c r="C302" s="49"/>
      <c r="D302" s="49"/>
      <c r="E302" s="49"/>
      <c r="F302" s="49"/>
      <c r="G302" s="49"/>
      <c r="H302" s="49"/>
      <c r="I302" s="49"/>
      <c r="J302" s="49"/>
      <c r="K302" s="49"/>
      <c r="L302" s="49"/>
      <c r="M302" s="49"/>
      <c r="N302" s="49"/>
      <c r="O302" s="49"/>
      <c r="P302" s="49"/>
      <c r="Q302" s="49"/>
      <c r="R302" s="49"/>
      <c r="S302" s="49"/>
      <c r="T302" s="49"/>
      <c r="U302" s="90"/>
      <c r="V302" s="49"/>
      <c r="W302" s="49"/>
      <c r="X302" s="49"/>
      <c r="Y302" s="49"/>
      <c r="Z302" s="49"/>
      <c r="AA302" s="49"/>
      <c r="AB302" s="49"/>
      <c r="AC302" s="49"/>
      <c r="AD302" s="49"/>
      <c r="AE302" s="49"/>
      <c r="AF302" s="49"/>
      <c r="AG302" s="49"/>
      <c r="AH302" s="49"/>
      <c r="AI302" s="49"/>
      <c r="AJ302" s="49"/>
      <c r="AK302" s="49"/>
      <c r="AL302" s="49"/>
      <c r="AM302" s="49"/>
      <c r="AN302" s="49"/>
      <c r="AO302" s="49"/>
      <c r="AP302" s="49"/>
    </row>
    <row r="303" spans="1:42" ht="12.75" customHeight="1" x14ac:dyDescent="0.35">
      <c r="A303" s="124">
        <v>44903</v>
      </c>
      <c r="B303" s="49"/>
      <c r="C303" s="49"/>
      <c r="D303" s="49"/>
      <c r="E303" s="49"/>
      <c r="F303" s="49"/>
      <c r="G303" s="49"/>
      <c r="H303" s="49"/>
      <c r="I303" s="49"/>
      <c r="J303" s="49"/>
      <c r="K303" s="49"/>
      <c r="L303" s="49"/>
      <c r="M303" s="49"/>
      <c r="N303" s="49"/>
      <c r="O303" s="49"/>
      <c r="P303" s="49"/>
      <c r="Q303" s="49"/>
      <c r="R303" s="49"/>
      <c r="S303" s="49"/>
      <c r="T303" s="49"/>
      <c r="U303" s="90"/>
      <c r="V303" s="49"/>
      <c r="W303" s="49"/>
      <c r="X303" s="49"/>
      <c r="Y303" s="49"/>
      <c r="Z303" s="49"/>
      <c r="AA303" s="49"/>
      <c r="AB303" s="49"/>
      <c r="AC303" s="49"/>
      <c r="AD303" s="49"/>
      <c r="AE303" s="49"/>
      <c r="AF303" s="49"/>
      <c r="AG303" s="49"/>
      <c r="AH303" s="49"/>
      <c r="AI303" s="49"/>
      <c r="AJ303" s="49"/>
      <c r="AK303" s="49"/>
      <c r="AL303" s="49"/>
      <c r="AM303" s="49"/>
      <c r="AN303" s="49"/>
      <c r="AO303" s="49"/>
      <c r="AP303" s="49"/>
    </row>
    <row r="304" spans="1:42" ht="12.75" customHeight="1" x14ac:dyDescent="0.35">
      <c r="A304" s="124">
        <v>44920</v>
      </c>
      <c r="B304" s="49"/>
      <c r="C304" s="49"/>
      <c r="D304" s="49"/>
      <c r="E304" s="49"/>
      <c r="F304" s="49"/>
      <c r="G304" s="49"/>
      <c r="H304" s="49"/>
      <c r="I304" s="49"/>
      <c r="J304" s="49"/>
      <c r="K304" s="49"/>
      <c r="L304" s="49"/>
      <c r="M304" s="49"/>
      <c r="N304" s="49"/>
      <c r="O304" s="49"/>
      <c r="P304" s="49"/>
      <c r="Q304" s="49"/>
      <c r="R304" s="49"/>
      <c r="S304" s="49"/>
      <c r="T304" s="49"/>
      <c r="U304" s="90"/>
      <c r="V304" s="49"/>
      <c r="W304" s="49"/>
      <c r="X304" s="49"/>
      <c r="Y304" s="49"/>
      <c r="Z304" s="49"/>
      <c r="AA304" s="49"/>
      <c r="AB304" s="49"/>
      <c r="AC304" s="49"/>
      <c r="AD304" s="49"/>
      <c r="AE304" s="49"/>
      <c r="AF304" s="49"/>
      <c r="AG304" s="49"/>
      <c r="AH304" s="49"/>
      <c r="AI304" s="49"/>
      <c r="AJ304" s="49"/>
      <c r="AK304" s="49"/>
      <c r="AL304" s="49"/>
      <c r="AM304" s="49"/>
      <c r="AN304" s="49"/>
      <c r="AO304" s="49"/>
      <c r="AP304" s="49"/>
    </row>
    <row r="305" spans="1:42" ht="12.75" customHeight="1" x14ac:dyDescent="0.3">
      <c r="A305" s="49"/>
      <c r="B305" s="49"/>
      <c r="C305" s="49"/>
      <c r="D305" s="49"/>
      <c r="E305" s="49"/>
      <c r="F305" s="49"/>
      <c r="G305" s="49"/>
      <c r="H305" s="49"/>
      <c r="I305" s="49"/>
      <c r="J305" s="49"/>
      <c r="K305" s="49"/>
      <c r="L305" s="49"/>
      <c r="M305" s="49"/>
      <c r="N305" s="49"/>
      <c r="O305" s="49"/>
      <c r="P305" s="49"/>
      <c r="Q305" s="49"/>
      <c r="R305" s="49"/>
      <c r="S305" s="49"/>
      <c r="T305" s="49"/>
      <c r="U305" s="90"/>
      <c r="V305" s="49"/>
      <c r="W305" s="49"/>
      <c r="X305" s="49"/>
      <c r="Y305" s="49"/>
      <c r="Z305" s="49"/>
      <c r="AA305" s="49"/>
      <c r="AB305" s="49"/>
      <c r="AC305" s="49"/>
      <c r="AD305" s="49"/>
      <c r="AE305" s="49"/>
      <c r="AF305" s="49"/>
      <c r="AG305" s="49"/>
      <c r="AH305" s="49"/>
      <c r="AI305" s="49"/>
      <c r="AJ305" s="49"/>
      <c r="AK305" s="49"/>
      <c r="AL305" s="49"/>
      <c r="AM305" s="49"/>
      <c r="AN305" s="49"/>
      <c r="AO305" s="49"/>
      <c r="AP305" s="49"/>
    </row>
    <row r="306" spans="1:42" ht="12.75" customHeight="1" x14ac:dyDescent="0.3">
      <c r="A306" s="49"/>
      <c r="B306" s="49"/>
      <c r="C306" s="49"/>
      <c r="D306" s="49"/>
      <c r="E306" s="49"/>
      <c r="F306" s="49"/>
      <c r="G306" s="49"/>
      <c r="H306" s="49"/>
      <c r="I306" s="49"/>
      <c r="J306" s="49"/>
      <c r="K306" s="49"/>
      <c r="L306" s="49"/>
      <c r="M306" s="49"/>
      <c r="N306" s="49"/>
      <c r="O306" s="49"/>
      <c r="P306" s="49"/>
      <c r="Q306" s="49"/>
      <c r="R306" s="49"/>
      <c r="S306" s="49"/>
      <c r="T306" s="49"/>
      <c r="U306" s="90"/>
      <c r="V306" s="49"/>
      <c r="W306" s="49"/>
      <c r="X306" s="49"/>
      <c r="Y306" s="49"/>
      <c r="Z306" s="49"/>
      <c r="AA306" s="49"/>
      <c r="AB306" s="49"/>
      <c r="AC306" s="49"/>
      <c r="AD306" s="49"/>
      <c r="AE306" s="49"/>
      <c r="AF306" s="49"/>
      <c r="AG306" s="49"/>
      <c r="AH306" s="49"/>
      <c r="AI306" s="49"/>
      <c r="AJ306" s="49"/>
      <c r="AK306" s="49"/>
      <c r="AL306" s="49"/>
      <c r="AM306" s="49"/>
      <c r="AN306" s="49"/>
      <c r="AO306" s="49"/>
      <c r="AP306" s="49"/>
    </row>
    <row r="307" spans="1:42" ht="12.75" customHeight="1" x14ac:dyDescent="0.3">
      <c r="A307" s="49"/>
      <c r="B307" s="49"/>
      <c r="C307" s="49"/>
      <c r="D307" s="49"/>
      <c r="E307" s="49"/>
      <c r="F307" s="49"/>
      <c r="G307" s="49"/>
      <c r="H307" s="49"/>
      <c r="I307" s="49"/>
      <c r="J307" s="49"/>
      <c r="K307" s="49"/>
      <c r="L307" s="49"/>
      <c r="M307" s="49"/>
      <c r="N307" s="49"/>
      <c r="O307" s="49"/>
      <c r="P307" s="49"/>
      <c r="Q307" s="49"/>
      <c r="R307" s="49"/>
      <c r="S307" s="49"/>
      <c r="T307" s="49"/>
      <c r="U307" s="90"/>
      <c r="V307" s="49"/>
      <c r="W307" s="49"/>
      <c r="X307" s="49"/>
      <c r="Y307" s="49"/>
      <c r="Z307" s="49"/>
      <c r="AA307" s="49"/>
      <c r="AB307" s="49"/>
      <c r="AC307" s="49"/>
      <c r="AD307" s="49"/>
      <c r="AE307" s="49"/>
      <c r="AF307" s="49"/>
      <c r="AG307" s="49"/>
      <c r="AH307" s="49"/>
      <c r="AI307" s="49"/>
      <c r="AJ307" s="49"/>
      <c r="AK307" s="49"/>
      <c r="AL307" s="49"/>
      <c r="AM307" s="49"/>
      <c r="AN307" s="49"/>
      <c r="AO307" s="49"/>
      <c r="AP307" s="49"/>
    </row>
    <row r="308" spans="1:42" ht="12.75" customHeight="1" x14ac:dyDescent="0.3">
      <c r="A308" s="49"/>
      <c r="B308" s="49"/>
      <c r="C308" s="49"/>
      <c r="D308" s="49"/>
      <c r="E308" s="49"/>
      <c r="F308" s="49"/>
      <c r="G308" s="49"/>
      <c r="H308" s="49"/>
      <c r="I308" s="49"/>
      <c r="J308" s="49"/>
      <c r="K308" s="49"/>
      <c r="L308" s="49"/>
      <c r="M308" s="49"/>
      <c r="N308" s="49"/>
      <c r="O308" s="49"/>
      <c r="P308" s="49"/>
      <c r="Q308" s="49"/>
      <c r="R308" s="49"/>
      <c r="S308" s="49"/>
      <c r="T308" s="49"/>
      <c r="U308" s="90"/>
      <c r="V308" s="49"/>
      <c r="W308" s="49"/>
      <c r="X308" s="49"/>
      <c r="Y308" s="49"/>
      <c r="Z308" s="49"/>
      <c r="AA308" s="49"/>
      <c r="AB308" s="49"/>
      <c r="AC308" s="49"/>
      <c r="AD308" s="49"/>
      <c r="AE308" s="49"/>
      <c r="AF308" s="49"/>
      <c r="AG308" s="49"/>
      <c r="AH308" s="49"/>
      <c r="AI308" s="49"/>
      <c r="AJ308" s="49"/>
      <c r="AK308" s="49"/>
      <c r="AL308" s="49"/>
      <c r="AM308" s="49"/>
      <c r="AN308" s="49"/>
      <c r="AO308" s="49"/>
      <c r="AP308" s="49"/>
    </row>
    <row r="309" spans="1:42" ht="12.75" customHeight="1" x14ac:dyDescent="0.3">
      <c r="A309" s="49"/>
      <c r="B309" s="49"/>
      <c r="C309" s="49"/>
      <c r="D309" s="49"/>
      <c r="E309" s="49"/>
      <c r="F309" s="49"/>
      <c r="G309" s="49"/>
      <c r="H309" s="49"/>
      <c r="I309" s="49"/>
      <c r="J309" s="49"/>
      <c r="K309" s="49"/>
      <c r="L309" s="49"/>
      <c r="M309" s="49"/>
      <c r="N309" s="49"/>
      <c r="O309" s="49"/>
      <c r="P309" s="49"/>
      <c r="Q309" s="49"/>
      <c r="R309" s="49"/>
      <c r="S309" s="49"/>
      <c r="T309" s="49"/>
      <c r="U309" s="90"/>
      <c r="V309" s="49"/>
      <c r="W309" s="49"/>
      <c r="X309" s="49"/>
      <c r="Y309" s="49"/>
      <c r="Z309" s="49"/>
      <c r="AA309" s="49"/>
      <c r="AB309" s="49"/>
      <c r="AC309" s="49"/>
      <c r="AD309" s="49"/>
      <c r="AE309" s="49"/>
      <c r="AF309" s="49"/>
      <c r="AG309" s="49"/>
      <c r="AH309" s="49"/>
      <c r="AI309" s="49"/>
      <c r="AJ309" s="49"/>
      <c r="AK309" s="49"/>
      <c r="AL309" s="49"/>
      <c r="AM309" s="49"/>
      <c r="AN309" s="49"/>
      <c r="AO309" s="49"/>
      <c r="AP309" s="49"/>
    </row>
    <row r="310" spans="1:42" ht="12.75" customHeight="1" x14ac:dyDescent="0.3">
      <c r="A310" s="49"/>
      <c r="B310" s="49"/>
      <c r="C310" s="49"/>
      <c r="D310" s="49"/>
      <c r="E310" s="49"/>
      <c r="F310" s="49"/>
      <c r="G310" s="49"/>
      <c r="H310" s="49"/>
      <c r="I310" s="49"/>
      <c r="J310" s="49"/>
      <c r="K310" s="49"/>
      <c r="L310" s="49"/>
      <c r="M310" s="49"/>
      <c r="N310" s="49"/>
      <c r="O310" s="49"/>
      <c r="P310" s="49"/>
      <c r="Q310" s="49"/>
      <c r="R310" s="49"/>
      <c r="S310" s="49"/>
      <c r="T310" s="49"/>
      <c r="U310" s="90"/>
      <c r="V310" s="49"/>
      <c r="W310" s="49"/>
      <c r="X310" s="49"/>
      <c r="Y310" s="49"/>
      <c r="Z310" s="49"/>
      <c r="AA310" s="49"/>
      <c r="AB310" s="49"/>
      <c r="AC310" s="49"/>
      <c r="AD310" s="49"/>
      <c r="AE310" s="49"/>
      <c r="AF310" s="49"/>
      <c r="AG310" s="49"/>
      <c r="AH310" s="49"/>
      <c r="AI310" s="49"/>
      <c r="AJ310" s="49"/>
      <c r="AK310" s="49"/>
      <c r="AL310" s="49"/>
      <c r="AM310" s="49"/>
      <c r="AN310" s="49"/>
      <c r="AO310" s="49"/>
      <c r="AP310" s="49"/>
    </row>
    <row r="311" spans="1:42" ht="12.75" customHeight="1" x14ac:dyDescent="0.3">
      <c r="A311" s="49"/>
      <c r="B311" s="49"/>
      <c r="C311" s="49"/>
      <c r="D311" s="49"/>
      <c r="E311" s="49"/>
      <c r="F311" s="49"/>
      <c r="G311" s="49"/>
      <c r="H311" s="49"/>
      <c r="I311" s="49"/>
      <c r="J311" s="49"/>
      <c r="K311" s="49"/>
      <c r="L311" s="49"/>
      <c r="M311" s="49"/>
      <c r="N311" s="49"/>
      <c r="O311" s="49"/>
      <c r="P311" s="49"/>
      <c r="Q311" s="49"/>
      <c r="R311" s="49"/>
      <c r="S311" s="49"/>
      <c r="T311" s="49"/>
      <c r="U311" s="90"/>
      <c r="V311" s="49"/>
      <c r="W311" s="49"/>
      <c r="X311" s="49"/>
      <c r="Y311" s="49"/>
      <c r="Z311" s="49"/>
      <c r="AA311" s="49"/>
      <c r="AB311" s="49"/>
      <c r="AC311" s="49"/>
      <c r="AD311" s="49"/>
      <c r="AE311" s="49"/>
      <c r="AF311" s="49"/>
      <c r="AG311" s="49"/>
      <c r="AH311" s="49"/>
      <c r="AI311" s="49"/>
      <c r="AJ311" s="49"/>
      <c r="AK311" s="49"/>
      <c r="AL311" s="49"/>
      <c r="AM311" s="49"/>
      <c r="AN311" s="49"/>
      <c r="AO311" s="49"/>
      <c r="AP311" s="49"/>
    </row>
    <row r="312" spans="1:42" ht="12.75" customHeight="1" x14ac:dyDescent="0.3">
      <c r="A312" s="49"/>
      <c r="B312" s="49"/>
      <c r="C312" s="49"/>
      <c r="D312" s="49"/>
      <c r="E312" s="49"/>
      <c r="F312" s="49"/>
      <c r="G312" s="49"/>
      <c r="H312" s="49"/>
      <c r="I312" s="49"/>
      <c r="J312" s="49"/>
      <c r="K312" s="49"/>
      <c r="L312" s="49"/>
      <c r="M312" s="49"/>
      <c r="N312" s="49"/>
      <c r="O312" s="49"/>
      <c r="P312" s="49"/>
      <c r="Q312" s="49"/>
      <c r="R312" s="49"/>
      <c r="S312" s="49"/>
      <c r="T312" s="49"/>
      <c r="U312" s="90"/>
      <c r="V312" s="49"/>
      <c r="W312" s="49"/>
      <c r="X312" s="49"/>
      <c r="Y312" s="49"/>
      <c r="Z312" s="49"/>
      <c r="AA312" s="49"/>
      <c r="AB312" s="49"/>
      <c r="AC312" s="49"/>
      <c r="AD312" s="49"/>
      <c r="AE312" s="49"/>
      <c r="AF312" s="49"/>
      <c r="AG312" s="49"/>
      <c r="AH312" s="49"/>
      <c r="AI312" s="49"/>
      <c r="AJ312" s="49"/>
      <c r="AK312" s="49"/>
      <c r="AL312" s="49"/>
      <c r="AM312" s="49"/>
      <c r="AN312" s="49"/>
      <c r="AO312" s="49"/>
      <c r="AP312" s="49"/>
    </row>
    <row r="313" spans="1:42" ht="12.75" customHeight="1" x14ac:dyDescent="0.3">
      <c r="A313" s="49"/>
      <c r="B313" s="49"/>
      <c r="C313" s="49"/>
      <c r="D313" s="49"/>
      <c r="E313" s="49"/>
      <c r="F313" s="49"/>
      <c r="G313" s="49"/>
      <c r="H313" s="49"/>
      <c r="I313" s="49"/>
      <c r="J313" s="49"/>
      <c r="K313" s="49"/>
      <c r="L313" s="49"/>
      <c r="M313" s="49"/>
      <c r="N313" s="49"/>
      <c r="O313" s="49"/>
      <c r="P313" s="49"/>
      <c r="Q313" s="49"/>
      <c r="R313" s="49"/>
      <c r="S313" s="49"/>
      <c r="T313" s="49"/>
      <c r="U313" s="90"/>
      <c r="V313" s="49"/>
      <c r="W313" s="49"/>
      <c r="X313" s="49"/>
      <c r="Y313" s="49"/>
      <c r="Z313" s="49"/>
      <c r="AA313" s="49"/>
      <c r="AB313" s="49"/>
      <c r="AC313" s="49"/>
      <c r="AD313" s="49"/>
      <c r="AE313" s="49"/>
      <c r="AF313" s="49"/>
      <c r="AG313" s="49"/>
      <c r="AH313" s="49"/>
      <c r="AI313" s="49"/>
      <c r="AJ313" s="49"/>
      <c r="AK313" s="49"/>
      <c r="AL313" s="49"/>
      <c r="AM313" s="49"/>
      <c r="AN313" s="49"/>
      <c r="AO313" s="49"/>
      <c r="AP313" s="49"/>
    </row>
    <row r="314" spans="1:42" ht="12.75" customHeight="1" x14ac:dyDescent="0.3">
      <c r="A314" s="49"/>
      <c r="B314" s="49"/>
      <c r="C314" s="49"/>
      <c r="D314" s="49"/>
      <c r="E314" s="49"/>
      <c r="F314" s="49"/>
      <c r="G314" s="49"/>
      <c r="H314" s="49"/>
      <c r="I314" s="49"/>
      <c r="J314" s="49"/>
      <c r="K314" s="49"/>
      <c r="L314" s="49"/>
      <c r="M314" s="49"/>
      <c r="N314" s="49"/>
      <c r="O314" s="49"/>
      <c r="P314" s="49"/>
      <c r="Q314" s="49"/>
      <c r="R314" s="49"/>
      <c r="S314" s="49"/>
      <c r="T314" s="49"/>
      <c r="U314" s="90"/>
      <c r="V314" s="49"/>
      <c r="W314" s="49"/>
      <c r="X314" s="49"/>
      <c r="Y314" s="49"/>
      <c r="Z314" s="49"/>
      <c r="AA314" s="49"/>
      <c r="AB314" s="49"/>
      <c r="AC314" s="49"/>
      <c r="AD314" s="49"/>
      <c r="AE314" s="49"/>
      <c r="AF314" s="49"/>
      <c r="AG314" s="49"/>
      <c r="AH314" s="49"/>
      <c r="AI314" s="49"/>
      <c r="AJ314" s="49"/>
      <c r="AK314" s="49"/>
      <c r="AL314" s="49"/>
      <c r="AM314" s="49"/>
      <c r="AN314" s="49"/>
      <c r="AO314" s="49"/>
      <c r="AP314" s="49"/>
    </row>
    <row r="315" spans="1:42" ht="12.75" customHeight="1" x14ac:dyDescent="0.3">
      <c r="A315" s="49"/>
      <c r="B315" s="49"/>
      <c r="C315" s="49"/>
      <c r="D315" s="49"/>
      <c r="E315" s="49"/>
      <c r="F315" s="49"/>
      <c r="G315" s="49"/>
      <c r="H315" s="49"/>
      <c r="I315" s="49"/>
      <c r="J315" s="49"/>
      <c r="K315" s="49"/>
      <c r="L315" s="49"/>
      <c r="M315" s="49"/>
      <c r="N315" s="49"/>
      <c r="O315" s="49"/>
      <c r="P315" s="49"/>
      <c r="Q315" s="49"/>
      <c r="R315" s="49"/>
      <c r="S315" s="49"/>
      <c r="T315" s="49"/>
      <c r="U315" s="90"/>
      <c r="V315" s="49"/>
      <c r="W315" s="49"/>
      <c r="X315" s="49"/>
      <c r="Y315" s="49"/>
      <c r="Z315" s="49"/>
      <c r="AA315" s="49"/>
      <c r="AB315" s="49"/>
      <c r="AC315" s="49"/>
      <c r="AD315" s="49"/>
      <c r="AE315" s="49"/>
      <c r="AF315" s="49"/>
      <c r="AG315" s="49"/>
      <c r="AH315" s="49"/>
      <c r="AI315" s="49"/>
      <c r="AJ315" s="49"/>
      <c r="AK315" s="49"/>
      <c r="AL315" s="49"/>
      <c r="AM315" s="49"/>
      <c r="AN315" s="49"/>
      <c r="AO315" s="49"/>
      <c r="AP315" s="49"/>
    </row>
    <row r="316" spans="1:42" ht="12.75" customHeight="1" x14ac:dyDescent="0.3">
      <c r="A316" s="49"/>
      <c r="B316" s="49"/>
      <c r="C316" s="49"/>
      <c r="D316" s="49"/>
      <c r="E316" s="49"/>
      <c r="F316" s="49"/>
      <c r="G316" s="49"/>
      <c r="H316" s="49"/>
      <c r="I316" s="49"/>
      <c r="J316" s="49"/>
      <c r="K316" s="49"/>
      <c r="L316" s="49"/>
      <c r="M316" s="49"/>
      <c r="N316" s="49"/>
      <c r="O316" s="49"/>
      <c r="P316" s="49"/>
      <c r="Q316" s="49"/>
      <c r="R316" s="49"/>
      <c r="S316" s="49"/>
      <c r="T316" s="49"/>
      <c r="U316" s="90"/>
      <c r="V316" s="49"/>
      <c r="W316" s="49"/>
      <c r="X316" s="49"/>
      <c r="Y316" s="49"/>
      <c r="Z316" s="49"/>
      <c r="AA316" s="49"/>
      <c r="AB316" s="49"/>
      <c r="AC316" s="49"/>
      <c r="AD316" s="49"/>
      <c r="AE316" s="49"/>
      <c r="AF316" s="49"/>
      <c r="AG316" s="49"/>
      <c r="AH316" s="49"/>
      <c r="AI316" s="49"/>
      <c r="AJ316" s="49"/>
      <c r="AK316" s="49"/>
      <c r="AL316" s="49"/>
      <c r="AM316" s="49"/>
      <c r="AN316" s="49"/>
      <c r="AO316" s="49"/>
      <c r="AP316" s="49"/>
    </row>
    <row r="317" spans="1:42" ht="12.75" customHeight="1" x14ac:dyDescent="0.3">
      <c r="A317" s="49"/>
      <c r="B317" s="49"/>
      <c r="C317" s="49"/>
      <c r="D317" s="49"/>
      <c r="E317" s="49"/>
      <c r="F317" s="49"/>
      <c r="G317" s="49"/>
      <c r="H317" s="49"/>
      <c r="I317" s="49"/>
      <c r="J317" s="49"/>
      <c r="K317" s="49"/>
      <c r="L317" s="49"/>
      <c r="M317" s="49"/>
      <c r="N317" s="49"/>
      <c r="O317" s="49"/>
      <c r="P317" s="49"/>
      <c r="Q317" s="49"/>
      <c r="R317" s="49"/>
      <c r="S317" s="49"/>
      <c r="T317" s="49"/>
      <c r="U317" s="90"/>
      <c r="V317" s="49"/>
      <c r="W317" s="49"/>
      <c r="X317" s="49"/>
      <c r="Y317" s="49"/>
      <c r="Z317" s="49"/>
      <c r="AA317" s="49"/>
      <c r="AB317" s="49"/>
      <c r="AC317" s="49"/>
      <c r="AD317" s="49"/>
      <c r="AE317" s="49"/>
      <c r="AF317" s="49"/>
      <c r="AG317" s="49"/>
      <c r="AH317" s="49"/>
      <c r="AI317" s="49"/>
      <c r="AJ317" s="49"/>
      <c r="AK317" s="49"/>
      <c r="AL317" s="49"/>
      <c r="AM317" s="49"/>
      <c r="AN317" s="49"/>
      <c r="AO317" s="49"/>
      <c r="AP317" s="49"/>
    </row>
    <row r="318" spans="1:42" ht="12.75" customHeight="1" x14ac:dyDescent="0.3">
      <c r="A318" s="49"/>
      <c r="B318" s="49"/>
      <c r="C318" s="49"/>
      <c r="D318" s="49"/>
      <c r="E318" s="49"/>
      <c r="F318" s="49"/>
      <c r="G318" s="49"/>
      <c r="H318" s="49"/>
      <c r="I318" s="49"/>
      <c r="J318" s="49"/>
      <c r="K318" s="49"/>
      <c r="L318" s="49"/>
      <c r="M318" s="49"/>
      <c r="N318" s="49"/>
      <c r="O318" s="49"/>
      <c r="P318" s="49"/>
      <c r="Q318" s="49"/>
      <c r="R318" s="49"/>
      <c r="S318" s="49"/>
      <c r="T318" s="49"/>
      <c r="U318" s="90"/>
      <c r="V318" s="49"/>
      <c r="W318" s="49"/>
      <c r="X318" s="49"/>
      <c r="Y318" s="49"/>
      <c r="Z318" s="49"/>
      <c r="AA318" s="49"/>
      <c r="AB318" s="49"/>
      <c r="AC318" s="49"/>
      <c r="AD318" s="49"/>
      <c r="AE318" s="49"/>
      <c r="AF318" s="49"/>
      <c r="AG318" s="49"/>
      <c r="AH318" s="49"/>
      <c r="AI318" s="49"/>
      <c r="AJ318" s="49"/>
      <c r="AK318" s="49"/>
      <c r="AL318" s="49"/>
      <c r="AM318" s="49"/>
      <c r="AN318" s="49"/>
      <c r="AO318" s="49"/>
      <c r="AP318" s="49"/>
    </row>
    <row r="319" spans="1:42" ht="12.75" customHeight="1" x14ac:dyDescent="0.3">
      <c r="A319" s="49"/>
      <c r="B319" s="49"/>
      <c r="C319" s="49"/>
      <c r="D319" s="49"/>
      <c r="E319" s="49"/>
      <c r="F319" s="49"/>
      <c r="G319" s="49"/>
      <c r="H319" s="49"/>
      <c r="I319" s="49"/>
      <c r="J319" s="49"/>
      <c r="K319" s="49"/>
      <c r="L319" s="49"/>
      <c r="M319" s="49"/>
      <c r="N319" s="49"/>
      <c r="O319" s="49"/>
      <c r="P319" s="49"/>
      <c r="Q319" s="49"/>
      <c r="R319" s="49"/>
      <c r="S319" s="49"/>
      <c r="T319" s="49"/>
      <c r="U319" s="90"/>
      <c r="V319" s="49"/>
      <c r="W319" s="49"/>
      <c r="X319" s="49"/>
      <c r="Y319" s="49"/>
      <c r="Z319" s="49"/>
      <c r="AA319" s="49"/>
      <c r="AB319" s="49"/>
      <c r="AC319" s="49"/>
      <c r="AD319" s="49"/>
      <c r="AE319" s="49"/>
      <c r="AF319" s="49"/>
      <c r="AG319" s="49"/>
      <c r="AH319" s="49"/>
      <c r="AI319" s="49"/>
      <c r="AJ319" s="49"/>
      <c r="AK319" s="49"/>
      <c r="AL319" s="49"/>
      <c r="AM319" s="49"/>
      <c r="AN319" s="49"/>
      <c r="AO319" s="49"/>
      <c r="AP319" s="49"/>
    </row>
    <row r="320" spans="1:42" ht="12.75" customHeight="1" x14ac:dyDescent="0.3">
      <c r="A320" s="49"/>
      <c r="B320" s="49"/>
      <c r="C320" s="49"/>
      <c r="D320" s="49"/>
      <c r="E320" s="49"/>
      <c r="F320" s="49"/>
      <c r="G320" s="49"/>
      <c r="H320" s="49"/>
      <c r="I320" s="49"/>
      <c r="J320" s="49"/>
      <c r="K320" s="49"/>
      <c r="L320" s="49"/>
      <c r="M320" s="49"/>
      <c r="N320" s="49"/>
      <c r="O320" s="49"/>
      <c r="P320" s="49"/>
      <c r="Q320" s="49"/>
      <c r="R320" s="49"/>
      <c r="S320" s="49"/>
      <c r="T320" s="49"/>
      <c r="U320" s="90"/>
      <c r="V320" s="49"/>
      <c r="W320" s="49"/>
      <c r="X320" s="49"/>
      <c r="Y320" s="49"/>
      <c r="Z320" s="49"/>
      <c r="AA320" s="49"/>
      <c r="AB320" s="49"/>
      <c r="AC320" s="49"/>
      <c r="AD320" s="49"/>
      <c r="AE320" s="49"/>
      <c r="AF320" s="49"/>
      <c r="AG320" s="49"/>
      <c r="AH320" s="49"/>
      <c r="AI320" s="49"/>
      <c r="AJ320" s="49"/>
      <c r="AK320" s="49"/>
      <c r="AL320" s="49"/>
      <c r="AM320" s="49"/>
      <c r="AN320" s="49"/>
      <c r="AO320" s="49"/>
      <c r="AP320" s="49"/>
    </row>
    <row r="321" spans="1:42" ht="12.75" customHeight="1" x14ac:dyDescent="0.3">
      <c r="A321" s="49"/>
      <c r="B321" s="49"/>
      <c r="C321" s="49"/>
      <c r="D321" s="49"/>
      <c r="E321" s="49"/>
      <c r="F321" s="49"/>
      <c r="G321" s="49"/>
      <c r="H321" s="49"/>
      <c r="I321" s="49"/>
      <c r="J321" s="49"/>
      <c r="K321" s="49"/>
      <c r="L321" s="49"/>
      <c r="M321" s="49"/>
      <c r="N321" s="49"/>
      <c r="O321" s="49"/>
      <c r="P321" s="49"/>
      <c r="Q321" s="49"/>
      <c r="R321" s="49"/>
      <c r="S321" s="49"/>
      <c r="T321" s="49"/>
      <c r="U321" s="90"/>
      <c r="V321" s="49"/>
      <c r="W321" s="49"/>
      <c r="X321" s="49"/>
      <c r="Y321" s="49"/>
      <c r="Z321" s="49"/>
      <c r="AA321" s="49"/>
      <c r="AB321" s="49"/>
      <c r="AC321" s="49"/>
      <c r="AD321" s="49"/>
      <c r="AE321" s="49"/>
      <c r="AF321" s="49"/>
      <c r="AG321" s="49"/>
      <c r="AH321" s="49"/>
      <c r="AI321" s="49"/>
      <c r="AJ321" s="49"/>
      <c r="AK321" s="49"/>
      <c r="AL321" s="49"/>
      <c r="AM321" s="49"/>
      <c r="AN321" s="49"/>
      <c r="AO321" s="49"/>
      <c r="AP321" s="49"/>
    </row>
    <row r="322" spans="1:42" ht="12.75" customHeight="1" x14ac:dyDescent="0.3">
      <c r="A322" s="49"/>
      <c r="B322" s="49"/>
      <c r="C322" s="49"/>
      <c r="D322" s="49"/>
      <c r="E322" s="49"/>
      <c r="F322" s="49"/>
      <c r="G322" s="49"/>
      <c r="H322" s="49"/>
      <c r="I322" s="49"/>
      <c r="J322" s="49"/>
      <c r="K322" s="49"/>
      <c r="L322" s="49"/>
      <c r="M322" s="49"/>
      <c r="N322" s="49"/>
      <c r="O322" s="49"/>
      <c r="P322" s="49"/>
      <c r="Q322" s="49"/>
      <c r="R322" s="49"/>
      <c r="S322" s="49"/>
      <c r="T322" s="49"/>
      <c r="U322" s="90"/>
      <c r="V322" s="49"/>
      <c r="W322" s="49"/>
      <c r="X322" s="49"/>
      <c r="Y322" s="49"/>
      <c r="Z322" s="49"/>
      <c r="AA322" s="49"/>
      <c r="AB322" s="49"/>
      <c r="AC322" s="49"/>
      <c r="AD322" s="49"/>
      <c r="AE322" s="49"/>
      <c r="AF322" s="49"/>
      <c r="AG322" s="49"/>
      <c r="AH322" s="49"/>
      <c r="AI322" s="49"/>
      <c r="AJ322" s="49"/>
      <c r="AK322" s="49"/>
      <c r="AL322" s="49"/>
      <c r="AM322" s="49"/>
      <c r="AN322" s="49"/>
      <c r="AO322" s="49"/>
      <c r="AP322" s="49"/>
    </row>
    <row r="323" spans="1:42" ht="12.75" customHeight="1" x14ac:dyDescent="0.3">
      <c r="A323" s="49"/>
      <c r="B323" s="49"/>
      <c r="C323" s="49"/>
      <c r="D323" s="49"/>
      <c r="E323" s="49"/>
      <c r="F323" s="49"/>
      <c r="G323" s="49"/>
      <c r="H323" s="49"/>
      <c r="I323" s="49"/>
      <c r="J323" s="49"/>
      <c r="K323" s="49"/>
      <c r="L323" s="49"/>
      <c r="M323" s="49"/>
      <c r="N323" s="49"/>
      <c r="O323" s="49"/>
      <c r="P323" s="49"/>
      <c r="Q323" s="49"/>
      <c r="R323" s="49"/>
      <c r="S323" s="49"/>
      <c r="T323" s="49"/>
      <c r="U323" s="90"/>
      <c r="V323" s="49"/>
      <c r="W323" s="49"/>
      <c r="X323" s="49"/>
      <c r="Y323" s="49"/>
      <c r="Z323" s="49"/>
      <c r="AA323" s="49"/>
      <c r="AB323" s="49"/>
      <c r="AC323" s="49"/>
      <c r="AD323" s="49"/>
      <c r="AE323" s="49"/>
      <c r="AF323" s="49"/>
      <c r="AG323" s="49"/>
      <c r="AH323" s="49"/>
      <c r="AI323" s="49"/>
      <c r="AJ323" s="49"/>
      <c r="AK323" s="49"/>
      <c r="AL323" s="49"/>
      <c r="AM323" s="49"/>
      <c r="AN323" s="49"/>
      <c r="AO323" s="49"/>
      <c r="AP323" s="49"/>
    </row>
    <row r="324" spans="1:42" ht="12.75" customHeight="1" x14ac:dyDescent="0.3">
      <c r="A324" s="49"/>
      <c r="B324" s="49"/>
      <c r="C324" s="49"/>
      <c r="D324" s="49"/>
      <c r="E324" s="49"/>
      <c r="F324" s="49"/>
      <c r="G324" s="49"/>
      <c r="H324" s="49"/>
      <c r="I324" s="49"/>
      <c r="J324" s="49"/>
      <c r="K324" s="49"/>
      <c r="L324" s="49"/>
      <c r="M324" s="49"/>
      <c r="N324" s="49"/>
      <c r="O324" s="49"/>
      <c r="P324" s="49"/>
      <c r="Q324" s="49"/>
      <c r="R324" s="49"/>
      <c r="S324" s="49"/>
      <c r="T324" s="49"/>
      <c r="U324" s="90"/>
      <c r="V324" s="49"/>
      <c r="W324" s="49"/>
      <c r="X324" s="49"/>
      <c r="Y324" s="49"/>
      <c r="Z324" s="49"/>
      <c r="AA324" s="49"/>
      <c r="AB324" s="49"/>
      <c r="AC324" s="49"/>
      <c r="AD324" s="49"/>
      <c r="AE324" s="49"/>
      <c r="AF324" s="49"/>
      <c r="AG324" s="49"/>
      <c r="AH324" s="49"/>
      <c r="AI324" s="49"/>
      <c r="AJ324" s="49"/>
      <c r="AK324" s="49"/>
      <c r="AL324" s="49"/>
      <c r="AM324" s="49"/>
      <c r="AN324" s="49"/>
      <c r="AO324" s="49"/>
      <c r="AP324" s="49"/>
    </row>
    <row r="325" spans="1:42" ht="12.75" customHeight="1" x14ac:dyDescent="0.3">
      <c r="A325" s="49"/>
      <c r="B325" s="49"/>
      <c r="C325" s="49"/>
      <c r="D325" s="49"/>
      <c r="E325" s="49"/>
      <c r="F325" s="49"/>
      <c r="G325" s="49"/>
      <c r="H325" s="49"/>
      <c r="I325" s="49"/>
      <c r="J325" s="49"/>
      <c r="K325" s="49"/>
      <c r="L325" s="49"/>
      <c r="M325" s="49"/>
      <c r="N325" s="49"/>
      <c r="O325" s="49"/>
      <c r="P325" s="49"/>
      <c r="Q325" s="49"/>
      <c r="R325" s="49"/>
      <c r="S325" s="49"/>
      <c r="T325" s="49"/>
      <c r="U325" s="90"/>
      <c r="V325" s="49"/>
      <c r="W325" s="49"/>
      <c r="X325" s="49"/>
      <c r="Y325" s="49"/>
      <c r="Z325" s="49"/>
      <c r="AA325" s="49"/>
      <c r="AB325" s="49"/>
      <c r="AC325" s="49"/>
      <c r="AD325" s="49"/>
      <c r="AE325" s="49"/>
      <c r="AF325" s="49"/>
      <c r="AG325" s="49"/>
      <c r="AH325" s="49"/>
      <c r="AI325" s="49"/>
      <c r="AJ325" s="49"/>
      <c r="AK325" s="49"/>
      <c r="AL325" s="49"/>
      <c r="AM325" s="49"/>
      <c r="AN325" s="49"/>
      <c r="AO325" s="49"/>
      <c r="AP325" s="49"/>
    </row>
    <row r="326" spans="1:42" ht="12.75" customHeight="1" x14ac:dyDescent="0.3">
      <c r="A326" s="49"/>
      <c r="B326" s="49"/>
      <c r="C326" s="49"/>
      <c r="D326" s="49"/>
      <c r="E326" s="49"/>
      <c r="F326" s="49"/>
      <c r="G326" s="49"/>
      <c r="H326" s="49"/>
      <c r="I326" s="49"/>
      <c r="J326" s="49"/>
      <c r="K326" s="49"/>
      <c r="L326" s="49"/>
      <c r="M326" s="49"/>
      <c r="N326" s="49"/>
      <c r="O326" s="49"/>
      <c r="P326" s="49"/>
      <c r="Q326" s="49"/>
      <c r="R326" s="49"/>
      <c r="S326" s="49"/>
      <c r="T326" s="49"/>
      <c r="U326" s="90"/>
      <c r="V326" s="49"/>
      <c r="W326" s="49"/>
      <c r="X326" s="49"/>
      <c r="Y326" s="49"/>
      <c r="Z326" s="49"/>
      <c r="AA326" s="49"/>
      <c r="AB326" s="49"/>
      <c r="AC326" s="49"/>
      <c r="AD326" s="49"/>
      <c r="AE326" s="49"/>
      <c r="AF326" s="49"/>
      <c r="AG326" s="49"/>
      <c r="AH326" s="49"/>
      <c r="AI326" s="49"/>
      <c r="AJ326" s="49"/>
      <c r="AK326" s="49"/>
      <c r="AL326" s="49"/>
      <c r="AM326" s="49"/>
      <c r="AN326" s="49"/>
      <c r="AO326" s="49"/>
      <c r="AP326" s="49"/>
    </row>
    <row r="327" spans="1:42" ht="12.75" customHeight="1" x14ac:dyDescent="0.3">
      <c r="A327" s="49"/>
      <c r="B327" s="49"/>
      <c r="C327" s="49"/>
      <c r="D327" s="49"/>
      <c r="E327" s="49"/>
      <c r="F327" s="49"/>
      <c r="G327" s="49"/>
      <c r="H327" s="49"/>
      <c r="I327" s="49"/>
      <c r="J327" s="49"/>
      <c r="K327" s="49"/>
      <c r="L327" s="49"/>
      <c r="M327" s="49"/>
      <c r="N327" s="49"/>
      <c r="O327" s="49"/>
      <c r="P327" s="49"/>
      <c r="Q327" s="49"/>
      <c r="R327" s="49"/>
      <c r="S327" s="49"/>
      <c r="T327" s="49"/>
      <c r="U327" s="90"/>
      <c r="V327" s="49"/>
      <c r="W327" s="49"/>
      <c r="X327" s="49"/>
      <c r="Y327" s="49"/>
      <c r="Z327" s="49"/>
      <c r="AA327" s="49"/>
      <c r="AB327" s="49"/>
      <c r="AC327" s="49"/>
      <c r="AD327" s="49"/>
      <c r="AE327" s="49"/>
      <c r="AF327" s="49"/>
      <c r="AG327" s="49"/>
      <c r="AH327" s="49"/>
      <c r="AI327" s="49"/>
      <c r="AJ327" s="49"/>
      <c r="AK327" s="49"/>
      <c r="AL327" s="49"/>
      <c r="AM327" s="49"/>
      <c r="AN327" s="49"/>
      <c r="AO327" s="49"/>
      <c r="AP327" s="49"/>
    </row>
    <row r="328" spans="1:42" ht="12.75" customHeight="1" x14ac:dyDescent="0.3">
      <c r="A328" s="49"/>
      <c r="B328" s="49"/>
      <c r="C328" s="49"/>
      <c r="D328" s="49"/>
      <c r="E328" s="49"/>
      <c r="F328" s="49"/>
      <c r="G328" s="49"/>
      <c r="H328" s="49"/>
      <c r="I328" s="49"/>
      <c r="J328" s="49"/>
      <c r="K328" s="49"/>
      <c r="L328" s="49"/>
      <c r="M328" s="49"/>
      <c r="N328" s="49"/>
      <c r="O328" s="49"/>
      <c r="P328" s="49"/>
      <c r="Q328" s="49"/>
      <c r="R328" s="49"/>
      <c r="S328" s="49"/>
      <c r="T328" s="49"/>
      <c r="U328" s="90"/>
      <c r="V328" s="49"/>
      <c r="W328" s="49"/>
      <c r="X328" s="49"/>
      <c r="Y328" s="49"/>
      <c r="Z328" s="49"/>
      <c r="AA328" s="49"/>
      <c r="AB328" s="49"/>
      <c r="AC328" s="49"/>
      <c r="AD328" s="49"/>
      <c r="AE328" s="49"/>
      <c r="AF328" s="49"/>
      <c r="AG328" s="49"/>
      <c r="AH328" s="49"/>
      <c r="AI328" s="49"/>
      <c r="AJ328" s="49"/>
      <c r="AK328" s="49"/>
      <c r="AL328" s="49"/>
      <c r="AM328" s="49"/>
      <c r="AN328" s="49"/>
      <c r="AO328" s="49"/>
      <c r="AP328" s="49"/>
    </row>
    <row r="329" spans="1:42" ht="12.75" customHeight="1" x14ac:dyDescent="0.3">
      <c r="A329" s="49"/>
      <c r="B329" s="49"/>
      <c r="C329" s="49"/>
      <c r="D329" s="49"/>
      <c r="E329" s="49"/>
      <c r="F329" s="49"/>
      <c r="G329" s="49"/>
      <c r="H329" s="49"/>
      <c r="I329" s="49"/>
      <c r="J329" s="49"/>
      <c r="K329" s="49"/>
      <c r="L329" s="49"/>
      <c r="M329" s="49"/>
      <c r="N329" s="49"/>
      <c r="O329" s="49"/>
      <c r="P329" s="49"/>
      <c r="Q329" s="49"/>
      <c r="R329" s="49"/>
      <c r="S329" s="49"/>
      <c r="T329" s="49"/>
      <c r="U329" s="90"/>
      <c r="V329" s="49"/>
      <c r="W329" s="49"/>
      <c r="X329" s="49"/>
      <c r="Y329" s="49"/>
      <c r="Z329" s="49"/>
      <c r="AA329" s="49"/>
      <c r="AB329" s="49"/>
      <c r="AC329" s="49"/>
      <c r="AD329" s="49"/>
      <c r="AE329" s="49"/>
      <c r="AF329" s="49"/>
      <c r="AG329" s="49"/>
      <c r="AH329" s="49"/>
      <c r="AI329" s="49"/>
      <c r="AJ329" s="49"/>
      <c r="AK329" s="49"/>
      <c r="AL329" s="49"/>
      <c r="AM329" s="49"/>
      <c r="AN329" s="49"/>
      <c r="AO329" s="49"/>
      <c r="AP329" s="49"/>
    </row>
    <row r="330" spans="1:42" ht="12.75" customHeight="1" x14ac:dyDescent="0.3">
      <c r="A330" s="49"/>
      <c r="B330" s="49"/>
      <c r="C330" s="49"/>
      <c r="D330" s="49"/>
      <c r="E330" s="49"/>
      <c r="F330" s="49"/>
      <c r="G330" s="49"/>
      <c r="H330" s="49"/>
      <c r="I330" s="49"/>
      <c r="J330" s="49"/>
      <c r="K330" s="49"/>
      <c r="L330" s="49"/>
      <c r="M330" s="49"/>
      <c r="N330" s="49"/>
      <c r="O330" s="49"/>
      <c r="P330" s="49"/>
      <c r="Q330" s="49"/>
      <c r="R330" s="49"/>
      <c r="S330" s="49"/>
      <c r="T330" s="49"/>
      <c r="U330" s="90"/>
      <c r="V330" s="49"/>
      <c r="W330" s="49"/>
      <c r="X330" s="49"/>
      <c r="Y330" s="49"/>
      <c r="Z330" s="49"/>
      <c r="AA330" s="49"/>
      <c r="AB330" s="49"/>
      <c r="AC330" s="49"/>
      <c r="AD330" s="49"/>
      <c r="AE330" s="49"/>
      <c r="AF330" s="49"/>
      <c r="AG330" s="49"/>
      <c r="AH330" s="49"/>
      <c r="AI330" s="49"/>
      <c r="AJ330" s="49"/>
      <c r="AK330" s="49"/>
      <c r="AL330" s="49"/>
      <c r="AM330" s="49"/>
      <c r="AN330" s="49"/>
      <c r="AO330" s="49"/>
      <c r="AP330" s="49"/>
    </row>
    <row r="331" spans="1:42" ht="12.75" customHeight="1" x14ac:dyDescent="0.3">
      <c r="A331" s="49"/>
      <c r="B331" s="49"/>
      <c r="C331" s="49"/>
      <c r="D331" s="49"/>
      <c r="E331" s="49"/>
      <c r="F331" s="49"/>
      <c r="G331" s="49"/>
      <c r="H331" s="49"/>
      <c r="I331" s="49"/>
      <c r="J331" s="49"/>
      <c r="K331" s="49"/>
      <c r="L331" s="49"/>
      <c r="M331" s="49"/>
      <c r="N331" s="49"/>
      <c r="O331" s="49"/>
      <c r="P331" s="49"/>
      <c r="Q331" s="49"/>
      <c r="R331" s="49"/>
      <c r="S331" s="49"/>
      <c r="T331" s="49"/>
      <c r="U331" s="90"/>
      <c r="V331" s="49"/>
      <c r="W331" s="49"/>
      <c r="X331" s="49"/>
      <c r="Y331" s="49"/>
      <c r="Z331" s="49"/>
      <c r="AA331" s="49"/>
      <c r="AB331" s="49"/>
      <c r="AC331" s="49"/>
      <c r="AD331" s="49"/>
      <c r="AE331" s="49"/>
      <c r="AF331" s="49"/>
      <c r="AG331" s="49"/>
      <c r="AH331" s="49"/>
      <c r="AI331" s="49"/>
      <c r="AJ331" s="49"/>
      <c r="AK331" s="49"/>
      <c r="AL331" s="49"/>
      <c r="AM331" s="49"/>
      <c r="AN331" s="49"/>
      <c r="AO331" s="49"/>
      <c r="AP331" s="49"/>
    </row>
    <row r="332" spans="1:42" ht="12.75" customHeight="1" x14ac:dyDescent="0.3">
      <c r="A332" s="49"/>
      <c r="B332" s="49"/>
      <c r="C332" s="49"/>
      <c r="D332" s="49"/>
      <c r="E332" s="49"/>
      <c r="F332" s="49"/>
      <c r="G332" s="49"/>
      <c r="H332" s="49"/>
      <c r="I332" s="49"/>
      <c r="J332" s="49"/>
      <c r="K332" s="49"/>
      <c r="L332" s="49"/>
      <c r="M332" s="49"/>
      <c r="N332" s="49"/>
      <c r="O332" s="49"/>
      <c r="P332" s="49"/>
      <c r="Q332" s="49"/>
      <c r="R332" s="49"/>
      <c r="S332" s="49"/>
      <c r="T332" s="49"/>
      <c r="U332" s="90"/>
      <c r="V332" s="49"/>
      <c r="W332" s="49"/>
      <c r="X332" s="49"/>
      <c r="Y332" s="49"/>
      <c r="Z332" s="49"/>
      <c r="AA332" s="49"/>
      <c r="AB332" s="49"/>
      <c r="AC332" s="49"/>
      <c r="AD332" s="49"/>
      <c r="AE332" s="49"/>
      <c r="AF332" s="49"/>
      <c r="AG332" s="49"/>
      <c r="AH332" s="49"/>
      <c r="AI332" s="49"/>
      <c r="AJ332" s="49"/>
      <c r="AK332" s="49"/>
      <c r="AL332" s="49"/>
      <c r="AM332" s="49"/>
      <c r="AN332" s="49"/>
      <c r="AO332" s="49"/>
      <c r="AP332" s="49"/>
    </row>
    <row r="333" spans="1:42" ht="12.75" customHeight="1" x14ac:dyDescent="0.3">
      <c r="A333" s="49"/>
      <c r="B333" s="49"/>
      <c r="C333" s="49"/>
      <c r="D333" s="49"/>
      <c r="E333" s="49"/>
      <c r="F333" s="49"/>
      <c r="G333" s="49"/>
      <c r="H333" s="49"/>
      <c r="I333" s="49"/>
      <c r="J333" s="49"/>
      <c r="K333" s="49"/>
      <c r="L333" s="49"/>
      <c r="M333" s="49"/>
      <c r="N333" s="49"/>
      <c r="O333" s="49"/>
      <c r="P333" s="49"/>
      <c r="Q333" s="49"/>
      <c r="R333" s="49"/>
      <c r="S333" s="49"/>
      <c r="T333" s="49"/>
      <c r="U333" s="90"/>
      <c r="V333" s="49"/>
      <c r="W333" s="49"/>
      <c r="X333" s="49"/>
      <c r="Y333" s="49"/>
      <c r="Z333" s="49"/>
      <c r="AA333" s="49"/>
      <c r="AB333" s="49"/>
      <c r="AC333" s="49"/>
      <c r="AD333" s="49"/>
      <c r="AE333" s="49"/>
      <c r="AF333" s="49"/>
      <c r="AG333" s="49"/>
      <c r="AH333" s="49"/>
      <c r="AI333" s="49"/>
      <c r="AJ333" s="49"/>
      <c r="AK333" s="49"/>
      <c r="AL333" s="49"/>
      <c r="AM333" s="49"/>
      <c r="AN333" s="49"/>
      <c r="AO333" s="49"/>
      <c r="AP333" s="49"/>
    </row>
    <row r="334" spans="1:42" ht="12.75" customHeight="1" x14ac:dyDescent="0.3">
      <c r="A334" s="49"/>
      <c r="B334" s="49"/>
      <c r="C334" s="49"/>
      <c r="D334" s="49"/>
      <c r="E334" s="49"/>
      <c r="F334" s="49"/>
      <c r="G334" s="49"/>
      <c r="H334" s="49"/>
      <c r="I334" s="49"/>
      <c r="J334" s="49"/>
      <c r="K334" s="49"/>
      <c r="L334" s="49"/>
      <c r="M334" s="49"/>
      <c r="N334" s="49"/>
      <c r="O334" s="49"/>
      <c r="P334" s="49"/>
      <c r="Q334" s="49"/>
      <c r="R334" s="49"/>
      <c r="S334" s="49"/>
      <c r="T334" s="49"/>
      <c r="U334" s="90"/>
      <c r="V334" s="49"/>
      <c r="W334" s="49"/>
      <c r="X334" s="49"/>
      <c r="Y334" s="49"/>
      <c r="Z334" s="49"/>
      <c r="AA334" s="49"/>
      <c r="AB334" s="49"/>
      <c r="AC334" s="49"/>
      <c r="AD334" s="49"/>
      <c r="AE334" s="49"/>
      <c r="AF334" s="49"/>
      <c r="AG334" s="49"/>
      <c r="AH334" s="49"/>
      <c r="AI334" s="49"/>
      <c r="AJ334" s="49"/>
      <c r="AK334" s="49"/>
      <c r="AL334" s="49"/>
      <c r="AM334" s="49"/>
      <c r="AN334" s="49"/>
      <c r="AO334" s="49"/>
      <c r="AP334" s="49"/>
    </row>
    <row r="335" spans="1:42" ht="12.75" customHeight="1" x14ac:dyDescent="0.3">
      <c r="A335" s="49"/>
      <c r="B335" s="49"/>
      <c r="C335" s="49"/>
      <c r="D335" s="49"/>
      <c r="E335" s="49"/>
      <c r="F335" s="49"/>
      <c r="G335" s="49"/>
      <c r="H335" s="49"/>
      <c r="I335" s="49"/>
      <c r="J335" s="49"/>
      <c r="K335" s="49"/>
      <c r="L335" s="49"/>
      <c r="M335" s="49"/>
      <c r="N335" s="49"/>
      <c r="O335" s="49"/>
      <c r="P335" s="49"/>
      <c r="Q335" s="49"/>
      <c r="R335" s="49"/>
      <c r="S335" s="49"/>
      <c r="T335" s="49"/>
      <c r="U335" s="90"/>
      <c r="V335" s="49"/>
      <c r="W335" s="49"/>
      <c r="X335" s="49"/>
      <c r="Y335" s="49"/>
      <c r="Z335" s="49"/>
      <c r="AA335" s="49"/>
      <c r="AB335" s="49"/>
      <c r="AC335" s="49"/>
      <c r="AD335" s="49"/>
      <c r="AE335" s="49"/>
      <c r="AF335" s="49"/>
      <c r="AG335" s="49"/>
      <c r="AH335" s="49"/>
      <c r="AI335" s="49"/>
      <c r="AJ335" s="49"/>
      <c r="AK335" s="49"/>
      <c r="AL335" s="49"/>
      <c r="AM335" s="49"/>
      <c r="AN335" s="49"/>
      <c r="AO335" s="49"/>
      <c r="AP335" s="49"/>
    </row>
    <row r="336" spans="1:42" ht="12.75" customHeight="1" x14ac:dyDescent="0.3">
      <c r="A336" s="49"/>
      <c r="B336" s="49"/>
      <c r="C336" s="49"/>
      <c r="D336" s="49"/>
      <c r="E336" s="49"/>
      <c r="F336" s="49"/>
      <c r="G336" s="49"/>
      <c r="H336" s="49"/>
      <c r="I336" s="49"/>
      <c r="J336" s="49"/>
      <c r="K336" s="49"/>
      <c r="L336" s="49"/>
      <c r="M336" s="49"/>
      <c r="N336" s="49"/>
      <c r="O336" s="49"/>
      <c r="P336" s="49"/>
      <c r="Q336" s="49"/>
      <c r="R336" s="49"/>
      <c r="S336" s="49"/>
      <c r="T336" s="49"/>
      <c r="U336" s="90"/>
      <c r="V336" s="49"/>
      <c r="W336" s="49"/>
      <c r="X336" s="49"/>
      <c r="Y336" s="49"/>
      <c r="Z336" s="49"/>
      <c r="AA336" s="49"/>
      <c r="AB336" s="49"/>
      <c r="AC336" s="49"/>
      <c r="AD336" s="49"/>
      <c r="AE336" s="49"/>
      <c r="AF336" s="49"/>
      <c r="AG336" s="49"/>
      <c r="AH336" s="49"/>
      <c r="AI336" s="49"/>
      <c r="AJ336" s="49"/>
      <c r="AK336" s="49"/>
      <c r="AL336" s="49"/>
      <c r="AM336" s="49"/>
      <c r="AN336" s="49"/>
      <c r="AO336" s="49"/>
      <c r="AP336" s="49"/>
    </row>
    <row r="337" spans="1:42" ht="12.75" customHeight="1" x14ac:dyDescent="0.3">
      <c r="A337" s="49"/>
      <c r="B337" s="49"/>
      <c r="C337" s="49"/>
      <c r="D337" s="49"/>
      <c r="E337" s="49"/>
      <c r="F337" s="49"/>
      <c r="G337" s="49"/>
      <c r="H337" s="49"/>
      <c r="I337" s="49"/>
      <c r="J337" s="49"/>
      <c r="K337" s="49"/>
      <c r="L337" s="49"/>
      <c r="M337" s="49"/>
      <c r="N337" s="49"/>
      <c r="O337" s="49"/>
      <c r="P337" s="49"/>
      <c r="Q337" s="49"/>
      <c r="R337" s="49"/>
      <c r="S337" s="49"/>
      <c r="T337" s="49"/>
      <c r="U337" s="90"/>
      <c r="V337" s="49"/>
      <c r="W337" s="49"/>
      <c r="X337" s="49"/>
      <c r="Y337" s="49"/>
      <c r="Z337" s="49"/>
      <c r="AA337" s="49"/>
      <c r="AB337" s="49"/>
      <c r="AC337" s="49"/>
      <c r="AD337" s="49"/>
      <c r="AE337" s="49"/>
      <c r="AF337" s="49"/>
      <c r="AG337" s="49"/>
      <c r="AH337" s="49"/>
      <c r="AI337" s="49"/>
      <c r="AJ337" s="49"/>
      <c r="AK337" s="49"/>
      <c r="AL337" s="49"/>
      <c r="AM337" s="49"/>
      <c r="AN337" s="49"/>
      <c r="AO337" s="49"/>
      <c r="AP337" s="49"/>
    </row>
    <row r="338" spans="1:42" ht="12.75" customHeight="1" x14ac:dyDescent="0.3">
      <c r="A338" s="49"/>
      <c r="B338" s="49"/>
      <c r="C338" s="49"/>
      <c r="D338" s="49"/>
      <c r="E338" s="49"/>
      <c r="F338" s="49"/>
      <c r="G338" s="49"/>
      <c r="H338" s="49"/>
      <c r="I338" s="49"/>
      <c r="J338" s="49"/>
      <c r="K338" s="49"/>
      <c r="L338" s="49"/>
      <c r="M338" s="49"/>
      <c r="N338" s="49"/>
      <c r="O338" s="49"/>
      <c r="P338" s="49"/>
      <c r="Q338" s="49"/>
      <c r="R338" s="49"/>
      <c r="S338" s="49"/>
      <c r="T338" s="49"/>
      <c r="U338" s="90"/>
      <c r="V338" s="49"/>
      <c r="W338" s="49"/>
      <c r="X338" s="49"/>
      <c r="Y338" s="49"/>
      <c r="Z338" s="49"/>
      <c r="AA338" s="49"/>
      <c r="AB338" s="49"/>
      <c r="AC338" s="49"/>
      <c r="AD338" s="49"/>
      <c r="AE338" s="49"/>
      <c r="AF338" s="49"/>
      <c r="AG338" s="49"/>
      <c r="AH338" s="49"/>
      <c r="AI338" s="49"/>
      <c r="AJ338" s="49"/>
      <c r="AK338" s="49"/>
      <c r="AL338" s="49"/>
      <c r="AM338" s="49"/>
      <c r="AN338" s="49"/>
      <c r="AO338" s="49"/>
      <c r="AP338" s="49"/>
    </row>
    <row r="339" spans="1:42" ht="12.75" customHeight="1" x14ac:dyDescent="0.3">
      <c r="A339" s="49"/>
      <c r="B339" s="49"/>
      <c r="C339" s="49"/>
      <c r="D339" s="49"/>
      <c r="E339" s="49"/>
      <c r="F339" s="49"/>
      <c r="G339" s="49"/>
      <c r="H339" s="49"/>
      <c r="I339" s="49"/>
      <c r="J339" s="49"/>
      <c r="K339" s="49"/>
      <c r="L339" s="49"/>
      <c r="M339" s="49"/>
      <c r="N339" s="49"/>
      <c r="O339" s="49"/>
      <c r="P339" s="49"/>
      <c r="Q339" s="49"/>
      <c r="R339" s="49"/>
      <c r="S339" s="49"/>
      <c r="T339" s="49"/>
      <c r="U339" s="90"/>
      <c r="V339" s="49"/>
      <c r="W339" s="49"/>
      <c r="X339" s="49"/>
      <c r="Y339" s="49"/>
      <c r="Z339" s="49"/>
      <c r="AA339" s="49"/>
      <c r="AB339" s="49"/>
      <c r="AC339" s="49"/>
      <c r="AD339" s="49"/>
      <c r="AE339" s="49"/>
      <c r="AF339" s="49"/>
      <c r="AG339" s="49"/>
      <c r="AH339" s="49"/>
      <c r="AI339" s="49"/>
      <c r="AJ339" s="49"/>
      <c r="AK339" s="49"/>
      <c r="AL339" s="49"/>
      <c r="AM339" s="49"/>
      <c r="AN339" s="49"/>
      <c r="AO339" s="49"/>
      <c r="AP339" s="49"/>
    </row>
    <row r="340" spans="1:42" ht="12.75" customHeight="1" x14ac:dyDescent="0.3">
      <c r="A340" s="49"/>
      <c r="B340" s="49"/>
      <c r="C340" s="49"/>
      <c r="D340" s="49"/>
      <c r="E340" s="49"/>
      <c r="F340" s="49"/>
      <c r="G340" s="49"/>
      <c r="H340" s="49"/>
      <c r="I340" s="49"/>
      <c r="J340" s="49"/>
      <c r="K340" s="49"/>
      <c r="L340" s="49"/>
      <c r="M340" s="49"/>
      <c r="N340" s="49"/>
      <c r="O340" s="49"/>
      <c r="P340" s="49"/>
      <c r="Q340" s="49"/>
      <c r="R340" s="49"/>
      <c r="S340" s="49"/>
      <c r="T340" s="49"/>
      <c r="U340" s="90"/>
      <c r="V340" s="49"/>
      <c r="W340" s="49"/>
      <c r="X340" s="49"/>
      <c r="Y340" s="49"/>
      <c r="Z340" s="49"/>
      <c r="AA340" s="49"/>
      <c r="AB340" s="49"/>
      <c r="AC340" s="49"/>
      <c r="AD340" s="49"/>
      <c r="AE340" s="49"/>
      <c r="AF340" s="49"/>
      <c r="AG340" s="49"/>
      <c r="AH340" s="49"/>
      <c r="AI340" s="49"/>
      <c r="AJ340" s="49"/>
      <c r="AK340" s="49"/>
      <c r="AL340" s="49"/>
      <c r="AM340" s="49"/>
      <c r="AN340" s="49"/>
      <c r="AO340" s="49"/>
      <c r="AP340" s="49"/>
    </row>
    <row r="341" spans="1:42" ht="12.75" customHeight="1" x14ac:dyDescent="0.3">
      <c r="A341" s="49"/>
      <c r="B341" s="49"/>
      <c r="C341" s="49"/>
      <c r="D341" s="49"/>
      <c r="E341" s="49"/>
      <c r="F341" s="49"/>
      <c r="G341" s="49"/>
      <c r="H341" s="49"/>
      <c r="I341" s="49"/>
      <c r="J341" s="49"/>
      <c r="K341" s="49"/>
      <c r="L341" s="49"/>
      <c r="M341" s="49"/>
      <c r="N341" s="49"/>
      <c r="O341" s="49"/>
      <c r="P341" s="49"/>
      <c r="Q341" s="49"/>
      <c r="R341" s="49"/>
      <c r="S341" s="49"/>
      <c r="T341" s="49"/>
      <c r="U341" s="90"/>
      <c r="V341" s="49"/>
      <c r="W341" s="49"/>
      <c r="X341" s="49"/>
      <c r="Y341" s="49"/>
      <c r="Z341" s="49"/>
      <c r="AA341" s="49"/>
      <c r="AB341" s="49"/>
      <c r="AC341" s="49"/>
      <c r="AD341" s="49"/>
      <c r="AE341" s="49"/>
      <c r="AF341" s="49"/>
      <c r="AG341" s="49"/>
      <c r="AH341" s="49"/>
      <c r="AI341" s="49"/>
      <c r="AJ341" s="49"/>
      <c r="AK341" s="49"/>
      <c r="AL341" s="49"/>
      <c r="AM341" s="49"/>
      <c r="AN341" s="49"/>
      <c r="AO341" s="49"/>
      <c r="AP341" s="49"/>
    </row>
    <row r="342" spans="1:42" ht="12.75" customHeight="1" x14ac:dyDescent="0.3">
      <c r="A342" s="49"/>
      <c r="B342" s="49"/>
      <c r="C342" s="49"/>
      <c r="D342" s="49"/>
      <c r="E342" s="49"/>
      <c r="F342" s="49"/>
      <c r="G342" s="49"/>
      <c r="H342" s="49"/>
      <c r="I342" s="49"/>
      <c r="J342" s="49"/>
      <c r="K342" s="49"/>
      <c r="L342" s="49"/>
      <c r="M342" s="49"/>
      <c r="N342" s="49"/>
      <c r="O342" s="49"/>
      <c r="P342" s="49"/>
      <c r="Q342" s="49"/>
      <c r="R342" s="49"/>
      <c r="S342" s="49"/>
      <c r="T342" s="49"/>
      <c r="U342" s="90"/>
      <c r="V342" s="49"/>
      <c r="W342" s="49"/>
      <c r="X342" s="49"/>
      <c r="Y342" s="49"/>
      <c r="Z342" s="49"/>
      <c r="AA342" s="49"/>
      <c r="AB342" s="49"/>
      <c r="AC342" s="49"/>
      <c r="AD342" s="49"/>
      <c r="AE342" s="49"/>
      <c r="AF342" s="49"/>
      <c r="AG342" s="49"/>
      <c r="AH342" s="49"/>
      <c r="AI342" s="49"/>
      <c r="AJ342" s="49"/>
      <c r="AK342" s="49"/>
      <c r="AL342" s="49"/>
      <c r="AM342" s="49"/>
      <c r="AN342" s="49"/>
      <c r="AO342" s="49"/>
      <c r="AP342" s="49"/>
    </row>
    <row r="343" spans="1:42" ht="12.75" customHeight="1" x14ac:dyDescent="0.3">
      <c r="A343" s="49"/>
      <c r="B343" s="49"/>
      <c r="C343" s="49"/>
      <c r="D343" s="49"/>
      <c r="E343" s="49"/>
      <c r="F343" s="49"/>
      <c r="G343" s="49"/>
      <c r="H343" s="49"/>
      <c r="I343" s="49"/>
      <c r="J343" s="49"/>
      <c r="K343" s="49"/>
      <c r="L343" s="49"/>
      <c r="M343" s="49"/>
      <c r="N343" s="49"/>
      <c r="O343" s="49"/>
      <c r="P343" s="49"/>
      <c r="Q343" s="49"/>
      <c r="R343" s="49"/>
      <c r="S343" s="49"/>
      <c r="T343" s="49"/>
      <c r="U343" s="90"/>
      <c r="V343" s="49"/>
      <c r="W343" s="49"/>
      <c r="X343" s="49"/>
      <c r="Y343" s="49"/>
      <c r="Z343" s="49"/>
      <c r="AA343" s="49"/>
      <c r="AB343" s="49"/>
      <c r="AC343" s="49"/>
      <c r="AD343" s="49"/>
      <c r="AE343" s="49"/>
      <c r="AF343" s="49"/>
      <c r="AG343" s="49"/>
      <c r="AH343" s="49"/>
      <c r="AI343" s="49"/>
      <c r="AJ343" s="49"/>
      <c r="AK343" s="49"/>
      <c r="AL343" s="49"/>
      <c r="AM343" s="49"/>
      <c r="AN343" s="49"/>
      <c r="AO343" s="49"/>
      <c r="AP343" s="49"/>
    </row>
    <row r="344" spans="1:42" ht="12.75" customHeight="1" x14ac:dyDescent="0.3">
      <c r="A344" s="49"/>
      <c r="B344" s="49"/>
      <c r="C344" s="49"/>
      <c r="D344" s="49"/>
      <c r="E344" s="49"/>
      <c r="F344" s="49"/>
      <c r="G344" s="49"/>
      <c r="H344" s="49"/>
      <c r="I344" s="49"/>
      <c r="J344" s="49"/>
      <c r="K344" s="49"/>
      <c r="L344" s="49"/>
      <c r="M344" s="49"/>
      <c r="N344" s="49"/>
      <c r="O344" s="49"/>
      <c r="P344" s="49"/>
      <c r="Q344" s="49"/>
      <c r="R344" s="49"/>
      <c r="S344" s="49"/>
      <c r="T344" s="49"/>
      <c r="U344" s="90"/>
      <c r="V344" s="49"/>
      <c r="W344" s="49"/>
      <c r="X344" s="49"/>
      <c r="Y344" s="49"/>
      <c r="Z344" s="49"/>
      <c r="AA344" s="49"/>
      <c r="AB344" s="49"/>
      <c r="AC344" s="49"/>
      <c r="AD344" s="49"/>
      <c r="AE344" s="49"/>
      <c r="AF344" s="49"/>
      <c r="AG344" s="49"/>
      <c r="AH344" s="49"/>
      <c r="AI344" s="49"/>
      <c r="AJ344" s="49"/>
      <c r="AK344" s="49"/>
      <c r="AL344" s="49"/>
      <c r="AM344" s="49"/>
      <c r="AN344" s="49"/>
      <c r="AO344" s="49"/>
      <c r="AP344" s="49"/>
    </row>
    <row r="345" spans="1:42" ht="12.75" customHeight="1" x14ac:dyDescent="0.3">
      <c r="A345" s="49"/>
      <c r="B345" s="49"/>
      <c r="C345" s="49"/>
      <c r="D345" s="49"/>
      <c r="E345" s="49"/>
      <c r="F345" s="49"/>
      <c r="G345" s="49"/>
      <c r="H345" s="49"/>
      <c r="I345" s="49"/>
      <c r="J345" s="49"/>
      <c r="K345" s="49"/>
      <c r="L345" s="49"/>
      <c r="M345" s="49"/>
      <c r="N345" s="49"/>
      <c r="O345" s="49"/>
      <c r="P345" s="49"/>
      <c r="Q345" s="49"/>
      <c r="R345" s="49"/>
      <c r="S345" s="49"/>
      <c r="T345" s="49"/>
      <c r="U345" s="90"/>
      <c r="V345" s="49"/>
      <c r="W345" s="49"/>
      <c r="X345" s="49"/>
      <c r="Y345" s="49"/>
      <c r="Z345" s="49"/>
      <c r="AA345" s="49"/>
      <c r="AB345" s="49"/>
      <c r="AC345" s="49"/>
      <c r="AD345" s="49"/>
      <c r="AE345" s="49"/>
      <c r="AF345" s="49"/>
      <c r="AG345" s="49"/>
      <c r="AH345" s="49"/>
      <c r="AI345" s="49"/>
      <c r="AJ345" s="49"/>
      <c r="AK345" s="49"/>
      <c r="AL345" s="49"/>
      <c r="AM345" s="49"/>
      <c r="AN345" s="49"/>
      <c r="AO345" s="49"/>
      <c r="AP345" s="49"/>
    </row>
    <row r="346" spans="1:42" ht="12.75" customHeight="1" x14ac:dyDescent="0.3">
      <c r="A346" s="49"/>
      <c r="B346" s="49"/>
      <c r="C346" s="49"/>
      <c r="D346" s="49"/>
      <c r="E346" s="49"/>
      <c r="F346" s="49"/>
      <c r="G346" s="49"/>
      <c r="H346" s="49"/>
      <c r="I346" s="49"/>
      <c r="J346" s="49"/>
      <c r="K346" s="49"/>
      <c r="L346" s="49"/>
      <c r="M346" s="49"/>
      <c r="N346" s="49"/>
      <c r="O346" s="49"/>
      <c r="P346" s="49"/>
      <c r="Q346" s="49"/>
      <c r="R346" s="49"/>
      <c r="S346" s="49"/>
      <c r="T346" s="49"/>
      <c r="U346" s="90"/>
      <c r="V346" s="49"/>
      <c r="W346" s="49"/>
      <c r="X346" s="49"/>
      <c r="Y346" s="49"/>
      <c r="Z346" s="49"/>
      <c r="AA346" s="49"/>
      <c r="AB346" s="49"/>
      <c r="AC346" s="49"/>
      <c r="AD346" s="49"/>
      <c r="AE346" s="49"/>
      <c r="AF346" s="49"/>
      <c r="AG346" s="49"/>
      <c r="AH346" s="49"/>
      <c r="AI346" s="49"/>
      <c r="AJ346" s="49"/>
      <c r="AK346" s="49"/>
      <c r="AL346" s="49"/>
      <c r="AM346" s="49"/>
      <c r="AN346" s="49"/>
      <c r="AO346" s="49"/>
      <c r="AP346" s="49"/>
    </row>
    <row r="347" spans="1:42" ht="12.75" customHeight="1" x14ac:dyDescent="0.3">
      <c r="A347" s="49"/>
      <c r="B347" s="49"/>
      <c r="C347" s="49"/>
      <c r="D347" s="49"/>
      <c r="E347" s="49"/>
      <c r="F347" s="49"/>
      <c r="G347" s="49"/>
      <c r="H347" s="49"/>
      <c r="I347" s="49"/>
      <c r="J347" s="49"/>
      <c r="K347" s="49"/>
      <c r="L347" s="49"/>
      <c r="M347" s="49"/>
      <c r="N347" s="49"/>
      <c r="O347" s="49"/>
      <c r="P347" s="49"/>
      <c r="Q347" s="49"/>
      <c r="R347" s="49"/>
      <c r="S347" s="49"/>
      <c r="T347" s="49"/>
      <c r="U347" s="90"/>
      <c r="V347" s="49"/>
      <c r="W347" s="49"/>
      <c r="X347" s="49"/>
      <c r="Y347" s="49"/>
      <c r="Z347" s="49"/>
      <c r="AA347" s="49"/>
      <c r="AB347" s="49"/>
      <c r="AC347" s="49"/>
      <c r="AD347" s="49"/>
      <c r="AE347" s="49"/>
      <c r="AF347" s="49"/>
      <c r="AG347" s="49"/>
      <c r="AH347" s="49"/>
      <c r="AI347" s="49"/>
      <c r="AJ347" s="49"/>
      <c r="AK347" s="49"/>
      <c r="AL347" s="49"/>
      <c r="AM347" s="49"/>
      <c r="AN347" s="49"/>
      <c r="AO347" s="49"/>
      <c r="AP347" s="49"/>
    </row>
    <row r="348" spans="1:42" ht="12.75" customHeight="1" x14ac:dyDescent="0.3">
      <c r="A348" s="49"/>
      <c r="B348" s="49"/>
      <c r="C348" s="49"/>
      <c r="D348" s="49"/>
      <c r="E348" s="49"/>
      <c r="F348" s="49"/>
      <c r="G348" s="49"/>
      <c r="H348" s="49"/>
      <c r="I348" s="49"/>
      <c r="J348" s="49"/>
      <c r="K348" s="49"/>
      <c r="L348" s="49"/>
      <c r="M348" s="49"/>
      <c r="N348" s="49"/>
      <c r="O348" s="49"/>
      <c r="P348" s="49"/>
      <c r="Q348" s="49"/>
      <c r="R348" s="49"/>
      <c r="S348" s="49"/>
      <c r="T348" s="49"/>
      <c r="U348" s="90"/>
      <c r="V348" s="49"/>
      <c r="W348" s="49"/>
      <c r="X348" s="49"/>
      <c r="Y348" s="49"/>
      <c r="Z348" s="49"/>
      <c r="AA348" s="49"/>
      <c r="AB348" s="49"/>
      <c r="AC348" s="49"/>
      <c r="AD348" s="49"/>
      <c r="AE348" s="49"/>
      <c r="AF348" s="49"/>
      <c r="AG348" s="49"/>
      <c r="AH348" s="49"/>
      <c r="AI348" s="49"/>
      <c r="AJ348" s="49"/>
      <c r="AK348" s="49"/>
      <c r="AL348" s="49"/>
      <c r="AM348" s="49"/>
      <c r="AN348" s="49"/>
      <c r="AO348" s="49"/>
      <c r="AP348" s="49"/>
    </row>
    <row r="349" spans="1:42" ht="12.75" customHeight="1" x14ac:dyDescent="0.3">
      <c r="A349" s="49"/>
      <c r="B349" s="49"/>
      <c r="C349" s="49"/>
      <c r="D349" s="49"/>
      <c r="E349" s="49"/>
      <c r="F349" s="49"/>
      <c r="G349" s="49"/>
      <c r="H349" s="49"/>
      <c r="I349" s="49"/>
      <c r="J349" s="49"/>
      <c r="K349" s="49"/>
      <c r="L349" s="49"/>
      <c r="M349" s="49"/>
      <c r="N349" s="49"/>
      <c r="O349" s="49"/>
      <c r="P349" s="49"/>
      <c r="Q349" s="49"/>
      <c r="R349" s="49"/>
      <c r="S349" s="49"/>
      <c r="T349" s="49"/>
      <c r="U349" s="90"/>
      <c r="V349" s="49"/>
      <c r="W349" s="49"/>
      <c r="X349" s="49"/>
      <c r="Y349" s="49"/>
      <c r="Z349" s="49"/>
      <c r="AA349" s="49"/>
      <c r="AB349" s="49"/>
      <c r="AC349" s="49"/>
      <c r="AD349" s="49"/>
      <c r="AE349" s="49"/>
      <c r="AF349" s="49"/>
      <c r="AG349" s="49"/>
      <c r="AH349" s="49"/>
      <c r="AI349" s="49"/>
      <c r="AJ349" s="49"/>
      <c r="AK349" s="49"/>
      <c r="AL349" s="49"/>
      <c r="AM349" s="49"/>
      <c r="AN349" s="49"/>
      <c r="AO349" s="49"/>
      <c r="AP349" s="49"/>
    </row>
    <row r="350" spans="1:42" ht="12.75" customHeight="1" x14ac:dyDescent="0.3">
      <c r="A350" s="49"/>
      <c r="B350" s="49"/>
      <c r="C350" s="49"/>
      <c r="D350" s="49"/>
      <c r="E350" s="49"/>
      <c r="F350" s="49"/>
      <c r="G350" s="49"/>
      <c r="H350" s="49"/>
      <c r="I350" s="49"/>
      <c r="J350" s="49"/>
      <c r="K350" s="49"/>
      <c r="L350" s="49"/>
      <c r="M350" s="49"/>
      <c r="N350" s="49"/>
      <c r="O350" s="49"/>
      <c r="P350" s="49"/>
      <c r="Q350" s="49"/>
      <c r="R350" s="49"/>
      <c r="S350" s="49"/>
      <c r="T350" s="49"/>
      <c r="U350" s="90"/>
      <c r="V350" s="49"/>
      <c r="W350" s="49"/>
      <c r="X350" s="49"/>
      <c r="Y350" s="49"/>
      <c r="Z350" s="49"/>
      <c r="AA350" s="49"/>
      <c r="AB350" s="49"/>
      <c r="AC350" s="49"/>
      <c r="AD350" s="49"/>
      <c r="AE350" s="49"/>
      <c r="AF350" s="49"/>
      <c r="AG350" s="49"/>
      <c r="AH350" s="49"/>
      <c r="AI350" s="49"/>
      <c r="AJ350" s="49"/>
      <c r="AK350" s="49"/>
      <c r="AL350" s="49"/>
      <c r="AM350" s="49"/>
      <c r="AN350" s="49"/>
      <c r="AO350" s="49"/>
      <c r="AP350" s="49"/>
    </row>
    <row r="351" spans="1:42" ht="12.75" customHeight="1" x14ac:dyDescent="0.3">
      <c r="A351" s="49"/>
      <c r="B351" s="49"/>
      <c r="C351" s="49"/>
      <c r="D351" s="49"/>
      <c r="E351" s="49"/>
      <c r="F351" s="49"/>
      <c r="G351" s="49"/>
      <c r="H351" s="49"/>
      <c r="I351" s="49"/>
      <c r="J351" s="49"/>
      <c r="K351" s="49"/>
      <c r="L351" s="49"/>
      <c r="M351" s="49"/>
      <c r="N351" s="49"/>
      <c r="O351" s="49"/>
      <c r="P351" s="49"/>
      <c r="Q351" s="49"/>
      <c r="R351" s="49"/>
      <c r="S351" s="49"/>
      <c r="T351" s="49"/>
      <c r="U351" s="90"/>
      <c r="V351" s="49"/>
      <c r="W351" s="49"/>
      <c r="X351" s="49"/>
      <c r="Y351" s="49"/>
      <c r="Z351" s="49"/>
      <c r="AA351" s="49"/>
      <c r="AB351" s="49"/>
      <c r="AC351" s="49"/>
      <c r="AD351" s="49"/>
      <c r="AE351" s="49"/>
      <c r="AF351" s="49"/>
      <c r="AG351" s="49"/>
      <c r="AH351" s="49"/>
      <c r="AI351" s="49"/>
      <c r="AJ351" s="49"/>
      <c r="AK351" s="49"/>
      <c r="AL351" s="49"/>
      <c r="AM351" s="49"/>
      <c r="AN351" s="49"/>
      <c r="AO351" s="49"/>
      <c r="AP351" s="49"/>
    </row>
    <row r="352" spans="1:42" ht="12.75" customHeight="1" x14ac:dyDescent="0.3">
      <c r="A352" s="49"/>
      <c r="B352" s="49"/>
      <c r="C352" s="49"/>
      <c r="D352" s="49"/>
      <c r="E352" s="49"/>
      <c r="F352" s="49"/>
      <c r="G352" s="49"/>
      <c r="H352" s="49"/>
      <c r="I352" s="49"/>
      <c r="J352" s="49"/>
      <c r="K352" s="49"/>
      <c r="L352" s="49"/>
      <c r="M352" s="49"/>
      <c r="N352" s="49"/>
      <c r="O352" s="49"/>
      <c r="P352" s="49"/>
      <c r="Q352" s="49"/>
      <c r="R352" s="49"/>
      <c r="S352" s="49"/>
      <c r="T352" s="49"/>
      <c r="U352" s="90"/>
      <c r="V352" s="49"/>
      <c r="W352" s="49"/>
      <c r="X352" s="49"/>
      <c r="Y352" s="49"/>
      <c r="Z352" s="49"/>
      <c r="AA352" s="49"/>
      <c r="AB352" s="49"/>
      <c r="AC352" s="49"/>
      <c r="AD352" s="49"/>
      <c r="AE352" s="49"/>
      <c r="AF352" s="49"/>
      <c r="AG352" s="49"/>
      <c r="AH352" s="49"/>
      <c r="AI352" s="49"/>
      <c r="AJ352" s="49"/>
      <c r="AK352" s="49"/>
      <c r="AL352" s="49"/>
      <c r="AM352" s="49"/>
      <c r="AN352" s="49"/>
      <c r="AO352" s="49"/>
      <c r="AP352" s="49"/>
    </row>
    <row r="353" spans="1:42" ht="12.75" customHeight="1" x14ac:dyDescent="0.3">
      <c r="A353" s="49"/>
      <c r="B353" s="49"/>
      <c r="C353" s="49"/>
      <c r="D353" s="49"/>
      <c r="E353" s="49"/>
      <c r="F353" s="49"/>
      <c r="G353" s="49"/>
      <c r="H353" s="49"/>
      <c r="I353" s="49"/>
      <c r="J353" s="49"/>
      <c r="K353" s="49"/>
      <c r="L353" s="49"/>
      <c r="M353" s="49"/>
      <c r="N353" s="49"/>
      <c r="O353" s="49"/>
      <c r="P353" s="49"/>
      <c r="Q353" s="49"/>
      <c r="R353" s="49"/>
      <c r="S353" s="49"/>
      <c r="T353" s="49"/>
      <c r="U353" s="90"/>
      <c r="V353" s="49"/>
      <c r="W353" s="49"/>
      <c r="X353" s="49"/>
      <c r="Y353" s="49"/>
      <c r="Z353" s="49"/>
      <c r="AA353" s="49"/>
      <c r="AB353" s="49"/>
      <c r="AC353" s="49"/>
      <c r="AD353" s="49"/>
      <c r="AE353" s="49"/>
      <c r="AF353" s="49"/>
      <c r="AG353" s="49"/>
      <c r="AH353" s="49"/>
      <c r="AI353" s="49"/>
      <c r="AJ353" s="49"/>
      <c r="AK353" s="49"/>
      <c r="AL353" s="49"/>
      <c r="AM353" s="49"/>
      <c r="AN353" s="49"/>
      <c r="AO353" s="49"/>
      <c r="AP353" s="49"/>
    </row>
    <row r="354" spans="1:42" ht="12.75" customHeight="1" x14ac:dyDescent="0.3">
      <c r="A354" s="49"/>
      <c r="B354" s="49"/>
      <c r="C354" s="49"/>
      <c r="D354" s="49"/>
      <c r="E354" s="49"/>
      <c r="F354" s="49"/>
      <c r="G354" s="49"/>
      <c r="H354" s="49"/>
      <c r="I354" s="49"/>
      <c r="J354" s="49"/>
      <c r="K354" s="49"/>
      <c r="L354" s="49"/>
      <c r="M354" s="49"/>
      <c r="N354" s="49"/>
      <c r="O354" s="49"/>
      <c r="P354" s="49"/>
      <c r="Q354" s="49"/>
      <c r="R354" s="49"/>
      <c r="S354" s="49"/>
      <c r="T354" s="49"/>
      <c r="U354" s="90"/>
      <c r="V354" s="49"/>
      <c r="W354" s="49"/>
      <c r="X354" s="49"/>
      <c r="Y354" s="49"/>
      <c r="Z354" s="49"/>
      <c r="AA354" s="49"/>
      <c r="AB354" s="49"/>
      <c r="AC354" s="49"/>
      <c r="AD354" s="49"/>
      <c r="AE354" s="49"/>
      <c r="AF354" s="49"/>
      <c r="AG354" s="49"/>
      <c r="AH354" s="49"/>
      <c r="AI354" s="49"/>
      <c r="AJ354" s="49"/>
      <c r="AK354" s="49"/>
      <c r="AL354" s="49"/>
      <c r="AM354" s="49"/>
      <c r="AN354" s="49"/>
      <c r="AO354" s="49"/>
      <c r="AP354" s="49"/>
    </row>
    <row r="355" spans="1:42" ht="12.75" customHeight="1" x14ac:dyDescent="0.3">
      <c r="A355" s="49"/>
      <c r="B355" s="49"/>
      <c r="C355" s="49"/>
      <c r="D355" s="49"/>
      <c r="E355" s="49"/>
      <c r="F355" s="49"/>
      <c r="G355" s="49"/>
      <c r="H355" s="49"/>
      <c r="I355" s="49"/>
      <c r="J355" s="49"/>
      <c r="K355" s="49"/>
      <c r="L355" s="49"/>
      <c r="M355" s="49"/>
      <c r="N355" s="49"/>
      <c r="O355" s="49"/>
      <c r="P355" s="49"/>
      <c r="Q355" s="49"/>
      <c r="R355" s="49"/>
      <c r="S355" s="49"/>
      <c r="T355" s="49"/>
      <c r="U355" s="90"/>
      <c r="V355" s="49"/>
      <c r="W355" s="49"/>
      <c r="X355" s="49"/>
      <c r="Y355" s="49"/>
      <c r="Z355" s="49"/>
      <c r="AA355" s="49"/>
      <c r="AB355" s="49"/>
      <c r="AC355" s="49"/>
      <c r="AD355" s="49"/>
      <c r="AE355" s="49"/>
      <c r="AF355" s="49"/>
      <c r="AG355" s="49"/>
      <c r="AH355" s="49"/>
      <c r="AI355" s="49"/>
      <c r="AJ355" s="49"/>
      <c r="AK355" s="49"/>
      <c r="AL355" s="49"/>
      <c r="AM355" s="49"/>
      <c r="AN355" s="49"/>
      <c r="AO355" s="49"/>
      <c r="AP355" s="49"/>
    </row>
    <row r="356" spans="1:42" ht="12.75" customHeight="1" x14ac:dyDescent="0.3">
      <c r="A356" s="49"/>
      <c r="B356" s="49"/>
      <c r="C356" s="49"/>
      <c r="D356" s="49"/>
      <c r="E356" s="49"/>
      <c r="F356" s="49"/>
      <c r="G356" s="49"/>
      <c r="H356" s="49"/>
      <c r="I356" s="49"/>
      <c r="J356" s="49"/>
      <c r="K356" s="49"/>
      <c r="L356" s="49"/>
      <c r="M356" s="49"/>
      <c r="N356" s="49"/>
      <c r="O356" s="49"/>
      <c r="P356" s="49"/>
      <c r="Q356" s="49"/>
      <c r="R356" s="49"/>
      <c r="S356" s="49"/>
      <c r="T356" s="49"/>
      <c r="U356" s="90"/>
      <c r="V356" s="49"/>
      <c r="W356" s="49"/>
      <c r="X356" s="49"/>
      <c r="Y356" s="49"/>
      <c r="Z356" s="49"/>
      <c r="AA356" s="49"/>
      <c r="AB356" s="49"/>
      <c r="AC356" s="49"/>
      <c r="AD356" s="49"/>
      <c r="AE356" s="49"/>
      <c r="AF356" s="49"/>
      <c r="AG356" s="49"/>
      <c r="AH356" s="49"/>
      <c r="AI356" s="49"/>
      <c r="AJ356" s="49"/>
      <c r="AK356" s="49"/>
      <c r="AL356" s="49"/>
      <c r="AM356" s="49"/>
      <c r="AN356" s="49"/>
      <c r="AO356" s="49"/>
      <c r="AP356" s="49"/>
    </row>
    <row r="357" spans="1:42" ht="12.75" customHeight="1" x14ac:dyDescent="0.3">
      <c r="A357" s="49"/>
      <c r="B357" s="49"/>
      <c r="C357" s="49"/>
      <c r="D357" s="49"/>
      <c r="E357" s="49"/>
      <c r="F357" s="49"/>
      <c r="G357" s="49"/>
      <c r="H357" s="49"/>
      <c r="I357" s="49"/>
      <c r="J357" s="49"/>
      <c r="K357" s="49"/>
      <c r="L357" s="49"/>
      <c r="M357" s="49"/>
      <c r="N357" s="49"/>
      <c r="O357" s="49"/>
      <c r="P357" s="49"/>
      <c r="Q357" s="49"/>
      <c r="R357" s="49"/>
      <c r="S357" s="49"/>
      <c r="T357" s="49"/>
      <c r="U357" s="90"/>
      <c r="V357" s="49"/>
      <c r="W357" s="49"/>
      <c r="X357" s="49"/>
      <c r="Y357" s="49"/>
      <c r="Z357" s="49"/>
      <c r="AA357" s="49"/>
      <c r="AB357" s="49"/>
      <c r="AC357" s="49"/>
      <c r="AD357" s="49"/>
      <c r="AE357" s="49"/>
      <c r="AF357" s="49"/>
      <c r="AG357" s="49"/>
      <c r="AH357" s="49"/>
      <c r="AI357" s="49"/>
      <c r="AJ357" s="49"/>
      <c r="AK357" s="49"/>
      <c r="AL357" s="49"/>
      <c r="AM357" s="49"/>
      <c r="AN357" s="49"/>
      <c r="AO357" s="49"/>
      <c r="AP357" s="49"/>
    </row>
    <row r="358" spans="1:42" ht="12.75" customHeight="1" x14ac:dyDescent="0.3">
      <c r="A358" s="49"/>
      <c r="B358" s="49"/>
      <c r="C358" s="49"/>
      <c r="D358" s="49"/>
      <c r="E358" s="49"/>
      <c r="F358" s="49"/>
      <c r="G358" s="49"/>
      <c r="H358" s="49"/>
      <c r="I358" s="49"/>
      <c r="J358" s="49"/>
      <c r="K358" s="49"/>
      <c r="L358" s="49"/>
      <c r="M358" s="49"/>
      <c r="N358" s="49"/>
      <c r="O358" s="49"/>
      <c r="P358" s="49"/>
      <c r="Q358" s="49"/>
      <c r="R358" s="49"/>
      <c r="S358" s="49"/>
      <c r="T358" s="49"/>
      <c r="U358" s="90"/>
      <c r="V358" s="49"/>
      <c r="W358" s="49"/>
      <c r="X358" s="49"/>
      <c r="Y358" s="49"/>
      <c r="Z358" s="49"/>
      <c r="AA358" s="49"/>
      <c r="AB358" s="49"/>
      <c r="AC358" s="49"/>
      <c r="AD358" s="49"/>
      <c r="AE358" s="49"/>
      <c r="AF358" s="49"/>
      <c r="AG358" s="49"/>
      <c r="AH358" s="49"/>
      <c r="AI358" s="49"/>
      <c r="AJ358" s="49"/>
      <c r="AK358" s="49"/>
      <c r="AL358" s="49"/>
      <c r="AM358" s="49"/>
      <c r="AN358" s="49"/>
      <c r="AO358" s="49"/>
      <c r="AP358" s="49"/>
    </row>
    <row r="359" spans="1:42" ht="12.75" customHeight="1" x14ac:dyDescent="0.3">
      <c r="A359" s="49"/>
      <c r="B359" s="49"/>
      <c r="C359" s="49"/>
      <c r="D359" s="49"/>
      <c r="E359" s="49"/>
      <c r="F359" s="49"/>
      <c r="G359" s="49"/>
      <c r="H359" s="49"/>
      <c r="I359" s="49"/>
      <c r="J359" s="49"/>
      <c r="K359" s="49"/>
      <c r="L359" s="49"/>
      <c r="M359" s="49"/>
      <c r="N359" s="49"/>
      <c r="O359" s="49"/>
      <c r="P359" s="49"/>
      <c r="Q359" s="49"/>
      <c r="R359" s="49"/>
      <c r="S359" s="49"/>
      <c r="T359" s="49"/>
      <c r="U359" s="90"/>
      <c r="V359" s="49"/>
      <c r="W359" s="49"/>
      <c r="X359" s="49"/>
      <c r="Y359" s="49"/>
      <c r="Z359" s="49"/>
      <c r="AA359" s="49"/>
      <c r="AB359" s="49"/>
      <c r="AC359" s="49"/>
      <c r="AD359" s="49"/>
      <c r="AE359" s="49"/>
      <c r="AF359" s="49"/>
      <c r="AG359" s="49"/>
      <c r="AH359" s="49"/>
      <c r="AI359" s="49"/>
      <c r="AJ359" s="49"/>
      <c r="AK359" s="49"/>
      <c r="AL359" s="49"/>
      <c r="AM359" s="49"/>
      <c r="AN359" s="49"/>
      <c r="AO359" s="49"/>
      <c r="AP359" s="49"/>
    </row>
    <row r="360" spans="1:42" ht="12.75" customHeight="1" x14ac:dyDescent="0.3">
      <c r="A360" s="49"/>
      <c r="B360" s="49"/>
      <c r="C360" s="49"/>
      <c r="D360" s="49"/>
      <c r="E360" s="49"/>
      <c r="F360" s="49"/>
      <c r="G360" s="49"/>
      <c r="H360" s="49"/>
      <c r="I360" s="49"/>
      <c r="J360" s="49"/>
      <c r="K360" s="49"/>
      <c r="L360" s="49"/>
      <c r="M360" s="49"/>
      <c r="N360" s="49"/>
      <c r="O360" s="49"/>
      <c r="P360" s="49"/>
      <c r="Q360" s="49"/>
      <c r="R360" s="49"/>
      <c r="S360" s="49"/>
      <c r="T360" s="49"/>
      <c r="U360" s="90"/>
      <c r="V360" s="49"/>
      <c r="W360" s="49"/>
      <c r="X360" s="49"/>
      <c r="Y360" s="49"/>
      <c r="Z360" s="49"/>
      <c r="AA360" s="49"/>
      <c r="AB360" s="49"/>
      <c r="AC360" s="49"/>
      <c r="AD360" s="49"/>
      <c r="AE360" s="49"/>
      <c r="AF360" s="49"/>
      <c r="AG360" s="49"/>
      <c r="AH360" s="49"/>
      <c r="AI360" s="49"/>
      <c r="AJ360" s="49"/>
      <c r="AK360" s="49"/>
      <c r="AL360" s="49"/>
      <c r="AM360" s="49"/>
      <c r="AN360" s="49"/>
      <c r="AO360" s="49"/>
      <c r="AP360" s="49"/>
    </row>
    <row r="361" spans="1:42" ht="12.75" customHeight="1" x14ac:dyDescent="0.3">
      <c r="A361" s="49"/>
      <c r="B361" s="49"/>
      <c r="C361" s="49"/>
      <c r="D361" s="49"/>
      <c r="E361" s="49"/>
      <c r="F361" s="49"/>
      <c r="G361" s="49"/>
      <c r="H361" s="49"/>
      <c r="I361" s="49"/>
      <c r="J361" s="49"/>
      <c r="K361" s="49"/>
      <c r="L361" s="49"/>
      <c r="M361" s="49"/>
      <c r="N361" s="49"/>
      <c r="O361" s="49"/>
      <c r="P361" s="49"/>
      <c r="Q361" s="49"/>
      <c r="R361" s="49"/>
      <c r="S361" s="49"/>
      <c r="T361" s="49"/>
      <c r="U361" s="90"/>
      <c r="V361" s="49"/>
      <c r="W361" s="49"/>
      <c r="X361" s="49"/>
      <c r="Y361" s="49"/>
      <c r="Z361" s="49"/>
      <c r="AA361" s="49"/>
      <c r="AB361" s="49"/>
      <c r="AC361" s="49"/>
      <c r="AD361" s="49"/>
      <c r="AE361" s="49"/>
      <c r="AF361" s="49"/>
      <c r="AG361" s="49"/>
      <c r="AH361" s="49"/>
      <c r="AI361" s="49"/>
      <c r="AJ361" s="49"/>
      <c r="AK361" s="49"/>
      <c r="AL361" s="49"/>
      <c r="AM361" s="49"/>
      <c r="AN361" s="49"/>
      <c r="AO361" s="49"/>
      <c r="AP361" s="49"/>
    </row>
    <row r="362" spans="1:42" ht="12.75" customHeight="1" x14ac:dyDescent="0.3">
      <c r="A362" s="49"/>
      <c r="B362" s="49"/>
      <c r="C362" s="49"/>
      <c r="D362" s="49"/>
      <c r="E362" s="49"/>
      <c r="F362" s="49"/>
      <c r="G362" s="49"/>
      <c r="H362" s="49"/>
      <c r="I362" s="49"/>
      <c r="J362" s="49"/>
      <c r="K362" s="49"/>
      <c r="L362" s="49"/>
      <c r="M362" s="49"/>
      <c r="N362" s="49"/>
      <c r="O362" s="49"/>
      <c r="P362" s="49"/>
      <c r="Q362" s="49"/>
      <c r="R362" s="49"/>
      <c r="S362" s="49"/>
      <c r="T362" s="49"/>
      <c r="U362" s="90"/>
      <c r="V362" s="49"/>
      <c r="W362" s="49"/>
      <c r="X362" s="49"/>
      <c r="Y362" s="49"/>
      <c r="Z362" s="49"/>
      <c r="AA362" s="49"/>
      <c r="AB362" s="49"/>
      <c r="AC362" s="49"/>
      <c r="AD362" s="49"/>
      <c r="AE362" s="49"/>
      <c r="AF362" s="49"/>
      <c r="AG362" s="49"/>
      <c r="AH362" s="49"/>
      <c r="AI362" s="49"/>
      <c r="AJ362" s="49"/>
      <c r="AK362" s="49"/>
      <c r="AL362" s="49"/>
      <c r="AM362" s="49"/>
      <c r="AN362" s="49"/>
      <c r="AO362" s="49"/>
      <c r="AP362" s="49"/>
    </row>
    <row r="363" spans="1:42" ht="12.75" customHeight="1" x14ac:dyDescent="0.3">
      <c r="A363" s="49"/>
      <c r="B363" s="49"/>
      <c r="C363" s="49"/>
      <c r="D363" s="49"/>
      <c r="E363" s="49"/>
      <c r="F363" s="49"/>
      <c r="G363" s="49"/>
      <c r="H363" s="49"/>
      <c r="I363" s="49"/>
      <c r="J363" s="49"/>
      <c r="K363" s="49"/>
      <c r="L363" s="49"/>
      <c r="M363" s="49"/>
      <c r="N363" s="49"/>
      <c r="O363" s="49"/>
      <c r="P363" s="49"/>
      <c r="Q363" s="49"/>
      <c r="R363" s="49"/>
      <c r="S363" s="49"/>
      <c r="T363" s="49"/>
      <c r="U363" s="90"/>
      <c r="V363" s="49"/>
      <c r="W363" s="49"/>
      <c r="X363" s="49"/>
      <c r="Y363" s="49"/>
      <c r="Z363" s="49"/>
      <c r="AA363" s="49"/>
      <c r="AB363" s="49"/>
      <c r="AC363" s="49"/>
      <c r="AD363" s="49"/>
      <c r="AE363" s="49"/>
      <c r="AF363" s="49"/>
      <c r="AG363" s="49"/>
      <c r="AH363" s="49"/>
      <c r="AI363" s="49"/>
      <c r="AJ363" s="49"/>
      <c r="AK363" s="49"/>
      <c r="AL363" s="49"/>
      <c r="AM363" s="49"/>
      <c r="AN363" s="49"/>
      <c r="AO363" s="49"/>
      <c r="AP363" s="49"/>
    </row>
    <row r="364" spans="1:42" ht="12.75" customHeight="1" x14ac:dyDescent="0.3">
      <c r="A364" s="49"/>
      <c r="B364" s="49"/>
      <c r="C364" s="49"/>
      <c r="D364" s="49"/>
      <c r="E364" s="49"/>
      <c r="F364" s="49"/>
      <c r="G364" s="49"/>
      <c r="H364" s="49"/>
      <c r="I364" s="49"/>
      <c r="J364" s="49"/>
      <c r="K364" s="49"/>
      <c r="L364" s="49"/>
      <c r="M364" s="49"/>
      <c r="N364" s="49"/>
      <c r="O364" s="49"/>
      <c r="P364" s="49"/>
      <c r="Q364" s="49"/>
      <c r="R364" s="49"/>
      <c r="S364" s="49"/>
      <c r="T364" s="49"/>
      <c r="U364" s="90"/>
      <c r="V364" s="49"/>
      <c r="W364" s="49"/>
      <c r="X364" s="49"/>
      <c r="Y364" s="49"/>
      <c r="Z364" s="49"/>
      <c r="AA364" s="49"/>
      <c r="AB364" s="49"/>
      <c r="AC364" s="49"/>
      <c r="AD364" s="49"/>
      <c r="AE364" s="49"/>
      <c r="AF364" s="49"/>
      <c r="AG364" s="49"/>
      <c r="AH364" s="49"/>
      <c r="AI364" s="49"/>
      <c r="AJ364" s="49"/>
      <c r="AK364" s="49"/>
      <c r="AL364" s="49"/>
      <c r="AM364" s="49"/>
      <c r="AN364" s="49"/>
      <c r="AO364" s="49"/>
      <c r="AP364" s="49"/>
    </row>
    <row r="365" spans="1:42" ht="12.75" customHeight="1" x14ac:dyDescent="0.3">
      <c r="A365" s="49"/>
      <c r="B365" s="49"/>
      <c r="C365" s="49"/>
      <c r="D365" s="49"/>
      <c r="E365" s="49"/>
      <c r="F365" s="49"/>
      <c r="G365" s="49"/>
      <c r="H365" s="49"/>
      <c r="I365" s="49"/>
      <c r="J365" s="49"/>
      <c r="K365" s="49"/>
      <c r="L365" s="49"/>
      <c r="M365" s="49"/>
      <c r="N365" s="49"/>
      <c r="O365" s="49"/>
      <c r="P365" s="49"/>
      <c r="Q365" s="49"/>
      <c r="R365" s="49"/>
      <c r="S365" s="49"/>
      <c r="T365" s="49"/>
      <c r="U365" s="90"/>
      <c r="V365" s="49"/>
      <c r="W365" s="49"/>
      <c r="X365" s="49"/>
      <c r="Y365" s="49"/>
      <c r="Z365" s="49"/>
      <c r="AA365" s="49"/>
      <c r="AB365" s="49"/>
      <c r="AC365" s="49"/>
      <c r="AD365" s="49"/>
      <c r="AE365" s="49"/>
      <c r="AF365" s="49"/>
      <c r="AG365" s="49"/>
      <c r="AH365" s="49"/>
      <c r="AI365" s="49"/>
      <c r="AJ365" s="49"/>
      <c r="AK365" s="49"/>
      <c r="AL365" s="49"/>
      <c r="AM365" s="49"/>
      <c r="AN365" s="49"/>
      <c r="AO365" s="49"/>
      <c r="AP365" s="49"/>
    </row>
    <row r="366" spans="1:42" ht="12.75" customHeight="1" x14ac:dyDescent="0.3">
      <c r="A366" s="49"/>
      <c r="B366" s="49"/>
      <c r="C366" s="49"/>
      <c r="D366" s="49"/>
      <c r="E366" s="49"/>
      <c r="F366" s="49"/>
      <c r="G366" s="49"/>
      <c r="H366" s="49"/>
      <c r="I366" s="49"/>
      <c r="J366" s="49"/>
      <c r="K366" s="49"/>
      <c r="L366" s="49"/>
      <c r="M366" s="49"/>
      <c r="N366" s="49"/>
      <c r="O366" s="49"/>
      <c r="P366" s="49"/>
      <c r="Q366" s="49"/>
      <c r="R366" s="49"/>
      <c r="S366" s="49"/>
      <c r="T366" s="49"/>
      <c r="U366" s="90"/>
      <c r="V366" s="49"/>
      <c r="W366" s="49"/>
      <c r="X366" s="49"/>
      <c r="Y366" s="49"/>
      <c r="Z366" s="49"/>
      <c r="AA366" s="49"/>
      <c r="AB366" s="49"/>
      <c r="AC366" s="49"/>
      <c r="AD366" s="49"/>
      <c r="AE366" s="49"/>
      <c r="AF366" s="49"/>
      <c r="AG366" s="49"/>
      <c r="AH366" s="49"/>
      <c r="AI366" s="49"/>
      <c r="AJ366" s="49"/>
      <c r="AK366" s="49"/>
      <c r="AL366" s="49"/>
      <c r="AM366" s="49"/>
      <c r="AN366" s="49"/>
      <c r="AO366" s="49"/>
      <c r="AP366" s="49"/>
    </row>
    <row r="367" spans="1:42" ht="12.75" customHeight="1" x14ac:dyDescent="0.3">
      <c r="A367" s="49"/>
      <c r="B367" s="49"/>
      <c r="C367" s="49"/>
      <c r="D367" s="49"/>
      <c r="E367" s="49"/>
      <c r="F367" s="49"/>
      <c r="G367" s="49"/>
      <c r="H367" s="49"/>
      <c r="I367" s="49"/>
      <c r="J367" s="49"/>
      <c r="K367" s="49"/>
      <c r="L367" s="49"/>
      <c r="M367" s="49"/>
      <c r="N367" s="49"/>
      <c r="O367" s="49"/>
      <c r="P367" s="49"/>
      <c r="Q367" s="49"/>
      <c r="R367" s="49"/>
      <c r="S367" s="49"/>
      <c r="T367" s="49"/>
      <c r="U367" s="90"/>
      <c r="V367" s="49"/>
      <c r="W367" s="49"/>
      <c r="X367" s="49"/>
      <c r="Y367" s="49"/>
      <c r="Z367" s="49"/>
      <c r="AA367" s="49"/>
      <c r="AB367" s="49"/>
      <c r="AC367" s="49"/>
      <c r="AD367" s="49"/>
      <c r="AE367" s="49"/>
      <c r="AF367" s="49"/>
      <c r="AG367" s="49"/>
      <c r="AH367" s="49"/>
      <c r="AI367" s="49"/>
      <c r="AJ367" s="49"/>
      <c r="AK367" s="49"/>
      <c r="AL367" s="49"/>
      <c r="AM367" s="49"/>
      <c r="AN367" s="49"/>
      <c r="AO367" s="49"/>
      <c r="AP367" s="49"/>
    </row>
    <row r="368" spans="1:42" ht="12.75" customHeight="1" x14ac:dyDescent="0.3">
      <c r="A368" s="49"/>
      <c r="B368" s="49"/>
      <c r="C368" s="49"/>
      <c r="D368" s="49"/>
      <c r="E368" s="49"/>
      <c r="F368" s="49"/>
      <c r="G368" s="49"/>
      <c r="H368" s="49"/>
      <c r="I368" s="49"/>
      <c r="J368" s="49"/>
      <c r="K368" s="49"/>
      <c r="L368" s="49"/>
      <c r="M368" s="49"/>
      <c r="N368" s="49"/>
      <c r="O368" s="49"/>
      <c r="P368" s="49"/>
      <c r="Q368" s="49"/>
      <c r="R368" s="49"/>
      <c r="S368" s="49"/>
      <c r="T368" s="49"/>
      <c r="U368" s="90"/>
      <c r="V368" s="49"/>
      <c r="W368" s="49"/>
      <c r="X368" s="49"/>
      <c r="Y368" s="49"/>
      <c r="Z368" s="49"/>
      <c r="AA368" s="49"/>
      <c r="AB368" s="49"/>
      <c r="AC368" s="49"/>
      <c r="AD368" s="49"/>
      <c r="AE368" s="49"/>
      <c r="AF368" s="49"/>
      <c r="AG368" s="49"/>
      <c r="AH368" s="49"/>
      <c r="AI368" s="49"/>
      <c r="AJ368" s="49"/>
      <c r="AK368" s="49"/>
      <c r="AL368" s="49"/>
      <c r="AM368" s="49"/>
      <c r="AN368" s="49"/>
      <c r="AO368" s="49"/>
      <c r="AP368" s="49"/>
    </row>
    <row r="369" spans="1:42" ht="12.75" customHeight="1" x14ac:dyDescent="0.3">
      <c r="A369" s="49"/>
      <c r="B369" s="49"/>
      <c r="C369" s="49"/>
      <c r="D369" s="49"/>
      <c r="E369" s="49"/>
      <c r="F369" s="49"/>
      <c r="G369" s="49"/>
      <c r="H369" s="49"/>
      <c r="I369" s="49"/>
      <c r="J369" s="49"/>
      <c r="K369" s="49"/>
      <c r="L369" s="49"/>
      <c r="M369" s="49"/>
      <c r="N369" s="49"/>
      <c r="O369" s="49"/>
      <c r="P369" s="49"/>
      <c r="Q369" s="49"/>
      <c r="R369" s="49"/>
      <c r="S369" s="49"/>
      <c r="T369" s="49"/>
      <c r="U369" s="90"/>
      <c r="V369" s="49"/>
      <c r="W369" s="49"/>
      <c r="X369" s="49"/>
      <c r="Y369" s="49"/>
      <c r="Z369" s="49"/>
      <c r="AA369" s="49"/>
      <c r="AB369" s="49"/>
      <c r="AC369" s="49"/>
      <c r="AD369" s="49"/>
      <c r="AE369" s="49"/>
      <c r="AF369" s="49"/>
      <c r="AG369" s="49"/>
      <c r="AH369" s="49"/>
      <c r="AI369" s="49"/>
      <c r="AJ369" s="49"/>
      <c r="AK369" s="49"/>
      <c r="AL369" s="49"/>
      <c r="AM369" s="49"/>
      <c r="AN369" s="49"/>
      <c r="AO369" s="49"/>
      <c r="AP369" s="49"/>
    </row>
    <row r="370" spans="1:42" ht="12.75" customHeight="1" x14ac:dyDescent="0.3">
      <c r="A370" s="49"/>
      <c r="B370" s="49"/>
      <c r="C370" s="49"/>
      <c r="D370" s="49"/>
      <c r="E370" s="49"/>
      <c r="F370" s="49"/>
      <c r="G370" s="49"/>
      <c r="H370" s="49"/>
      <c r="I370" s="49"/>
      <c r="J370" s="49"/>
      <c r="K370" s="49"/>
      <c r="L370" s="49"/>
      <c r="M370" s="49"/>
      <c r="N370" s="49"/>
      <c r="O370" s="49"/>
      <c r="P370" s="49"/>
      <c r="Q370" s="49"/>
      <c r="R370" s="49"/>
      <c r="S370" s="49"/>
      <c r="T370" s="49"/>
      <c r="U370" s="90"/>
      <c r="V370" s="49"/>
      <c r="W370" s="49"/>
      <c r="X370" s="49"/>
      <c r="Y370" s="49"/>
      <c r="Z370" s="49"/>
      <c r="AA370" s="49"/>
      <c r="AB370" s="49"/>
      <c r="AC370" s="49"/>
      <c r="AD370" s="49"/>
      <c r="AE370" s="49"/>
      <c r="AF370" s="49"/>
      <c r="AG370" s="49"/>
      <c r="AH370" s="49"/>
      <c r="AI370" s="49"/>
      <c r="AJ370" s="49"/>
      <c r="AK370" s="49"/>
      <c r="AL370" s="49"/>
      <c r="AM370" s="49"/>
      <c r="AN370" s="49"/>
      <c r="AO370" s="49"/>
      <c r="AP370" s="49"/>
    </row>
    <row r="371" spans="1:42" ht="12.75" customHeight="1" x14ac:dyDescent="0.3">
      <c r="A371" s="49"/>
      <c r="B371" s="49"/>
      <c r="C371" s="49"/>
      <c r="D371" s="49"/>
      <c r="E371" s="49"/>
      <c r="F371" s="49"/>
      <c r="G371" s="49"/>
      <c r="H371" s="49"/>
      <c r="I371" s="49"/>
      <c r="J371" s="49"/>
      <c r="K371" s="49"/>
      <c r="L371" s="49"/>
      <c r="M371" s="49"/>
      <c r="N371" s="49"/>
      <c r="O371" s="49"/>
      <c r="P371" s="49"/>
      <c r="Q371" s="49"/>
      <c r="R371" s="49"/>
      <c r="S371" s="49"/>
      <c r="T371" s="49"/>
      <c r="U371" s="90"/>
      <c r="V371" s="49"/>
      <c r="W371" s="49"/>
      <c r="X371" s="49"/>
      <c r="Y371" s="49"/>
      <c r="Z371" s="49"/>
      <c r="AA371" s="49"/>
      <c r="AB371" s="49"/>
      <c r="AC371" s="49"/>
      <c r="AD371" s="49"/>
      <c r="AE371" s="49"/>
      <c r="AF371" s="49"/>
      <c r="AG371" s="49"/>
      <c r="AH371" s="49"/>
      <c r="AI371" s="49"/>
      <c r="AJ371" s="49"/>
      <c r="AK371" s="49"/>
      <c r="AL371" s="49"/>
      <c r="AM371" s="49"/>
      <c r="AN371" s="49"/>
      <c r="AO371" s="49"/>
      <c r="AP371" s="49"/>
    </row>
    <row r="372" spans="1:42" ht="12.75" customHeight="1" x14ac:dyDescent="0.3">
      <c r="A372" s="49"/>
      <c r="B372" s="49"/>
      <c r="C372" s="49"/>
      <c r="D372" s="49"/>
      <c r="E372" s="49"/>
      <c r="F372" s="49"/>
      <c r="G372" s="49"/>
      <c r="H372" s="49"/>
      <c r="I372" s="49"/>
      <c r="J372" s="49"/>
      <c r="K372" s="49"/>
      <c r="L372" s="49"/>
      <c r="M372" s="49"/>
      <c r="N372" s="49"/>
      <c r="O372" s="49"/>
      <c r="P372" s="49"/>
      <c r="Q372" s="49"/>
      <c r="R372" s="49"/>
      <c r="S372" s="49"/>
      <c r="T372" s="49"/>
      <c r="U372" s="90"/>
      <c r="V372" s="49"/>
      <c r="W372" s="49"/>
      <c r="X372" s="49"/>
      <c r="Y372" s="49"/>
      <c r="Z372" s="49"/>
      <c r="AA372" s="49"/>
      <c r="AB372" s="49"/>
      <c r="AC372" s="49"/>
      <c r="AD372" s="49"/>
      <c r="AE372" s="49"/>
      <c r="AF372" s="49"/>
      <c r="AG372" s="49"/>
      <c r="AH372" s="49"/>
      <c r="AI372" s="49"/>
      <c r="AJ372" s="49"/>
      <c r="AK372" s="49"/>
      <c r="AL372" s="49"/>
      <c r="AM372" s="49"/>
      <c r="AN372" s="49"/>
      <c r="AO372" s="49"/>
      <c r="AP372" s="49"/>
    </row>
    <row r="373" spans="1:42" ht="12.75" customHeight="1" x14ac:dyDescent="0.3">
      <c r="A373" s="49"/>
      <c r="B373" s="49"/>
      <c r="C373" s="49"/>
      <c r="D373" s="49"/>
      <c r="E373" s="49"/>
      <c r="F373" s="49"/>
      <c r="G373" s="49"/>
      <c r="H373" s="49"/>
      <c r="I373" s="49"/>
      <c r="J373" s="49"/>
      <c r="K373" s="49"/>
      <c r="L373" s="49"/>
      <c r="M373" s="49"/>
      <c r="N373" s="49"/>
      <c r="O373" s="49"/>
      <c r="P373" s="49"/>
      <c r="Q373" s="49"/>
      <c r="R373" s="49"/>
      <c r="S373" s="49"/>
      <c r="T373" s="49"/>
      <c r="U373" s="90"/>
      <c r="V373" s="49"/>
      <c r="W373" s="49"/>
      <c r="X373" s="49"/>
      <c r="Y373" s="49"/>
      <c r="Z373" s="49"/>
      <c r="AA373" s="49"/>
      <c r="AB373" s="49"/>
      <c r="AC373" s="49"/>
      <c r="AD373" s="49"/>
      <c r="AE373" s="49"/>
      <c r="AF373" s="49"/>
      <c r="AG373" s="49"/>
      <c r="AH373" s="49"/>
      <c r="AI373" s="49"/>
      <c r="AJ373" s="49"/>
      <c r="AK373" s="49"/>
      <c r="AL373" s="49"/>
      <c r="AM373" s="49"/>
      <c r="AN373" s="49"/>
      <c r="AO373" s="49"/>
      <c r="AP373" s="49"/>
    </row>
    <row r="374" spans="1:42" ht="12.75" customHeight="1" x14ac:dyDescent="0.3">
      <c r="A374" s="49"/>
      <c r="B374" s="49"/>
      <c r="C374" s="49"/>
      <c r="D374" s="49"/>
      <c r="E374" s="49"/>
      <c r="F374" s="49"/>
      <c r="G374" s="49"/>
      <c r="H374" s="49"/>
      <c r="I374" s="49"/>
      <c r="J374" s="49"/>
      <c r="K374" s="49"/>
      <c r="L374" s="49"/>
      <c r="M374" s="49"/>
      <c r="N374" s="49"/>
      <c r="O374" s="49"/>
      <c r="P374" s="49"/>
      <c r="Q374" s="49"/>
      <c r="R374" s="49"/>
      <c r="S374" s="49"/>
      <c r="T374" s="49"/>
      <c r="U374" s="90"/>
      <c r="V374" s="49"/>
      <c r="W374" s="49"/>
      <c r="X374" s="49"/>
      <c r="Y374" s="49"/>
      <c r="Z374" s="49"/>
      <c r="AA374" s="49"/>
      <c r="AB374" s="49"/>
      <c r="AC374" s="49"/>
      <c r="AD374" s="49"/>
      <c r="AE374" s="49"/>
      <c r="AF374" s="49"/>
      <c r="AG374" s="49"/>
      <c r="AH374" s="49"/>
      <c r="AI374" s="49"/>
      <c r="AJ374" s="49"/>
      <c r="AK374" s="49"/>
      <c r="AL374" s="49"/>
      <c r="AM374" s="49"/>
      <c r="AN374" s="49"/>
      <c r="AO374" s="49"/>
      <c r="AP374" s="49"/>
    </row>
    <row r="375" spans="1:42" ht="12.75" customHeight="1" x14ac:dyDescent="0.3">
      <c r="A375" s="49"/>
      <c r="B375" s="49"/>
      <c r="C375" s="49"/>
      <c r="D375" s="49"/>
      <c r="E375" s="49"/>
      <c r="F375" s="49"/>
      <c r="G375" s="49"/>
      <c r="H375" s="49"/>
      <c r="I375" s="49"/>
      <c r="J375" s="49"/>
      <c r="K375" s="49"/>
      <c r="L375" s="49"/>
      <c r="M375" s="49"/>
      <c r="N375" s="49"/>
      <c r="O375" s="49"/>
      <c r="P375" s="49"/>
      <c r="Q375" s="49"/>
      <c r="R375" s="49"/>
      <c r="S375" s="49"/>
      <c r="T375" s="49"/>
      <c r="U375" s="90"/>
      <c r="V375" s="49"/>
      <c r="W375" s="49"/>
      <c r="X375" s="49"/>
      <c r="Y375" s="49"/>
      <c r="Z375" s="49"/>
      <c r="AA375" s="49"/>
      <c r="AB375" s="49"/>
      <c r="AC375" s="49"/>
      <c r="AD375" s="49"/>
      <c r="AE375" s="49"/>
      <c r="AF375" s="49"/>
      <c r="AG375" s="49"/>
      <c r="AH375" s="49"/>
      <c r="AI375" s="49"/>
      <c r="AJ375" s="49"/>
      <c r="AK375" s="49"/>
      <c r="AL375" s="49"/>
      <c r="AM375" s="49"/>
      <c r="AN375" s="49"/>
      <c r="AO375" s="49"/>
      <c r="AP375" s="49"/>
    </row>
    <row r="376" spans="1:42" ht="12.75" customHeight="1" x14ac:dyDescent="0.3">
      <c r="A376" s="49"/>
      <c r="B376" s="49"/>
      <c r="C376" s="49"/>
      <c r="D376" s="49"/>
      <c r="E376" s="49"/>
      <c r="F376" s="49"/>
      <c r="G376" s="49"/>
      <c r="H376" s="49"/>
      <c r="I376" s="49"/>
      <c r="J376" s="49"/>
      <c r="K376" s="49"/>
      <c r="L376" s="49"/>
      <c r="M376" s="49"/>
      <c r="N376" s="49"/>
      <c r="O376" s="49"/>
      <c r="P376" s="49"/>
      <c r="Q376" s="49"/>
      <c r="R376" s="49"/>
      <c r="S376" s="49"/>
      <c r="T376" s="49"/>
      <c r="U376" s="90"/>
      <c r="V376" s="49"/>
      <c r="W376" s="49"/>
      <c r="X376" s="49"/>
      <c r="Y376" s="49"/>
      <c r="Z376" s="49"/>
      <c r="AA376" s="49"/>
      <c r="AB376" s="49"/>
      <c r="AC376" s="49"/>
      <c r="AD376" s="49"/>
      <c r="AE376" s="49"/>
      <c r="AF376" s="49"/>
      <c r="AG376" s="49"/>
      <c r="AH376" s="49"/>
      <c r="AI376" s="49"/>
      <c r="AJ376" s="49"/>
      <c r="AK376" s="49"/>
      <c r="AL376" s="49"/>
      <c r="AM376" s="49"/>
      <c r="AN376" s="49"/>
      <c r="AO376" s="49"/>
      <c r="AP376" s="49"/>
    </row>
    <row r="377" spans="1:42" ht="12.75" customHeight="1" x14ac:dyDescent="0.3">
      <c r="A377" s="49"/>
      <c r="B377" s="49"/>
      <c r="C377" s="49"/>
      <c r="D377" s="49"/>
      <c r="E377" s="49"/>
      <c r="F377" s="49"/>
      <c r="G377" s="49"/>
      <c r="H377" s="49"/>
      <c r="I377" s="49"/>
      <c r="J377" s="49"/>
      <c r="K377" s="49"/>
      <c r="L377" s="49"/>
      <c r="M377" s="49"/>
      <c r="N377" s="49"/>
      <c r="O377" s="49"/>
      <c r="P377" s="49"/>
      <c r="Q377" s="49"/>
      <c r="R377" s="49"/>
      <c r="S377" s="49"/>
      <c r="T377" s="49"/>
      <c r="U377" s="90"/>
      <c r="V377" s="49"/>
      <c r="W377" s="49"/>
      <c r="X377" s="49"/>
      <c r="Y377" s="49"/>
      <c r="Z377" s="49"/>
      <c r="AA377" s="49"/>
      <c r="AB377" s="49"/>
      <c r="AC377" s="49"/>
      <c r="AD377" s="49"/>
      <c r="AE377" s="49"/>
      <c r="AF377" s="49"/>
      <c r="AG377" s="49"/>
      <c r="AH377" s="49"/>
      <c r="AI377" s="49"/>
      <c r="AJ377" s="49"/>
      <c r="AK377" s="49"/>
      <c r="AL377" s="49"/>
      <c r="AM377" s="49"/>
      <c r="AN377" s="49"/>
      <c r="AO377" s="49"/>
      <c r="AP377" s="49"/>
    </row>
    <row r="378" spans="1:42" ht="12.75" customHeight="1" x14ac:dyDescent="0.3">
      <c r="A378" s="49"/>
      <c r="B378" s="49"/>
      <c r="C378" s="49"/>
      <c r="D378" s="49"/>
      <c r="E378" s="49"/>
      <c r="F378" s="49"/>
      <c r="G378" s="49"/>
      <c r="H378" s="49"/>
      <c r="I378" s="49"/>
      <c r="J378" s="49"/>
      <c r="K378" s="49"/>
      <c r="L378" s="49"/>
      <c r="M378" s="49"/>
      <c r="N378" s="49"/>
      <c r="O378" s="49"/>
      <c r="P378" s="49"/>
      <c r="Q378" s="49"/>
      <c r="R378" s="49"/>
      <c r="S378" s="49"/>
      <c r="T378" s="49"/>
      <c r="U378" s="90"/>
      <c r="V378" s="49"/>
      <c r="W378" s="49"/>
      <c r="X378" s="49"/>
      <c r="Y378" s="49"/>
      <c r="Z378" s="49"/>
      <c r="AA378" s="49"/>
      <c r="AB378" s="49"/>
      <c r="AC378" s="49"/>
      <c r="AD378" s="49"/>
      <c r="AE378" s="49"/>
      <c r="AF378" s="49"/>
      <c r="AG378" s="49"/>
      <c r="AH378" s="49"/>
      <c r="AI378" s="49"/>
      <c r="AJ378" s="49"/>
      <c r="AK378" s="49"/>
      <c r="AL378" s="49"/>
      <c r="AM378" s="49"/>
      <c r="AN378" s="49"/>
      <c r="AO378" s="49"/>
      <c r="AP378" s="49"/>
    </row>
    <row r="379" spans="1:42" ht="12.75" customHeight="1" x14ac:dyDescent="0.3">
      <c r="A379" s="49"/>
      <c r="B379" s="49"/>
      <c r="C379" s="49"/>
      <c r="D379" s="49"/>
      <c r="E379" s="49"/>
      <c r="F379" s="49"/>
      <c r="G379" s="49"/>
      <c r="H379" s="49"/>
      <c r="I379" s="49"/>
      <c r="J379" s="49"/>
      <c r="K379" s="49"/>
      <c r="L379" s="49"/>
      <c r="M379" s="49"/>
      <c r="N379" s="49"/>
      <c r="O379" s="49"/>
      <c r="P379" s="49"/>
      <c r="Q379" s="49"/>
      <c r="R379" s="49"/>
      <c r="S379" s="49"/>
      <c r="T379" s="49"/>
      <c r="U379" s="90"/>
      <c r="V379" s="49"/>
      <c r="W379" s="49"/>
      <c r="X379" s="49"/>
      <c r="Y379" s="49"/>
      <c r="Z379" s="49"/>
      <c r="AA379" s="49"/>
      <c r="AB379" s="49"/>
      <c r="AC379" s="49"/>
      <c r="AD379" s="49"/>
      <c r="AE379" s="49"/>
      <c r="AF379" s="49"/>
      <c r="AG379" s="49"/>
      <c r="AH379" s="49"/>
      <c r="AI379" s="49"/>
      <c r="AJ379" s="49"/>
      <c r="AK379" s="49"/>
      <c r="AL379" s="49"/>
      <c r="AM379" s="49"/>
      <c r="AN379" s="49"/>
      <c r="AO379" s="49"/>
      <c r="AP379" s="49"/>
    </row>
    <row r="380" spans="1:42" ht="12.75" customHeight="1" x14ac:dyDescent="0.3">
      <c r="A380" s="49"/>
      <c r="B380" s="49"/>
      <c r="C380" s="49"/>
      <c r="D380" s="49"/>
      <c r="E380" s="49"/>
      <c r="F380" s="49"/>
      <c r="G380" s="49"/>
      <c r="H380" s="49"/>
      <c r="I380" s="49"/>
      <c r="J380" s="49"/>
      <c r="K380" s="49"/>
      <c r="L380" s="49"/>
      <c r="M380" s="49"/>
      <c r="N380" s="49"/>
      <c r="O380" s="49"/>
      <c r="P380" s="49"/>
      <c r="Q380" s="49"/>
      <c r="R380" s="49"/>
      <c r="S380" s="49"/>
      <c r="T380" s="49"/>
      <c r="U380" s="90"/>
      <c r="V380" s="49"/>
      <c r="W380" s="49"/>
      <c r="X380" s="49"/>
      <c r="Y380" s="49"/>
      <c r="Z380" s="49"/>
      <c r="AA380" s="49"/>
      <c r="AB380" s="49"/>
      <c r="AC380" s="49"/>
      <c r="AD380" s="49"/>
      <c r="AE380" s="49"/>
      <c r="AF380" s="49"/>
      <c r="AG380" s="49"/>
      <c r="AH380" s="49"/>
      <c r="AI380" s="49"/>
      <c r="AJ380" s="49"/>
      <c r="AK380" s="49"/>
      <c r="AL380" s="49"/>
      <c r="AM380" s="49"/>
      <c r="AN380" s="49"/>
      <c r="AO380" s="49"/>
      <c r="AP380" s="49"/>
    </row>
    <row r="381" spans="1:42" ht="12.75" customHeight="1" x14ac:dyDescent="0.3">
      <c r="A381" s="49"/>
      <c r="B381" s="49"/>
      <c r="C381" s="49"/>
      <c r="D381" s="49"/>
      <c r="E381" s="49"/>
      <c r="F381" s="49"/>
      <c r="G381" s="49"/>
      <c r="H381" s="49"/>
      <c r="I381" s="49"/>
      <c r="J381" s="49"/>
      <c r="K381" s="49"/>
      <c r="L381" s="49"/>
      <c r="M381" s="49"/>
      <c r="N381" s="49"/>
      <c r="O381" s="49"/>
      <c r="P381" s="49"/>
      <c r="Q381" s="49"/>
      <c r="R381" s="49"/>
      <c r="S381" s="49"/>
      <c r="T381" s="49"/>
      <c r="U381" s="90"/>
      <c r="V381" s="49"/>
      <c r="W381" s="49"/>
      <c r="X381" s="49"/>
      <c r="Y381" s="49"/>
      <c r="Z381" s="49"/>
      <c r="AA381" s="49"/>
      <c r="AB381" s="49"/>
      <c r="AC381" s="49"/>
      <c r="AD381" s="49"/>
      <c r="AE381" s="49"/>
      <c r="AF381" s="49"/>
      <c r="AG381" s="49"/>
      <c r="AH381" s="49"/>
      <c r="AI381" s="49"/>
      <c r="AJ381" s="49"/>
      <c r="AK381" s="49"/>
      <c r="AL381" s="49"/>
      <c r="AM381" s="49"/>
      <c r="AN381" s="49"/>
      <c r="AO381" s="49"/>
      <c r="AP381" s="49"/>
    </row>
    <row r="382" spans="1:42" ht="12.75" customHeight="1" x14ac:dyDescent="0.3">
      <c r="A382" s="49"/>
      <c r="B382" s="49"/>
      <c r="C382" s="49"/>
      <c r="D382" s="49"/>
      <c r="E382" s="49"/>
      <c r="F382" s="49"/>
      <c r="G382" s="49"/>
      <c r="H382" s="49"/>
      <c r="I382" s="49"/>
      <c r="J382" s="49"/>
      <c r="K382" s="49"/>
      <c r="L382" s="49"/>
      <c r="M382" s="49"/>
      <c r="N382" s="49"/>
      <c r="O382" s="49"/>
      <c r="P382" s="49"/>
      <c r="Q382" s="49"/>
      <c r="R382" s="49"/>
      <c r="S382" s="49"/>
      <c r="T382" s="49"/>
      <c r="U382" s="90"/>
      <c r="V382" s="49"/>
      <c r="W382" s="49"/>
      <c r="X382" s="49"/>
      <c r="Y382" s="49"/>
      <c r="Z382" s="49"/>
      <c r="AA382" s="49"/>
      <c r="AB382" s="49"/>
      <c r="AC382" s="49"/>
      <c r="AD382" s="49"/>
      <c r="AE382" s="49"/>
      <c r="AF382" s="49"/>
      <c r="AG382" s="49"/>
      <c r="AH382" s="49"/>
      <c r="AI382" s="49"/>
      <c r="AJ382" s="49"/>
      <c r="AK382" s="49"/>
      <c r="AL382" s="49"/>
      <c r="AM382" s="49"/>
      <c r="AN382" s="49"/>
      <c r="AO382" s="49"/>
      <c r="AP382" s="49"/>
    </row>
    <row r="383" spans="1:42" ht="12.75" customHeight="1" x14ac:dyDescent="0.3">
      <c r="A383" s="49"/>
      <c r="B383" s="49"/>
      <c r="C383" s="49"/>
      <c r="D383" s="49"/>
      <c r="E383" s="49"/>
      <c r="F383" s="49"/>
      <c r="G383" s="49"/>
      <c r="H383" s="49"/>
      <c r="I383" s="49"/>
      <c r="J383" s="49"/>
      <c r="K383" s="49"/>
      <c r="L383" s="49"/>
      <c r="M383" s="49"/>
      <c r="N383" s="49"/>
      <c r="O383" s="49"/>
      <c r="P383" s="49"/>
      <c r="Q383" s="49"/>
      <c r="R383" s="49"/>
      <c r="S383" s="49"/>
      <c r="T383" s="49"/>
      <c r="U383" s="90"/>
      <c r="V383" s="49"/>
      <c r="W383" s="49"/>
      <c r="X383" s="49"/>
      <c r="Y383" s="49"/>
      <c r="Z383" s="49"/>
      <c r="AA383" s="49"/>
      <c r="AB383" s="49"/>
      <c r="AC383" s="49"/>
      <c r="AD383" s="49"/>
      <c r="AE383" s="49"/>
      <c r="AF383" s="49"/>
      <c r="AG383" s="49"/>
      <c r="AH383" s="49"/>
      <c r="AI383" s="49"/>
      <c r="AJ383" s="49"/>
      <c r="AK383" s="49"/>
      <c r="AL383" s="49"/>
      <c r="AM383" s="49"/>
      <c r="AN383" s="49"/>
      <c r="AO383" s="49"/>
      <c r="AP383" s="49"/>
    </row>
    <row r="384" spans="1:42" ht="12.75" customHeight="1" x14ac:dyDescent="0.3">
      <c r="A384" s="49"/>
      <c r="B384" s="49"/>
      <c r="C384" s="49"/>
      <c r="D384" s="49"/>
      <c r="E384" s="49"/>
      <c r="F384" s="49"/>
      <c r="G384" s="49"/>
      <c r="H384" s="49"/>
      <c r="I384" s="49"/>
      <c r="J384" s="49"/>
      <c r="K384" s="49"/>
      <c r="L384" s="49"/>
      <c r="M384" s="49"/>
      <c r="N384" s="49"/>
      <c r="O384" s="49"/>
      <c r="P384" s="49"/>
      <c r="Q384" s="49"/>
      <c r="R384" s="49"/>
      <c r="S384" s="49"/>
      <c r="T384" s="49"/>
      <c r="U384" s="90"/>
      <c r="V384" s="49"/>
      <c r="W384" s="49"/>
      <c r="X384" s="49"/>
      <c r="Y384" s="49"/>
      <c r="Z384" s="49"/>
      <c r="AA384" s="49"/>
      <c r="AB384" s="49"/>
      <c r="AC384" s="49"/>
      <c r="AD384" s="49"/>
      <c r="AE384" s="49"/>
      <c r="AF384" s="49"/>
      <c r="AG384" s="49"/>
      <c r="AH384" s="49"/>
      <c r="AI384" s="49"/>
      <c r="AJ384" s="49"/>
      <c r="AK384" s="49"/>
      <c r="AL384" s="49"/>
      <c r="AM384" s="49"/>
      <c r="AN384" s="49"/>
      <c r="AO384" s="49"/>
      <c r="AP384" s="49"/>
    </row>
    <row r="385" spans="1:42" ht="12.75" customHeight="1" x14ac:dyDescent="0.3">
      <c r="A385" s="49"/>
      <c r="B385" s="49"/>
      <c r="C385" s="49"/>
      <c r="D385" s="49"/>
      <c r="E385" s="49"/>
      <c r="F385" s="49"/>
      <c r="G385" s="49"/>
      <c r="H385" s="49"/>
      <c r="I385" s="49"/>
      <c r="J385" s="49"/>
      <c r="K385" s="49"/>
      <c r="L385" s="49"/>
      <c r="M385" s="49"/>
      <c r="N385" s="49"/>
      <c r="O385" s="49"/>
      <c r="P385" s="49"/>
      <c r="Q385" s="49"/>
      <c r="R385" s="49"/>
      <c r="S385" s="49"/>
      <c r="T385" s="49"/>
      <c r="U385" s="90"/>
      <c r="V385" s="49"/>
      <c r="W385" s="49"/>
      <c r="X385" s="49"/>
      <c r="Y385" s="49"/>
      <c r="Z385" s="49"/>
      <c r="AA385" s="49"/>
      <c r="AB385" s="49"/>
      <c r="AC385" s="49"/>
      <c r="AD385" s="49"/>
      <c r="AE385" s="49"/>
      <c r="AF385" s="49"/>
      <c r="AG385" s="49"/>
      <c r="AH385" s="49"/>
      <c r="AI385" s="49"/>
      <c r="AJ385" s="49"/>
      <c r="AK385" s="49"/>
      <c r="AL385" s="49"/>
      <c r="AM385" s="49"/>
      <c r="AN385" s="49"/>
      <c r="AO385" s="49"/>
      <c r="AP385" s="49"/>
    </row>
    <row r="386" spans="1:42" ht="12.75" customHeight="1" x14ac:dyDescent="0.3">
      <c r="A386" s="49"/>
      <c r="B386" s="49"/>
      <c r="C386" s="49"/>
      <c r="D386" s="49"/>
      <c r="E386" s="49"/>
      <c r="F386" s="49"/>
      <c r="G386" s="49"/>
      <c r="H386" s="49"/>
      <c r="I386" s="49"/>
      <c r="J386" s="49"/>
      <c r="K386" s="49"/>
      <c r="L386" s="49"/>
      <c r="M386" s="49"/>
      <c r="N386" s="49"/>
      <c r="O386" s="49"/>
      <c r="P386" s="49"/>
      <c r="Q386" s="49"/>
      <c r="R386" s="49"/>
      <c r="S386" s="49"/>
      <c r="T386" s="49"/>
      <c r="U386" s="90"/>
      <c r="V386" s="49"/>
      <c r="W386" s="49"/>
      <c r="X386" s="49"/>
      <c r="Y386" s="49"/>
      <c r="Z386" s="49"/>
      <c r="AA386" s="49"/>
      <c r="AB386" s="49"/>
      <c r="AC386" s="49"/>
      <c r="AD386" s="49"/>
      <c r="AE386" s="49"/>
      <c r="AF386" s="49"/>
      <c r="AG386" s="49"/>
      <c r="AH386" s="49"/>
      <c r="AI386" s="49"/>
      <c r="AJ386" s="49"/>
      <c r="AK386" s="49"/>
      <c r="AL386" s="49"/>
      <c r="AM386" s="49"/>
      <c r="AN386" s="49"/>
      <c r="AO386" s="49"/>
      <c r="AP386" s="49"/>
    </row>
    <row r="387" spans="1:42" ht="12.75" customHeight="1" x14ac:dyDescent="0.3">
      <c r="A387" s="49"/>
      <c r="B387" s="49"/>
      <c r="C387" s="49"/>
      <c r="D387" s="49"/>
      <c r="E387" s="49"/>
      <c r="F387" s="49"/>
      <c r="G387" s="49"/>
      <c r="H387" s="49"/>
      <c r="I387" s="49"/>
      <c r="J387" s="49"/>
      <c r="K387" s="49"/>
      <c r="L387" s="49"/>
      <c r="M387" s="49"/>
      <c r="N387" s="49"/>
      <c r="O387" s="49"/>
      <c r="P387" s="49"/>
      <c r="Q387" s="49"/>
      <c r="R387" s="49"/>
      <c r="S387" s="49"/>
      <c r="T387" s="49"/>
      <c r="U387" s="90"/>
      <c r="V387" s="49"/>
      <c r="W387" s="49"/>
      <c r="X387" s="49"/>
      <c r="Y387" s="49"/>
      <c r="Z387" s="49"/>
      <c r="AA387" s="49"/>
      <c r="AB387" s="49"/>
      <c r="AC387" s="49"/>
      <c r="AD387" s="49"/>
      <c r="AE387" s="49"/>
      <c r="AF387" s="49"/>
      <c r="AG387" s="49"/>
      <c r="AH387" s="49"/>
      <c r="AI387" s="49"/>
      <c r="AJ387" s="49"/>
      <c r="AK387" s="49"/>
      <c r="AL387" s="49"/>
      <c r="AM387" s="49"/>
      <c r="AN387" s="49"/>
      <c r="AO387" s="49"/>
      <c r="AP387" s="49"/>
    </row>
    <row r="388" spans="1:42" ht="12.75" customHeight="1" x14ac:dyDescent="0.3">
      <c r="A388" s="49"/>
      <c r="B388" s="49"/>
      <c r="C388" s="49"/>
      <c r="D388" s="49"/>
      <c r="E388" s="49"/>
      <c r="F388" s="49"/>
      <c r="G388" s="49"/>
      <c r="H388" s="49"/>
      <c r="I388" s="49"/>
      <c r="J388" s="49"/>
      <c r="K388" s="49"/>
      <c r="L388" s="49"/>
      <c r="M388" s="49"/>
      <c r="N388" s="49"/>
      <c r="O388" s="49"/>
      <c r="P388" s="49"/>
      <c r="Q388" s="49"/>
      <c r="R388" s="49"/>
      <c r="S388" s="49"/>
      <c r="T388" s="49"/>
      <c r="U388" s="90"/>
      <c r="V388" s="49"/>
      <c r="W388" s="49"/>
      <c r="X388" s="49"/>
      <c r="Y388" s="49"/>
      <c r="Z388" s="49"/>
      <c r="AA388" s="49"/>
      <c r="AB388" s="49"/>
      <c r="AC388" s="49"/>
      <c r="AD388" s="49"/>
      <c r="AE388" s="49"/>
      <c r="AF388" s="49"/>
      <c r="AG388" s="49"/>
      <c r="AH388" s="49"/>
      <c r="AI388" s="49"/>
      <c r="AJ388" s="49"/>
      <c r="AK388" s="49"/>
      <c r="AL388" s="49"/>
      <c r="AM388" s="49"/>
      <c r="AN388" s="49"/>
      <c r="AO388" s="49"/>
      <c r="AP388" s="49"/>
    </row>
    <row r="389" spans="1:42" ht="12.75" customHeight="1" x14ac:dyDescent="0.3">
      <c r="A389" s="49"/>
      <c r="B389" s="49"/>
      <c r="C389" s="49"/>
      <c r="D389" s="49"/>
      <c r="E389" s="49"/>
      <c r="F389" s="49"/>
      <c r="G389" s="49"/>
      <c r="H389" s="49"/>
      <c r="I389" s="49"/>
      <c r="J389" s="49"/>
      <c r="K389" s="49"/>
      <c r="L389" s="49"/>
      <c r="M389" s="49"/>
      <c r="N389" s="49"/>
      <c r="O389" s="49"/>
      <c r="P389" s="49"/>
      <c r="Q389" s="49"/>
      <c r="R389" s="49"/>
      <c r="S389" s="49"/>
      <c r="T389" s="49"/>
      <c r="U389" s="90"/>
      <c r="V389" s="49"/>
      <c r="W389" s="49"/>
      <c r="X389" s="49"/>
      <c r="Y389" s="49"/>
      <c r="Z389" s="49"/>
      <c r="AA389" s="49"/>
      <c r="AB389" s="49"/>
      <c r="AC389" s="49"/>
      <c r="AD389" s="49"/>
      <c r="AE389" s="49"/>
      <c r="AF389" s="49"/>
      <c r="AG389" s="49"/>
      <c r="AH389" s="49"/>
      <c r="AI389" s="49"/>
      <c r="AJ389" s="49"/>
      <c r="AK389" s="49"/>
      <c r="AL389" s="49"/>
      <c r="AM389" s="49"/>
      <c r="AN389" s="49"/>
      <c r="AO389" s="49"/>
      <c r="AP389" s="49"/>
    </row>
    <row r="390" spans="1:42" ht="12.75" customHeight="1" x14ac:dyDescent="0.3">
      <c r="A390" s="49"/>
      <c r="B390" s="49"/>
      <c r="C390" s="49"/>
      <c r="D390" s="49"/>
      <c r="E390" s="49"/>
      <c r="F390" s="49"/>
      <c r="G390" s="49"/>
      <c r="H390" s="49"/>
      <c r="I390" s="49"/>
      <c r="J390" s="49"/>
      <c r="K390" s="49"/>
      <c r="L390" s="49"/>
      <c r="M390" s="49"/>
      <c r="N390" s="49"/>
      <c r="O390" s="49"/>
      <c r="P390" s="49"/>
      <c r="Q390" s="49"/>
      <c r="R390" s="49"/>
      <c r="S390" s="49"/>
      <c r="T390" s="49"/>
      <c r="U390" s="90"/>
      <c r="V390" s="49"/>
      <c r="W390" s="49"/>
      <c r="X390" s="49"/>
      <c r="Y390" s="49"/>
      <c r="Z390" s="49"/>
      <c r="AA390" s="49"/>
      <c r="AB390" s="49"/>
      <c r="AC390" s="49"/>
      <c r="AD390" s="49"/>
      <c r="AE390" s="49"/>
      <c r="AF390" s="49"/>
      <c r="AG390" s="49"/>
      <c r="AH390" s="49"/>
      <c r="AI390" s="49"/>
      <c r="AJ390" s="49"/>
      <c r="AK390" s="49"/>
      <c r="AL390" s="49"/>
      <c r="AM390" s="49"/>
      <c r="AN390" s="49"/>
      <c r="AO390" s="49"/>
      <c r="AP390" s="49"/>
    </row>
    <row r="391" spans="1:42" ht="12.75" customHeight="1" x14ac:dyDescent="0.3">
      <c r="A391" s="49"/>
      <c r="B391" s="49"/>
      <c r="C391" s="49"/>
      <c r="D391" s="49"/>
      <c r="E391" s="49"/>
      <c r="F391" s="49"/>
      <c r="G391" s="49"/>
      <c r="H391" s="49"/>
      <c r="I391" s="49"/>
      <c r="J391" s="49"/>
      <c r="K391" s="49"/>
      <c r="L391" s="49"/>
      <c r="M391" s="49"/>
      <c r="N391" s="49"/>
      <c r="O391" s="49"/>
      <c r="P391" s="49"/>
      <c r="Q391" s="49"/>
      <c r="R391" s="49"/>
      <c r="S391" s="49"/>
      <c r="T391" s="49"/>
      <c r="U391" s="90"/>
      <c r="V391" s="49"/>
      <c r="W391" s="49"/>
      <c r="X391" s="49"/>
      <c r="Y391" s="49"/>
      <c r="Z391" s="49"/>
      <c r="AA391" s="49"/>
      <c r="AB391" s="49"/>
      <c r="AC391" s="49"/>
      <c r="AD391" s="49"/>
      <c r="AE391" s="49"/>
      <c r="AF391" s="49"/>
      <c r="AG391" s="49"/>
      <c r="AH391" s="49"/>
      <c r="AI391" s="49"/>
      <c r="AJ391" s="49"/>
      <c r="AK391" s="49"/>
      <c r="AL391" s="49"/>
      <c r="AM391" s="49"/>
      <c r="AN391" s="49"/>
      <c r="AO391" s="49"/>
      <c r="AP391" s="49"/>
    </row>
    <row r="392" spans="1:42" ht="12.75" customHeight="1" x14ac:dyDescent="0.3">
      <c r="A392" s="49"/>
      <c r="B392" s="49"/>
      <c r="C392" s="49"/>
      <c r="D392" s="49"/>
      <c r="E392" s="49"/>
      <c r="F392" s="49"/>
      <c r="G392" s="49"/>
      <c r="H392" s="49"/>
      <c r="I392" s="49"/>
      <c r="J392" s="49"/>
      <c r="K392" s="49"/>
      <c r="L392" s="49"/>
      <c r="M392" s="49"/>
      <c r="N392" s="49"/>
      <c r="O392" s="49"/>
      <c r="P392" s="49"/>
      <c r="Q392" s="49"/>
      <c r="R392" s="49"/>
      <c r="S392" s="49"/>
      <c r="T392" s="49"/>
      <c r="U392" s="90"/>
      <c r="V392" s="49"/>
      <c r="W392" s="49"/>
      <c r="X392" s="49"/>
      <c r="Y392" s="49"/>
      <c r="Z392" s="49"/>
      <c r="AA392" s="49"/>
      <c r="AB392" s="49"/>
      <c r="AC392" s="49"/>
      <c r="AD392" s="49"/>
      <c r="AE392" s="49"/>
      <c r="AF392" s="49"/>
      <c r="AG392" s="49"/>
      <c r="AH392" s="49"/>
      <c r="AI392" s="49"/>
      <c r="AJ392" s="49"/>
      <c r="AK392" s="49"/>
      <c r="AL392" s="49"/>
      <c r="AM392" s="49"/>
      <c r="AN392" s="49"/>
      <c r="AO392" s="49"/>
      <c r="AP392" s="49"/>
    </row>
    <row r="393" spans="1:42" ht="12.75" customHeight="1" x14ac:dyDescent="0.3">
      <c r="A393" s="49"/>
      <c r="B393" s="49"/>
      <c r="C393" s="49"/>
      <c r="D393" s="49"/>
      <c r="E393" s="49"/>
      <c r="F393" s="49"/>
      <c r="G393" s="49"/>
      <c r="H393" s="49"/>
      <c r="I393" s="49"/>
      <c r="J393" s="49"/>
      <c r="K393" s="49"/>
      <c r="L393" s="49"/>
      <c r="M393" s="49"/>
      <c r="N393" s="49"/>
      <c r="O393" s="49"/>
      <c r="P393" s="49"/>
      <c r="Q393" s="49"/>
      <c r="R393" s="49"/>
      <c r="S393" s="49"/>
      <c r="T393" s="49"/>
      <c r="U393" s="90"/>
      <c r="V393" s="49"/>
      <c r="W393" s="49"/>
      <c r="X393" s="49"/>
      <c r="Y393" s="49"/>
      <c r="Z393" s="49"/>
      <c r="AA393" s="49"/>
      <c r="AB393" s="49"/>
      <c r="AC393" s="49"/>
      <c r="AD393" s="49"/>
      <c r="AE393" s="49"/>
      <c r="AF393" s="49"/>
      <c r="AG393" s="49"/>
      <c r="AH393" s="49"/>
      <c r="AI393" s="49"/>
      <c r="AJ393" s="49"/>
      <c r="AK393" s="49"/>
      <c r="AL393" s="49"/>
      <c r="AM393" s="49"/>
      <c r="AN393" s="49"/>
      <c r="AO393" s="49"/>
      <c r="AP393" s="49"/>
    </row>
    <row r="394" spans="1:42" ht="12.75" customHeight="1" x14ac:dyDescent="0.3">
      <c r="A394" s="49"/>
      <c r="B394" s="49"/>
      <c r="C394" s="49"/>
      <c r="D394" s="49"/>
      <c r="E394" s="49"/>
      <c r="F394" s="49"/>
      <c r="G394" s="49"/>
      <c r="H394" s="49"/>
      <c r="I394" s="49"/>
      <c r="J394" s="49"/>
      <c r="K394" s="49"/>
      <c r="L394" s="49"/>
      <c r="M394" s="49"/>
      <c r="N394" s="49"/>
      <c r="O394" s="49"/>
      <c r="P394" s="49"/>
      <c r="Q394" s="49"/>
      <c r="R394" s="49"/>
      <c r="S394" s="49"/>
      <c r="T394" s="49"/>
      <c r="U394" s="90"/>
      <c r="V394" s="49"/>
      <c r="W394" s="49"/>
      <c r="X394" s="49"/>
      <c r="Y394" s="49"/>
      <c r="Z394" s="49"/>
      <c r="AA394" s="49"/>
      <c r="AB394" s="49"/>
      <c r="AC394" s="49"/>
      <c r="AD394" s="49"/>
      <c r="AE394" s="49"/>
      <c r="AF394" s="49"/>
      <c r="AG394" s="49"/>
      <c r="AH394" s="49"/>
      <c r="AI394" s="49"/>
      <c r="AJ394" s="49"/>
      <c r="AK394" s="49"/>
      <c r="AL394" s="49"/>
      <c r="AM394" s="49"/>
      <c r="AN394" s="49"/>
      <c r="AO394" s="49"/>
      <c r="AP394" s="49"/>
    </row>
    <row r="395" spans="1:42" ht="12.75" customHeight="1" x14ac:dyDescent="0.3">
      <c r="A395" s="49"/>
      <c r="B395" s="49"/>
      <c r="C395" s="49"/>
      <c r="D395" s="49"/>
      <c r="E395" s="49"/>
      <c r="F395" s="49"/>
      <c r="G395" s="49"/>
      <c r="H395" s="49"/>
      <c r="I395" s="49"/>
      <c r="J395" s="49"/>
      <c r="K395" s="49"/>
      <c r="L395" s="49"/>
      <c r="M395" s="49"/>
      <c r="N395" s="49"/>
      <c r="O395" s="49"/>
      <c r="P395" s="49"/>
      <c r="Q395" s="49"/>
      <c r="R395" s="49"/>
      <c r="S395" s="49"/>
      <c r="T395" s="49"/>
      <c r="U395" s="90"/>
      <c r="V395" s="49"/>
      <c r="W395" s="49"/>
      <c r="X395" s="49"/>
      <c r="Y395" s="49"/>
      <c r="Z395" s="49"/>
      <c r="AA395" s="49"/>
      <c r="AB395" s="49"/>
      <c r="AC395" s="49"/>
      <c r="AD395" s="49"/>
      <c r="AE395" s="49"/>
      <c r="AF395" s="49"/>
      <c r="AG395" s="49"/>
      <c r="AH395" s="49"/>
      <c r="AI395" s="49"/>
      <c r="AJ395" s="49"/>
      <c r="AK395" s="49"/>
      <c r="AL395" s="49"/>
      <c r="AM395" s="49"/>
      <c r="AN395" s="49"/>
      <c r="AO395" s="49"/>
      <c r="AP395" s="49"/>
    </row>
    <row r="396" spans="1:42" ht="12.75" customHeight="1" x14ac:dyDescent="0.3">
      <c r="A396" s="49"/>
      <c r="B396" s="49"/>
      <c r="C396" s="49"/>
      <c r="D396" s="49"/>
      <c r="E396" s="49"/>
      <c r="F396" s="49"/>
      <c r="G396" s="49"/>
      <c r="H396" s="49"/>
      <c r="I396" s="49"/>
      <c r="J396" s="49"/>
      <c r="K396" s="49"/>
      <c r="L396" s="49"/>
      <c r="M396" s="49"/>
      <c r="N396" s="49"/>
      <c r="O396" s="49"/>
      <c r="P396" s="49"/>
      <c r="Q396" s="49"/>
      <c r="R396" s="49"/>
      <c r="S396" s="49"/>
      <c r="T396" s="49"/>
      <c r="U396" s="90"/>
      <c r="V396" s="49"/>
      <c r="W396" s="49"/>
      <c r="X396" s="49"/>
      <c r="Y396" s="49"/>
      <c r="Z396" s="49"/>
      <c r="AA396" s="49"/>
      <c r="AB396" s="49"/>
      <c r="AC396" s="49"/>
      <c r="AD396" s="49"/>
      <c r="AE396" s="49"/>
      <c r="AF396" s="49"/>
      <c r="AG396" s="49"/>
      <c r="AH396" s="49"/>
      <c r="AI396" s="49"/>
      <c r="AJ396" s="49"/>
      <c r="AK396" s="49"/>
      <c r="AL396" s="49"/>
      <c r="AM396" s="49"/>
      <c r="AN396" s="49"/>
      <c r="AO396" s="49"/>
      <c r="AP396" s="49"/>
    </row>
    <row r="397" spans="1:42" ht="12.75" customHeight="1" x14ac:dyDescent="0.3">
      <c r="A397" s="49"/>
      <c r="B397" s="49"/>
      <c r="C397" s="49"/>
      <c r="D397" s="49"/>
      <c r="E397" s="49"/>
      <c r="F397" s="49"/>
      <c r="G397" s="49"/>
      <c r="H397" s="49"/>
      <c r="I397" s="49"/>
      <c r="J397" s="49"/>
      <c r="K397" s="49"/>
      <c r="L397" s="49"/>
      <c r="M397" s="49"/>
      <c r="N397" s="49"/>
      <c r="O397" s="49"/>
      <c r="P397" s="49"/>
      <c r="Q397" s="49"/>
      <c r="R397" s="49"/>
      <c r="S397" s="49"/>
      <c r="T397" s="49"/>
      <c r="U397" s="90"/>
      <c r="V397" s="49"/>
      <c r="W397" s="49"/>
      <c r="X397" s="49"/>
      <c r="Y397" s="49"/>
      <c r="Z397" s="49"/>
      <c r="AA397" s="49"/>
      <c r="AB397" s="49"/>
      <c r="AC397" s="49"/>
      <c r="AD397" s="49"/>
      <c r="AE397" s="49"/>
      <c r="AF397" s="49"/>
      <c r="AG397" s="49"/>
      <c r="AH397" s="49"/>
      <c r="AI397" s="49"/>
      <c r="AJ397" s="49"/>
      <c r="AK397" s="49"/>
      <c r="AL397" s="49"/>
      <c r="AM397" s="49"/>
      <c r="AN397" s="49"/>
      <c r="AO397" s="49"/>
      <c r="AP397" s="49"/>
    </row>
    <row r="398" spans="1:42" ht="12.75" customHeight="1" x14ac:dyDescent="0.3">
      <c r="A398" s="49"/>
      <c r="B398" s="49"/>
      <c r="C398" s="49"/>
      <c r="D398" s="49"/>
      <c r="E398" s="49"/>
      <c r="F398" s="49"/>
      <c r="G398" s="49"/>
      <c r="H398" s="49"/>
      <c r="I398" s="49"/>
      <c r="J398" s="49"/>
      <c r="K398" s="49"/>
      <c r="L398" s="49"/>
      <c r="M398" s="49"/>
      <c r="N398" s="49"/>
      <c r="O398" s="49"/>
      <c r="P398" s="49"/>
      <c r="Q398" s="49"/>
      <c r="R398" s="49"/>
      <c r="S398" s="49"/>
      <c r="T398" s="49"/>
      <c r="U398" s="90"/>
      <c r="V398" s="49"/>
      <c r="W398" s="49"/>
      <c r="X398" s="49"/>
      <c r="Y398" s="49"/>
      <c r="Z398" s="49"/>
      <c r="AA398" s="49"/>
      <c r="AB398" s="49"/>
      <c r="AC398" s="49"/>
      <c r="AD398" s="49"/>
      <c r="AE398" s="49"/>
      <c r="AF398" s="49"/>
      <c r="AG398" s="49"/>
      <c r="AH398" s="49"/>
      <c r="AI398" s="49"/>
      <c r="AJ398" s="49"/>
      <c r="AK398" s="49"/>
      <c r="AL398" s="49"/>
      <c r="AM398" s="49"/>
      <c r="AN398" s="49"/>
      <c r="AO398" s="49"/>
      <c r="AP398" s="49"/>
    </row>
    <row r="399" spans="1:42" ht="12.75" customHeight="1" x14ac:dyDescent="0.3">
      <c r="A399" s="49"/>
      <c r="B399" s="49"/>
      <c r="C399" s="49"/>
      <c r="D399" s="49"/>
      <c r="E399" s="49"/>
      <c r="F399" s="49"/>
      <c r="G399" s="49"/>
      <c r="H399" s="49"/>
      <c r="I399" s="49"/>
      <c r="J399" s="49"/>
      <c r="K399" s="49"/>
      <c r="L399" s="49"/>
      <c r="M399" s="49"/>
      <c r="N399" s="49"/>
      <c r="O399" s="49"/>
      <c r="P399" s="49"/>
      <c r="Q399" s="49"/>
      <c r="R399" s="49"/>
      <c r="S399" s="49"/>
      <c r="T399" s="49"/>
      <c r="U399" s="90"/>
      <c r="V399" s="49"/>
      <c r="W399" s="49"/>
      <c r="X399" s="49"/>
      <c r="Y399" s="49"/>
      <c r="Z399" s="49"/>
      <c r="AA399" s="49"/>
      <c r="AB399" s="49"/>
      <c r="AC399" s="49"/>
      <c r="AD399" s="49"/>
      <c r="AE399" s="49"/>
      <c r="AF399" s="49"/>
      <c r="AG399" s="49"/>
      <c r="AH399" s="49"/>
      <c r="AI399" s="49"/>
      <c r="AJ399" s="49"/>
      <c r="AK399" s="49"/>
      <c r="AL399" s="49"/>
      <c r="AM399" s="49"/>
      <c r="AN399" s="49"/>
      <c r="AO399" s="49"/>
      <c r="AP399" s="49"/>
    </row>
    <row r="400" spans="1:42" ht="12.75" customHeight="1" x14ac:dyDescent="0.3">
      <c r="A400" s="49"/>
      <c r="B400" s="49"/>
      <c r="C400" s="49"/>
      <c r="D400" s="49"/>
      <c r="E400" s="49"/>
      <c r="F400" s="49"/>
      <c r="G400" s="49"/>
      <c r="H400" s="49"/>
      <c r="I400" s="49"/>
      <c r="J400" s="49"/>
      <c r="K400" s="49"/>
      <c r="L400" s="49"/>
      <c r="M400" s="49"/>
      <c r="N400" s="49"/>
      <c r="O400" s="49"/>
      <c r="P400" s="49"/>
      <c r="Q400" s="49"/>
      <c r="R400" s="49"/>
      <c r="S400" s="49"/>
      <c r="T400" s="49"/>
      <c r="U400" s="90"/>
      <c r="V400" s="49"/>
      <c r="W400" s="49"/>
      <c r="X400" s="49"/>
      <c r="Y400" s="49"/>
      <c r="Z400" s="49"/>
      <c r="AA400" s="49"/>
      <c r="AB400" s="49"/>
      <c r="AC400" s="49"/>
      <c r="AD400" s="49"/>
      <c r="AE400" s="49"/>
      <c r="AF400" s="49"/>
      <c r="AG400" s="49"/>
      <c r="AH400" s="49"/>
      <c r="AI400" s="49"/>
      <c r="AJ400" s="49"/>
      <c r="AK400" s="49"/>
      <c r="AL400" s="49"/>
      <c r="AM400" s="49"/>
      <c r="AN400" s="49"/>
      <c r="AO400" s="49"/>
      <c r="AP400" s="49"/>
    </row>
    <row r="401" spans="1:42" ht="12.75" customHeight="1" x14ac:dyDescent="0.3">
      <c r="A401" s="49"/>
      <c r="B401" s="49"/>
      <c r="C401" s="49"/>
      <c r="D401" s="49"/>
      <c r="E401" s="49"/>
      <c r="F401" s="49"/>
      <c r="G401" s="49"/>
      <c r="H401" s="49"/>
      <c r="I401" s="49"/>
      <c r="J401" s="49"/>
      <c r="K401" s="49"/>
      <c r="L401" s="49"/>
      <c r="M401" s="49"/>
      <c r="N401" s="49"/>
      <c r="O401" s="49"/>
      <c r="P401" s="49"/>
      <c r="Q401" s="49"/>
      <c r="R401" s="49"/>
      <c r="S401" s="49"/>
      <c r="T401" s="49"/>
      <c r="U401" s="90"/>
      <c r="V401" s="49"/>
      <c r="W401" s="49"/>
      <c r="X401" s="49"/>
      <c r="Y401" s="49"/>
      <c r="Z401" s="49"/>
      <c r="AA401" s="49"/>
      <c r="AB401" s="49"/>
      <c r="AC401" s="49"/>
      <c r="AD401" s="49"/>
      <c r="AE401" s="49"/>
      <c r="AF401" s="49"/>
      <c r="AG401" s="49"/>
      <c r="AH401" s="49"/>
      <c r="AI401" s="49"/>
      <c r="AJ401" s="49"/>
      <c r="AK401" s="49"/>
      <c r="AL401" s="49"/>
      <c r="AM401" s="49"/>
      <c r="AN401" s="49"/>
      <c r="AO401" s="49"/>
      <c r="AP401" s="49"/>
    </row>
    <row r="402" spans="1:42" ht="12.75" customHeight="1" x14ac:dyDescent="0.3">
      <c r="A402" s="49"/>
      <c r="B402" s="49"/>
      <c r="C402" s="49"/>
      <c r="D402" s="49"/>
      <c r="E402" s="49"/>
      <c r="F402" s="49"/>
      <c r="G402" s="49"/>
      <c r="H402" s="49"/>
      <c r="I402" s="49"/>
      <c r="J402" s="49"/>
      <c r="K402" s="49"/>
      <c r="L402" s="49"/>
      <c r="M402" s="49"/>
      <c r="N402" s="49"/>
      <c r="O402" s="49"/>
      <c r="P402" s="49"/>
      <c r="Q402" s="49"/>
      <c r="R402" s="49"/>
      <c r="S402" s="49"/>
      <c r="T402" s="49"/>
      <c r="U402" s="90"/>
      <c r="V402" s="49"/>
      <c r="W402" s="49"/>
      <c r="X402" s="49"/>
      <c r="Y402" s="49"/>
      <c r="Z402" s="49"/>
      <c r="AA402" s="49"/>
      <c r="AB402" s="49"/>
      <c r="AC402" s="49"/>
      <c r="AD402" s="49"/>
      <c r="AE402" s="49"/>
      <c r="AF402" s="49"/>
      <c r="AG402" s="49"/>
      <c r="AH402" s="49"/>
      <c r="AI402" s="49"/>
      <c r="AJ402" s="49"/>
      <c r="AK402" s="49"/>
      <c r="AL402" s="49"/>
      <c r="AM402" s="49"/>
      <c r="AN402" s="49"/>
      <c r="AO402" s="49"/>
      <c r="AP402" s="49"/>
    </row>
    <row r="403" spans="1:42" ht="12.75" customHeight="1" x14ac:dyDescent="0.3">
      <c r="A403" s="49"/>
      <c r="B403" s="49"/>
      <c r="C403" s="49"/>
      <c r="D403" s="49"/>
      <c r="E403" s="49"/>
      <c r="F403" s="49"/>
      <c r="G403" s="49"/>
      <c r="H403" s="49"/>
      <c r="I403" s="49"/>
      <c r="J403" s="49"/>
      <c r="K403" s="49"/>
      <c r="L403" s="49"/>
      <c r="M403" s="49"/>
      <c r="N403" s="49"/>
      <c r="O403" s="49"/>
      <c r="P403" s="49"/>
      <c r="Q403" s="49"/>
      <c r="R403" s="49"/>
      <c r="S403" s="49"/>
      <c r="T403" s="49"/>
      <c r="U403" s="90"/>
      <c r="V403" s="49"/>
      <c r="W403" s="49"/>
      <c r="X403" s="49"/>
      <c r="Y403" s="49"/>
      <c r="Z403" s="49"/>
      <c r="AA403" s="49"/>
      <c r="AB403" s="49"/>
      <c r="AC403" s="49"/>
      <c r="AD403" s="49"/>
      <c r="AE403" s="49"/>
      <c r="AF403" s="49"/>
      <c r="AG403" s="49"/>
      <c r="AH403" s="49"/>
      <c r="AI403" s="49"/>
      <c r="AJ403" s="49"/>
      <c r="AK403" s="49"/>
      <c r="AL403" s="49"/>
      <c r="AM403" s="49"/>
      <c r="AN403" s="49"/>
      <c r="AO403" s="49"/>
      <c r="AP403" s="49"/>
    </row>
    <row r="404" spans="1:42" ht="12.75" customHeight="1" x14ac:dyDescent="0.3">
      <c r="A404" s="49"/>
      <c r="B404" s="49"/>
      <c r="C404" s="49"/>
      <c r="D404" s="49"/>
      <c r="E404" s="49"/>
      <c r="F404" s="49"/>
      <c r="G404" s="49"/>
      <c r="H404" s="49"/>
      <c r="I404" s="49"/>
      <c r="J404" s="49"/>
      <c r="K404" s="49"/>
      <c r="L404" s="49"/>
      <c r="M404" s="49"/>
      <c r="N404" s="49"/>
      <c r="O404" s="49"/>
      <c r="P404" s="49"/>
      <c r="Q404" s="49"/>
      <c r="R404" s="49"/>
      <c r="S404" s="49"/>
      <c r="T404" s="49"/>
      <c r="U404" s="90"/>
      <c r="V404" s="49"/>
      <c r="W404" s="49"/>
      <c r="X404" s="49"/>
      <c r="Y404" s="49"/>
      <c r="Z404" s="49"/>
      <c r="AA404" s="49"/>
      <c r="AB404" s="49"/>
      <c r="AC404" s="49"/>
      <c r="AD404" s="49"/>
      <c r="AE404" s="49"/>
      <c r="AF404" s="49"/>
      <c r="AG404" s="49"/>
      <c r="AH404" s="49"/>
      <c r="AI404" s="49"/>
      <c r="AJ404" s="49"/>
      <c r="AK404" s="49"/>
      <c r="AL404" s="49"/>
      <c r="AM404" s="49"/>
      <c r="AN404" s="49"/>
      <c r="AO404" s="49"/>
      <c r="AP404" s="49"/>
    </row>
    <row r="405" spans="1:42" ht="12.75" customHeight="1" x14ac:dyDescent="0.3">
      <c r="A405" s="49"/>
      <c r="B405" s="49"/>
      <c r="C405" s="49"/>
      <c r="D405" s="49"/>
      <c r="E405" s="49"/>
      <c r="F405" s="49"/>
      <c r="G405" s="49"/>
      <c r="H405" s="49"/>
      <c r="I405" s="49"/>
      <c r="J405" s="49"/>
      <c r="K405" s="49"/>
      <c r="L405" s="49"/>
      <c r="M405" s="49"/>
      <c r="N405" s="49"/>
      <c r="O405" s="49"/>
      <c r="P405" s="49"/>
      <c r="Q405" s="49"/>
      <c r="R405" s="49"/>
      <c r="S405" s="49"/>
      <c r="T405" s="49"/>
      <c r="U405" s="90"/>
      <c r="V405" s="49"/>
      <c r="W405" s="49"/>
      <c r="X405" s="49"/>
      <c r="Y405" s="49"/>
      <c r="Z405" s="49"/>
      <c r="AA405" s="49"/>
      <c r="AB405" s="49"/>
      <c r="AC405" s="49"/>
      <c r="AD405" s="49"/>
      <c r="AE405" s="49"/>
      <c r="AF405" s="49"/>
      <c r="AG405" s="49"/>
      <c r="AH405" s="49"/>
      <c r="AI405" s="49"/>
      <c r="AJ405" s="49"/>
      <c r="AK405" s="49"/>
      <c r="AL405" s="49"/>
      <c r="AM405" s="49"/>
      <c r="AN405" s="49"/>
      <c r="AO405" s="49"/>
      <c r="AP405" s="49"/>
    </row>
    <row r="406" spans="1:42" ht="12.75" customHeight="1" x14ac:dyDescent="0.3">
      <c r="A406" s="49"/>
      <c r="B406" s="49"/>
      <c r="C406" s="49"/>
      <c r="D406" s="49"/>
      <c r="E406" s="49"/>
      <c r="F406" s="49"/>
      <c r="G406" s="49"/>
      <c r="H406" s="49"/>
      <c r="I406" s="49"/>
      <c r="J406" s="49"/>
      <c r="K406" s="49"/>
      <c r="L406" s="49"/>
      <c r="M406" s="49"/>
      <c r="N406" s="49"/>
      <c r="O406" s="49"/>
      <c r="P406" s="49"/>
      <c r="Q406" s="49"/>
      <c r="R406" s="49"/>
      <c r="S406" s="49"/>
      <c r="T406" s="49"/>
      <c r="U406" s="90"/>
      <c r="V406" s="49"/>
      <c r="W406" s="49"/>
      <c r="X406" s="49"/>
      <c r="Y406" s="49"/>
      <c r="Z406" s="49"/>
      <c r="AA406" s="49"/>
      <c r="AB406" s="49"/>
      <c r="AC406" s="49"/>
      <c r="AD406" s="49"/>
      <c r="AE406" s="49"/>
      <c r="AF406" s="49"/>
      <c r="AG406" s="49"/>
      <c r="AH406" s="49"/>
      <c r="AI406" s="49"/>
      <c r="AJ406" s="49"/>
      <c r="AK406" s="49"/>
      <c r="AL406" s="49"/>
      <c r="AM406" s="49"/>
      <c r="AN406" s="49"/>
      <c r="AO406" s="49"/>
      <c r="AP406" s="49"/>
    </row>
    <row r="407" spans="1:42" ht="12.75" customHeight="1" x14ac:dyDescent="0.3">
      <c r="A407" s="49"/>
      <c r="B407" s="49"/>
      <c r="C407" s="49"/>
      <c r="D407" s="49"/>
      <c r="E407" s="49"/>
      <c r="F407" s="49"/>
      <c r="G407" s="49"/>
      <c r="H407" s="49"/>
      <c r="I407" s="49"/>
      <c r="J407" s="49"/>
      <c r="K407" s="49"/>
      <c r="L407" s="49"/>
      <c r="M407" s="49"/>
      <c r="N407" s="49"/>
      <c r="O407" s="49"/>
      <c r="P407" s="49"/>
      <c r="Q407" s="49"/>
      <c r="R407" s="49"/>
      <c r="S407" s="49"/>
      <c r="T407" s="49"/>
      <c r="U407" s="90"/>
      <c r="V407" s="49"/>
      <c r="W407" s="49"/>
      <c r="X407" s="49"/>
      <c r="Y407" s="49"/>
      <c r="Z407" s="49"/>
      <c r="AA407" s="49"/>
      <c r="AB407" s="49"/>
      <c r="AC407" s="49"/>
      <c r="AD407" s="49"/>
      <c r="AE407" s="49"/>
      <c r="AF407" s="49"/>
      <c r="AG407" s="49"/>
      <c r="AH407" s="49"/>
      <c r="AI407" s="49"/>
      <c r="AJ407" s="49"/>
      <c r="AK407" s="49"/>
      <c r="AL407" s="49"/>
      <c r="AM407" s="49"/>
      <c r="AN407" s="49"/>
      <c r="AO407" s="49"/>
      <c r="AP407" s="49"/>
    </row>
    <row r="408" spans="1:42" ht="12.75" customHeight="1" x14ac:dyDescent="0.3">
      <c r="A408" s="49"/>
      <c r="B408" s="49"/>
      <c r="C408" s="49"/>
      <c r="D408" s="49"/>
      <c r="E408" s="49"/>
      <c r="F408" s="49"/>
      <c r="G408" s="49"/>
      <c r="H408" s="49"/>
      <c r="I408" s="49"/>
      <c r="J408" s="49"/>
      <c r="K408" s="49"/>
      <c r="L408" s="49"/>
      <c r="M408" s="49"/>
      <c r="N408" s="49"/>
      <c r="O408" s="49"/>
      <c r="P408" s="49"/>
      <c r="Q408" s="49"/>
      <c r="R408" s="49"/>
      <c r="S408" s="49"/>
      <c r="T408" s="49"/>
      <c r="U408" s="90"/>
      <c r="V408" s="49"/>
      <c r="W408" s="49"/>
      <c r="X408" s="49"/>
      <c r="Y408" s="49"/>
      <c r="Z408" s="49"/>
      <c r="AA408" s="49"/>
      <c r="AB408" s="49"/>
      <c r="AC408" s="49"/>
      <c r="AD408" s="49"/>
      <c r="AE408" s="49"/>
      <c r="AF408" s="49"/>
      <c r="AG408" s="49"/>
      <c r="AH408" s="49"/>
      <c r="AI408" s="49"/>
      <c r="AJ408" s="49"/>
      <c r="AK408" s="49"/>
      <c r="AL408" s="49"/>
      <c r="AM408" s="49"/>
      <c r="AN408" s="49"/>
      <c r="AO408" s="49"/>
      <c r="AP408" s="49"/>
    </row>
    <row r="409" spans="1:42" ht="12.75" customHeight="1" x14ac:dyDescent="0.3">
      <c r="A409" s="49"/>
      <c r="B409" s="49"/>
      <c r="C409" s="49"/>
      <c r="D409" s="49"/>
      <c r="E409" s="49"/>
      <c r="F409" s="49"/>
      <c r="G409" s="49"/>
      <c r="H409" s="49"/>
      <c r="I409" s="49"/>
      <c r="J409" s="49"/>
      <c r="K409" s="49"/>
      <c r="L409" s="49"/>
      <c r="M409" s="49"/>
      <c r="N409" s="49"/>
      <c r="O409" s="49"/>
      <c r="P409" s="49"/>
      <c r="Q409" s="49"/>
      <c r="R409" s="49"/>
      <c r="S409" s="49"/>
      <c r="T409" s="49"/>
      <c r="U409" s="90"/>
      <c r="V409" s="49"/>
      <c r="W409" s="49"/>
      <c r="X409" s="49"/>
      <c r="Y409" s="49"/>
      <c r="Z409" s="49"/>
      <c r="AA409" s="49"/>
      <c r="AB409" s="49"/>
      <c r="AC409" s="49"/>
      <c r="AD409" s="49"/>
      <c r="AE409" s="49"/>
      <c r="AF409" s="49"/>
      <c r="AG409" s="49"/>
      <c r="AH409" s="49"/>
      <c r="AI409" s="49"/>
      <c r="AJ409" s="49"/>
      <c r="AK409" s="49"/>
      <c r="AL409" s="49"/>
      <c r="AM409" s="49"/>
      <c r="AN409" s="49"/>
      <c r="AO409" s="49"/>
      <c r="AP409" s="49"/>
    </row>
    <row r="410" spans="1:42" ht="12.75" customHeight="1" x14ac:dyDescent="0.3">
      <c r="A410" s="49"/>
      <c r="B410" s="49"/>
      <c r="C410" s="49"/>
      <c r="D410" s="49"/>
      <c r="E410" s="49"/>
      <c r="F410" s="49"/>
      <c r="G410" s="49"/>
      <c r="H410" s="49"/>
      <c r="I410" s="49"/>
      <c r="J410" s="49"/>
      <c r="K410" s="49"/>
      <c r="L410" s="49"/>
      <c r="M410" s="49"/>
      <c r="N410" s="49"/>
      <c r="O410" s="49"/>
      <c r="P410" s="49"/>
      <c r="Q410" s="49"/>
      <c r="R410" s="49"/>
      <c r="S410" s="49"/>
      <c r="T410" s="49"/>
      <c r="U410" s="90"/>
      <c r="V410" s="49"/>
      <c r="W410" s="49"/>
      <c r="X410" s="49"/>
      <c r="Y410" s="49"/>
      <c r="Z410" s="49"/>
      <c r="AA410" s="49"/>
      <c r="AB410" s="49"/>
      <c r="AC410" s="49"/>
      <c r="AD410" s="49"/>
      <c r="AE410" s="49"/>
      <c r="AF410" s="49"/>
      <c r="AG410" s="49"/>
      <c r="AH410" s="49"/>
      <c r="AI410" s="49"/>
      <c r="AJ410" s="49"/>
      <c r="AK410" s="49"/>
      <c r="AL410" s="49"/>
      <c r="AM410" s="49"/>
      <c r="AN410" s="49"/>
      <c r="AO410" s="49"/>
      <c r="AP410" s="49"/>
    </row>
    <row r="411" spans="1:42" ht="12.75" customHeight="1" x14ac:dyDescent="0.3">
      <c r="A411" s="49"/>
      <c r="B411" s="49"/>
      <c r="C411" s="49"/>
      <c r="D411" s="49"/>
      <c r="E411" s="49"/>
      <c r="F411" s="49"/>
      <c r="G411" s="49"/>
      <c r="H411" s="49"/>
      <c r="I411" s="49"/>
      <c r="J411" s="49"/>
      <c r="K411" s="49"/>
      <c r="L411" s="49"/>
      <c r="M411" s="49"/>
      <c r="N411" s="49"/>
      <c r="O411" s="49"/>
      <c r="P411" s="49"/>
      <c r="Q411" s="49"/>
      <c r="R411" s="49"/>
      <c r="S411" s="49"/>
      <c r="T411" s="49"/>
      <c r="U411" s="90"/>
      <c r="V411" s="49"/>
      <c r="W411" s="49"/>
      <c r="X411" s="49"/>
      <c r="Y411" s="49"/>
      <c r="Z411" s="49"/>
      <c r="AA411" s="49"/>
      <c r="AB411" s="49"/>
      <c r="AC411" s="49"/>
      <c r="AD411" s="49"/>
      <c r="AE411" s="49"/>
      <c r="AF411" s="49"/>
      <c r="AG411" s="49"/>
      <c r="AH411" s="49"/>
      <c r="AI411" s="49"/>
      <c r="AJ411" s="49"/>
      <c r="AK411" s="49"/>
      <c r="AL411" s="49"/>
      <c r="AM411" s="49"/>
      <c r="AN411" s="49"/>
      <c r="AO411" s="49"/>
      <c r="AP411" s="49"/>
    </row>
    <row r="412" spans="1:42" ht="12.75" customHeight="1" x14ac:dyDescent="0.3">
      <c r="A412" s="49"/>
      <c r="B412" s="49"/>
      <c r="C412" s="49"/>
      <c r="D412" s="49"/>
      <c r="E412" s="49"/>
      <c r="F412" s="49"/>
      <c r="G412" s="49"/>
      <c r="H412" s="49"/>
      <c r="I412" s="49"/>
      <c r="J412" s="49"/>
      <c r="K412" s="49"/>
      <c r="L412" s="49"/>
      <c r="M412" s="49"/>
      <c r="N412" s="49"/>
      <c r="O412" s="49"/>
      <c r="P412" s="49"/>
      <c r="Q412" s="49"/>
      <c r="R412" s="49"/>
      <c r="S412" s="49"/>
      <c r="T412" s="49"/>
      <c r="U412" s="90"/>
      <c r="V412" s="49"/>
      <c r="W412" s="49"/>
      <c r="X412" s="49"/>
      <c r="Y412" s="49"/>
      <c r="Z412" s="49"/>
      <c r="AA412" s="49"/>
      <c r="AB412" s="49"/>
      <c r="AC412" s="49"/>
      <c r="AD412" s="49"/>
      <c r="AE412" s="49"/>
      <c r="AF412" s="49"/>
      <c r="AG412" s="49"/>
      <c r="AH412" s="49"/>
      <c r="AI412" s="49"/>
      <c r="AJ412" s="49"/>
      <c r="AK412" s="49"/>
      <c r="AL412" s="49"/>
      <c r="AM412" s="49"/>
      <c r="AN412" s="49"/>
      <c r="AO412" s="49"/>
      <c r="AP412" s="49"/>
    </row>
    <row r="413" spans="1:42" ht="12.75" customHeight="1" x14ac:dyDescent="0.3">
      <c r="A413" s="49"/>
      <c r="B413" s="49"/>
      <c r="C413" s="49"/>
      <c r="D413" s="49"/>
      <c r="E413" s="49"/>
      <c r="F413" s="49"/>
      <c r="G413" s="49"/>
      <c r="H413" s="49"/>
      <c r="I413" s="49"/>
      <c r="J413" s="49"/>
      <c r="K413" s="49"/>
      <c r="L413" s="49"/>
      <c r="M413" s="49"/>
      <c r="N413" s="49"/>
      <c r="O413" s="49"/>
      <c r="P413" s="49"/>
      <c r="Q413" s="49"/>
      <c r="R413" s="49"/>
      <c r="S413" s="49"/>
      <c r="T413" s="49"/>
      <c r="U413" s="90"/>
      <c r="V413" s="49"/>
      <c r="W413" s="49"/>
      <c r="X413" s="49"/>
      <c r="Y413" s="49"/>
      <c r="Z413" s="49"/>
      <c r="AA413" s="49"/>
      <c r="AB413" s="49"/>
      <c r="AC413" s="49"/>
      <c r="AD413" s="49"/>
      <c r="AE413" s="49"/>
      <c r="AF413" s="49"/>
      <c r="AG413" s="49"/>
      <c r="AH413" s="49"/>
      <c r="AI413" s="49"/>
      <c r="AJ413" s="49"/>
      <c r="AK413" s="49"/>
      <c r="AL413" s="49"/>
      <c r="AM413" s="49"/>
      <c r="AN413" s="49"/>
      <c r="AO413" s="49"/>
      <c r="AP413" s="49"/>
    </row>
    <row r="414" spans="1:42" ht="12.75" customHeight="1" x14ac:dyDescent="0.3">
      <c r="A414" s="49"/>
      <c r="B414" s="49"/>
      <c r="C414" s="49"/>
      <c r="D414" s="49"/>
      <c r="E414" s="49"/>
      <c r="F414" s="49"/>
      <c r="G414" s="49"/>
      <c r="H414" s="49"/>
      <c r="I414" s="49"/>
      <c r="J414" s="49"/>
      <c r="K414" s="49"/>
      <c r="L414" s="49"/>
      <c r="M414" s="49"/>
      <c r="N414" s="49"/>
      <c r="O414" s="49"/>
      <c r="P414" s="49"/>
      <c r="Q414" s="49"/>
      <c r="R414" s="49"/>
      <c r="S414" s="49"/>
      <c r="T414" s="49"/>
      <c r="U414" s="90"/>
      <c r="V414" s="49"/>
      <c r="W414" s="49"/>
      <c r="X414" s="49"/>
      <c r="Y414" s="49"/>
      <c r="Z414" s="49"/>
      <c r="AA414" s="49"/>
      <c r="AB414" s="49"/>
      <c r="AC414" s="49"/>
      <c r="AD414" s="49"/>
      <c r="AE414" s="49"/>
      <c r="AF414" s="49"/>
      <c r="AG414" s="49"/>
      <c r="AH414" s="49"/>
      <c r="AI414" s="49"/>
      <c r="AJ414" s="49"/>
      <c r="AK414" s="49"/>
      <c r="AL414" s="49"/>
      <c r="AM414" s="49"/>
      <c r="AN414" s="49"/>
      <c r="AO414" s="49"/>
      <c r="AP414" s="49"/>
    </row>
    <row r="415" spans="1:42" ht="12.75" customHeight="1" x14ac:dyDescent="0.3">
      <c r="A415" s="49"/>
      <c r="B415" s="49"/>
      <c r="C415" s="49"/>
      <c r="D415" s="49"/>
      <c r="E415" s="49"/>
      <c r="F415" s="49"/>
      <c r="G415" s="49"/>
      <c r="H415" s="49"/>
      <c r="I415" s="49"/>
      <c r="J415" s="49"/>
      <c r="K415" s="49"/>
      <c r="L415" s="49"/>
      <c r="M415" s="49"/>
      <c r="N415" s="49"/>
      <c r="O415" s="49"/>
      <c r="P415" s="49"/>
      <c r="Q415" s="49"/>
      <c r="R415" s="49"/>
      <c r="S415" s="49"/>
      <c r="T415" s="49"/>
      <c r="U415" s="90"/>
      <c r="V415" s="49"/>
      <c r="W415" s="49"/>
      <c r="X415" s="49"/>
      <c r="Y415" s="49"/>
      <c r="Z415" s="49"/>
      <c r="AA415" s="49"/>
      <c r="AB415" s="49"/>
      <c r="AC415" s="49"/>
      <c r="AD415" s="49"/>
      <c r="AE415" s="49"/>
      <c r="AF415" s="49"/>
      <c r="AG415" s="49"/>
      <c r="AH415" s="49"/>
      <c r="AI415" s="49"/>
      <c r="AJ415" s="49"/>
      <c r="AK415" s="49"/>
      <c r="AL415" s="49"/>
      <c r="AM415" s="49"/>
      <c r="AN415" s="49"/>
      <c r="AO415" s="49"/>
      <c r="AP415" s="49"/>
    </row>
    <row r="416" spans="1:42" ht="12.75" customHeight="1" x14ac:dyDescent="0.3">
      <c r="A416" s="49"/>
      <c r="B416" s="49"/>
      <c r="C416" s="49"/>
      <c r="D416" s="49"/>
      <c r="E416" s="49"/>
      <c r="F416" s="49"/>
      <c r="G416" s="49"/>
      <c r="H416" s="49"/>
      <c r="I416" s="49"/>
      <c r="J416" s="49"/>
      <c r="K416" s="49"/>
      <c r="L416" s="49"/>
      <c r="M416" s="49"/>
      <c r="N416" s="49"/>
      <c r="O416" s="49"/>
      <c r="P416" s="49"/>
      <c r="Q416" s="49"/>
      <c r="R416" s="49"/>
      <c r="S416" s="49"/>
      <c r="T416" s="49"/>
      <c r="U416" s="90"/>
      <c r="V416" s="49"/>
      <c r="W416" s="49"/>
      <c r="X416" s="49"/>
      <c r="Y416" s="49"/>
      <c r="Z416" s="49"/>
      <c r="AA416" s="49"/>
      <c r="AB416" s="49"/>
      <c r="AC416" s="49"/>
      <c r="AD416" s="49"/>
      <c r="AE416" s="49"/>
      <c r="AF416" s="49"/>
      <c r="AG416" s="49"/>
      <c r="AH416" s="49"/>
      <c r="AI416" s="49"/>
      <c r="AJ416" s="49"/>
      <c r="AK416" s="49"/>
      <c r="AL416" s="49"/>
      <c r="AM416" s="49"/>
      <c r="AN416" s="49"/>
      <c r="AO416" s="49"/>
      <c r="AP416" s="49"/>
    </row>
    <row r="417" spans="1:42" ht="12.75" customHeight="1" x14ac:dyDescent="0.3">
      <c r="A417" s="49"/>
      <c r="B417" s="49"/>
      <c r="C417" s="49"/>
      <c r="D417" s="49"/>
      <c r="E417" s="49"/>
      <c r="F417" s="49"/>
      <c r="G417" s="49"/>
      <c r="H417" s="49"/>
      <c r="I417" s="49"/>
      <c r="J417" s="49"/>
      <c r="K417" s="49"/>
      <c r="L417" s="49"/>
      <c r="M417" s="49"/>
      <c r="N417" s="49"/>
      <c r="O417" s="49"/>
      <c r="P417" s="49"/>
      <c r="Q417" s="49"/>
      <c r="R417" s="49"/>
      <c r="S417" s="49"/>
      <c r="T417" s="49"/>
      <c r="U417" s="90"/>
      <c r="V417" s="49"/>
      <c r="W417" s="49"/>
      <c r="X417" s="49"/>
      <c r="Y417" s="49"/>
      <c r="Z417" s="49"/>
      <c r="AA417" s="49"/>
      <c r="AB417" s="49"/>
      <c r="AC417" s="49"/>
      <c r="AD417" s="49"/>
      <c r="AE417" s="49"/>
      <c r="AF417" s="49"/>
      <c r="AG417" s="49"/>
      <c r="AH417" s="49"/>
      <c r="AI417" s="49"/>
      <c r="AJ417" s="49"/>
      <c r="AK417" s="49"/>
      <c r="AL417" s="49"/>
      <c r="AM417" s="49"/>
      <c r="AN417" s="49"/>
      <c r="AO417" s="49"/>
      <c r="AP417" s="49"/>
    </row>
    <row r="418" spans="1:42" ht="12.75" customHeight="1" x14ac:dyDescent="0.3">
      <c r="A418" s="49"/>
      <c r="B418" s="49"/>
      <c r="C418" s="49"/>
      <c r="D418" s="49"/>
      <c r="E418" s="49"/>
      <c r="F418" s="49"/>
      <c r="G418" s="49"/>
      <c r="H418" s="49"/>
      <c r="I418" s="49"/>
      <c r="J418" s="49"/>
      <c r="K418" s="49"/>
      <c r="L418" s="49"/>
      <c r="M418" s="49"/>
      <c r="N418" s="49"/>
      <c r="O418" s="49"/>
      <c r="P418" s="49"/>
      <c r="Q418" s="49"/>
      <c r="R418" s="49"/>
      <c r="S418" s="49"/>
      <c r="T418" s="49"/>
      <c r="U418" s="90"/>
      <c r="V418" s="49"/>
      <c r="W418" s="49"/>
      <c r="X418" s="49"/>
      <c r="Y418" s="49"/>
      <c r="Z418" s="49"/>
      <c r="AA418" s="49"/>
      <c r="AB418" s="49"/>
      <c r="AC418" s="49"/>
      <c r="AD418" s="49"/>
      <c r="AE418" s="49"/>
      <c r="AF418" s="49"/>
      <c r="AG418" s="49"/>
      <c r="AH418" s="49"/>
      <c r="AI418" s="49"/>
      <c r="AJ418" s="49"/>
      <c r="AK418" s="49"/>
      <c r="AL418" s="49"/>
      <c r="AM418" s="49"/>
      <c r="AN418" s="49"/>
      <c r="AO418" s="49"/>
      <c r="AP418" s="49"/>
    </row>
    <row r="419" spans="1:42" ht="12.75" customHeight="1" x14ac:dyDescent="0.3">
      <c r="A419" s="49"/>
      <c r="B419" s="49"/>
      <c r="C419" s="49"/>
      <c r="D419" s="49"/>
      <c r="E419" s="49"/>
      <c r="F419" s="49"/>
      <c r="G419" s="49"/>
      <c r="H419" s="49"/>
      <c r="I419" s="49"/>
      <c r="J419" s="49"/>
      <c r="K419" s="49"/>
      <c r="L419" s="49"/>
      <c r="M419" s="49"/>
      <c r="N419" s="49"/>
      <c r="O419" s="49"/>
      <c r="P419" s="49"/>
      <c r="Q419" s="49"/>
      <c r="R419" s="49"/>
      <c r="S419" s="49"/>
      <c r="T419" s="49"/>
      <c r="U419" s="90"/>
      <c r="V419" s="49"/>
      <c r="W419" s="49"/>
      <c r="X419" s="49"/>
      <c r="Y419" s="49"/>
      <c r="Z419" s="49"/>
      <c r="AA419" s="49"/>
      <c r="AB419" s="49"/>
      <c r="AC419" s="49"/>
      <c r="AD419" s="49"/>
      <c r="AE419" s="49"/>
      <c r="AF419" s="49"/>
      <c r="AG419" s="49"/>
      <c r="AH419" s="49"/>
      <c r="AI419" s="49"/>
      <c r="AJ419" s="49"/>
      <c r="AK419" s="49"/>
      <c r="AL419" s="49"/>
      <c r="AM419" s="49"/>
      <c r="AN419" s="49"/>
      <c r="AO419" s="49"/>
      <c r="AP419" s="49"/>
    </row>
    <row r="420" spans="1:42" ht="12.75" customHeight="1" x14ac:dyDescent="0.3">
      <c r="A420" s="49"/>
      <c r="B420" s="49"/>
      <c r="C420" s="49"/>
      <c r="D420" s="49"/>
      <c r="E420" s="49"/>
      <c r="F420" s="49"/>
      <c r="G420" s="49"/>
      <c r="H420" s="49"/>
      <c r="I420" s="49"/>
      <c r="J420" s="49"/>
      <c r="K420" s="49"/>
      <c r="L420" s="49"/>
      <c r="M420" s="49"/>
      <c r="N420" s="49"/>
      <c r="O420" s="49"/>
      <c r="P420" s="49"/>
      <c r="Q420" s="49"/>
      <c r="R420" s="49"/>
      <c r="S420" s="49"/>
      <c r="T420" s="49"/>
      <c r="U420" s="90"/>
      <c r="V420" s="49"/>
      <c r="W420" s="49"/>
      <c r="X420" s="49"/>
      <c r="Y420" s="49"/>
      <c r="Z420" s="49"/>
      <c r="AA420" s="49"/>
      <c r="AB420" s="49"/>
      <c r="AC420" s="49"/>
      <c r="AD420" s="49"/>
      <c r="AE420" s="49"/>
      <c r="AF420" s="49"/>
      <c r="AG420" s="49"/>
      <c r="AH420" s="49"/>
      <c r="AI420" s="49"/>
      <c r="AJ420" s="49"/>
      <c r="AK420" s="49"/>
      <c r="AL420" s="49"/>
      <c r="AM420" s="49"/>
      <c r="AN420" s="49"/>
      <c r="AO420" s="49"/>
      <c r="AP420" s="49"/>
    </row>
    <row r="421" spans="1:42" ht="12.75" customHeight="1" x14ac:dyDescent="0.3">
      <c r="A421" s="49"/>
      <c r="B421" s="49"/>
      <c r="C421" s="49"/>
      <c r="D421" s="49"/>
      <c r="E421" s="49"/>
      <c r="F421" s="49"/>
      <c r="G421" s="49"/>
      <c r="H421" s="49"/>
      <c r="I421" s="49"/>
      <c r="J421" s="49"/>
      <c r="K421" s="49"/>
      <c r="L421" s="49"/>
      <c r="M421" s="49"/>
      <c r="N421" s="49"/>
      <c r="O421" s="49"/>
      <c r="P421" s="49"/>
      <c r="Q421" s="49"/>
      <c r="R421" s="49"/>
      <c r="S421" s="49"/>
      <c r="T421" s="49"/>
      <c r="U421" s="90"/>
      <c r="V421" s="49"/>
      <c r="W421" s="49"/>
      <c r="X421" s="49"/>
      <c r="Y421" s="49"/>
      <c r="Z421" s="49"/>
      <c r="AA421" s="49"/>
      <c r="AB421" s="49"/>
      <c r="AC421" s="49"/>
      <c r="AD421" s="49"/>
      <c r="AE421" s="49"/>
      <c r="AF421" s="49"/>
      <c r="AG421" s="49"/>
      <c r="AH421" s="49"/>
      <c r="AI421" s="49"/>
      <c r="AJ421" s="49"/>
      <c r="AK421" s="49"/>
      <c r="AL421" s="49"/>
      <c r="AM421" s="49"/>
      <c r="AN421" s="49"/>
      <c r="AO421" s="49"/>
      <c r="AP421" s="49"/>
    </row>
    <row r="422" spans="1:42" ht="12.75" customHeight="1" x14ac:dyDescent="0.3">
      <c r="A422" s="49"/>
      <c r="B422" s="49"/>
      <c r="C422" s="49"/>
      <c r="D422" s="49"/>
      <c r="E422" s="49"/>
      <c r="F422" s="49"/>
      <c r="G422" s="49"/>
      <c r="H422" s="49"/>
      <c r="I422" s="49"/>
      <c r="J422" s="49"/>
      <c r="K422" s="49"/>
      <c r="L422" s="49"/>
      <c r="M422" s="49"/>
      <c r="N422" s="49"/>
      <c r="O422" s="49"/>
      <c r="P422" s="49"/>
      <c r="Q422" s="49"/>
      <c r="R422" s="49"/>
      <c r="S422" s="49"/>
      <c r="T422" s="49"/>
      <c r="U422" s="90"/>
      <c r="V422" s="49"/>
      <c r="W422" s="49"/>
      <c r="X422" s="49"/>
      <c r="Y422" s="49"/>
      <c r="Z422" s="49"/>
      <c r="AA422" s="49"/>
      <c r="AB422" s="49"/>
      <c r="AC422" s="49"/>
      <c r="AD422" s="49"/>
      <c r="AE422" s="49"/>
      <c r="AF422" s="49"/>
      <c r="AG422" s="49"/>
      <c r="AH422" s="49"/>
      <c r="AI422" s="49"/>
      <c r="AJ422" s="49"/>
      <c r="AK422" s="49"/>
      <c r="AL422" s="49"/>
      <c r="AM422" s="49"/>
      <c r="AN422" s="49"/>
      <c r="AO422" s="49"/>
      <c r="AP422" s="49"/>
    </row>
    <row r="423" spans="1:42" ht="12.75" customHeight="1" x14ac:dyDescent="0.3">
      <c r="A423" s="49"/>
      <c r="B423" s="49"/>
      <c r="C423" s="49"/>
      <c r="D423" s="49"/>
      <c r="E423" s="49"/>
      <c r="F423" s="49"/>
      <c r="G423" s="49"/>
      <c r="H423" s="49"/>
      <c r="I423" s="49"/>
      <c r="J423" s="49"/>
      <c r="K423" s="49"/>
      <c r="L423" s="49"/>
      <c r="M423" s="49"/>
      <c r="N423" s="49"/>
      <c r="O423" s="49"/>
      <c r="P423" s="49"/>
      <c r="Q423" s="49"/>
      <c r="R423" s="49"/>
      <c r="S423" s="49"/>
      <c r="T423" s="49"/>
      <c r="U423" s="90"/>
      <c r="V423" s="49"/>
      <c r="W423" s="49"/>
      <c r="X423" s="49"/>
      <c r="Y423" s="49"/>
      <c r="Z423" s="49"/>
      <c r="AA423" s="49"/>
      <c r="AB423" s="49"/>
      <c r="AC423" s="49"/>
      <c r="AD423" s="49"/>
      <c r="AE423" s="49"/>
      <c r="AF423" s="49"/>
      <c r="AG423" s="49"/>
      <c r="AH423" s="49"/>
      <c r="AI423" s="49"/>
      <c r="AJ423" s="49"/>
      <c r="AK423" s="49"/>
      <c r="AL423" s="49"/>
      <c r="AM423" s="49"/>
      <c r="AN423" s="49"/>
      <c r="AO423" s="49"/>
      <c r="AP423" s="49"/>
    </row>
    <row r="424" spans="1:42" ht="12.75" customHeight="1" x14ac:dyDescent="0.3">
      <c r="A424" s="49"/>
      <c r="B424" s="49"/>
      <c r="C424" s="49"/>
      <c r="D424" s="49"/>
      <c r="E424" s="49"/>
      <c r="F424" s="49"/>
      <c r="G424" s="49"/>
      <c r="H424" s="49"/>
      <c r="I424" s="49"/>
      <c r="J424" s="49"/>
      <c r="K424" s="49"/>
      <c r="L424" s="49"/>
      <c r="M424" s="49"/>
      <c r="N424" s="49"/>
      <c r="O424" s="49"/>
      <c r="P424" s="49"/>
      <c r="Q424" s="49"/>
      <c r="R424" s="49"/>
      <c r="S424" s="49"/>
      <c r="T424" s="49"/>
      <c r="U424" s="90"/>
      <c r="V424" s="49"/>
      <c r="W424" s="49"/>
      <c r="X424" s="49"/>
      <c r="Y424" s="49"/>
      <c r="Z424" s="49"/>
      <c r="AA424" s="49"/>
      <c r="AB424" s="49"/>
      <c r="AC424" s="49"/>
      <c r="AD424" s="49"/>
      <c r="AE424" s="49"/>
      <c r="AF424" s="49"/>
      <c r="AG424" s="49"/>
      <c r="AH424" s="49"/>
      <c r="AI424" s="49"/>
      <c r="AJ424" s="49"/>
      <c r="AK424" s="49"/>
      <c r="AL424" s="49"/>
      <c r="AM424" s="49"/>
      <c r="AN424" s="49"/>
      <c r="AO424" s="49"/>
      <c r="AP424" s="49"/>
    </row>
    <row r="425" spans="1:42" ht="12.75" customHeight="1" x14ac:dyDescent="0.3">
      <c r="A425" s="49"/>
      <c r="B425" s="49"/>
      <c r="C425" s="49"/>
      <c r="D425" s="49"/>
      <c r="E425" s="49"/>
      <c r="F425" s="49"/>
      <c r="G425" s="49"/>
      <c r="H425" s="49"/>
      <c r="I425" s="49"/>
      <c r="J425" s="49"/>
      <c r="K425" s="49"/>
      <c r="L425" s="49"/>
      <c r="M425" s="49"/>
      <c r="N425" s="49"/>
      <c r="O425" s="49"/>
      <c r="P425" s="49"/>
      <c r="Q425" s="49"/>
      <c r="R425" s="49"/>
      <c r="S425" s="49"/>
      <c r="T425" s="49"/>
      <c r="U425" s="90"/>
      <c r="V425" s="49"/>
      <c r="W425" s="49"/>
      <c r="X425" s="49"/>
      <c r="Y425" s="49"/>
      <c r="Z425" s="49"/>
      <c r="AA425" s="49"/>
      <c r="AB425" s="49"/>
      <c r="AC425" s="49"/>
      <c r="AD425" s="49"/>
      <c r="AE425" s="49"/>
      <c r="AF425" s="49"/>
      <c r="AG425" s="49"/>
      <c r="AH425" s="49"/>
      <c r="AI425" s="49"/>
      <c r="AJ425" s="49"/>
      <c r="AK425" s="49"/>
      <c r="AL425" s="49"/>
      <c r="AM425" s="49"/>
      <c r="AN425" s="49"/>
      <c r="AO425" s="49"/>
      <c r="AP425" s="49"/>
    </row>
    <row r="426" spans="1:42" ht="12.75" customHeight="1" x14ac:dyDescent="0.3">
      <c r="A426" s="49"/>
      <c r="B426" s="49"/>
      <c r="C426" s="49"/>
      <c r="D426" s="49"/>
      <c r="E426" s="49"/>
      <c r="F426" s="49"/>
      <c r="G426" s="49"/>
      <c r="H426" s="49"/>
      <c r="I426" s="49"/>
      <c r="J426" s="49"/>
      <c r="K426" s="49"/>
      <c r="L426" s="49"/>
      <c r="M426" s="49"/>
      <c r="N426" s="49"/>
      <c r="O426" s="49"/>
      <c r="P426" s="49"/>
      <c r="Q426" s="49"/>
      <c r="R426" s="49"/>
      <c r="S426" s="49"/>
      <c r="T426" s="49"/>
      <c r="U426" s="90"/>
      <c r="V426" s="49"/>
      <c r="W426" s="49"/>
      <c r="X426" s="49"/>
      <c r="Y426" s="49"/>
      <c r="Z426" s="49"/>
      <c r="AA426" s="49"/>
      <c r="AB426" s="49"/>
      <c r="AC426" s="49"/>
      <c r="AD426" s="49"/>
      <c r="AE426" s="49"/>
      <c r="AF426" s="49"/>
      <c r="AG426" s="49"/>
      <c r="AH426" s="49"/>
      <c r="AI426" s="49"/>
      <c r="AJ426" s="49"/>
      <c r="AK426" s="49"/>
      <c r="AL426" s="49"/>
      <c r="AM426" s="49"/>
      <c r="AN426" s="49"/>
      <c r="AO426" s="49"/>
      <c r="AP426" s="49"/>
    </row>
    <row r="427" spans="1:42" ht="12.75" customHeight="1" x14ac:dyDescent="0.3">
      <c r="A427" s="49"/>
      <c r="B427" s="49"/>
      <c r="C427" s="49"/>
      <c r="D427" s="49"/>
      <c r="E427" s="49"/>
      <c r="F427" s="49"/>
      <c r="G427" s="49"/>
      <c r="H427" s="49"/>
      <c r="I427" s="49"/>
      <c r="J427" s="49"/>
      <c r="K427" s="49"/>
      <c r="L427" s="49"/>
      <c r="M427" s="49"/>
      <c r="N427" s="49"/>
      <c r="O427" s="49"/>
      <c r="P427" s="49"/>
      <c r="Q427" s="49"/>
      <c r="R427" s="49"/>
      <c r="S427" s="49"/>
      <c r="T427" s="49"/>
      <c r="U427" s="90"/>
      <c r="V427" s="49"/>
      <c r="W427" s="49"/>
      <c r="X427" s="49"/>
      <c r="Y427" s="49"/>
      <c r="Z427" s="49"/>
      <c r="AA427" s="49"/>
      <c r="AB427" s="49"/>
      <c r="AC427" s="49"/>
      <c r="AD427" s="49"/>
      <c r="AE427" s="49"/>
      <c r="AF427" s="49"/>
      <c r="AG427" s="49"/>
      <c r="AH427" s="49"/>
      <c r="AI427" s="49"/>
      <c r="AJ427" s="49"/>
      <c r="AK427" s="49"/>
      <c r="AL427" s="49"/>
      <c r="AM427" s="49"/>
      <c r="AN427" s="49"/>
      <c r="AO427" s="49"/>
      <c r="AP427" s="49"/>
    </row>
    <row r="428" spans="1:42" ht="12.75" customHeight="1" x14ac:dyDescent="0.3">
      <c r="A428" s="49"/>
      <c r="B428" s="49"/>
      <c r="C428" s="49"/>
      <c r="D428" s="49"/>
      <c r="E428" s="49"/>
      <c r="F428" s="49"/>
      <c r="G428" s="49"/>
      <c r="H428" s="49"/>
      <c r="I428" s="49"/>
      <c r="J428" s="49"/>
      <c r="K428" s="49"/>
      <c r="L428" s="49"/>
      <c r="M428" s="49"/>
      <c r="N428" s="49"/>
      <c r="O428" s="49"/>
      <c r="P428" s="49"/>
      <c r="Q428" s="49"/>
      <c r="R428" s="49"/>
      <c r="S428" s="49"/>
      <c r="T428" s="49"/>
      <c r="U428" s="90"/>
      <c r="V428" s="49"/>
      <c r="W428" s="49"/>
      <c r="X428" s="49"/>
      <c r="Y428" s="49"/>
      <c r="Z428" s="49"/>
      <c r="AA428" s="49"/>
      <c r="AB428" s="49"/>
      <c r="AC428" s="49"/>
      <c r="AD428" s="49"/>
      <c r="AE428" s="49"/>
      <c r="AF428" s="49"/>
      <c r="AG428" s="49"/>
      <c r="AH428" s="49"/>
      <c r="AI428" s="49"/>
      <c r="AJ428" s="49"/>
      <c r="AK428" s="49"/>
      <c r="AL428" s="49"/>
      <c r="AM428" s="49"/>
      <c r="AN428" s="49"/>
      <c r="AO428" s="49"/>
      <c r="AP428" s="49"/>
    </row>
    <row r="429" spans="1:42" ht="12.75" customHeight="1" x14ac:dyDescent="0.3">
      <c r="A429" s="49"/>
      <c r="B429" s="49"/>
      <c r="C429" s="49"/>
      <c r="D429" s="49"/>
      <c r="E429" s="49"/>
      <c r="F429" s="49"/>
      <c r="G429" s="49"/>
      <c r="H429" s="49"/>
      <c r="I429" s="49"/>
      <c r="J429" s="49"/>
      <c r="K429" s="49"/>
      <c r="L429" s="49"/>
      <c r="M429" s="49"/>
      <c r="N429" s="49"/>
      <c r="O429" s="49"/>
      <c r="P429" s="49"/>
      <c r="Q429" s="49"/>
      <c r="R429" s="49"/>
      <c r="S429" s="49"/>
      <c r="T429" s="49"/>
      <c r="U429" s="90"/>
      <c r="V429" s="49"/>
      <c r="W429" s="49"/>
      <c r="X429" s="49"/>
      <c r="Y429" s="49"/>
      <c r="Z429" s="49"/>
      <c r="AA429" s="49"/>
      <c r="AB429" s="49"/>
      <c r="AC429" s="49"/>
      <c r="AD429" s="49"/>
      <c r="AE429" s="49"/>
      <c r="AF429" s="49"/>
      <c r="AG429" s="49"/>
      <c r="AH429" s="49"/>
      <c r="AI429" s="49"/>
      <c r="AJ429" s="49"/>
      <c r="AK429" s="49"/>
      <c r="AL429" s="49"/>
      <c r="AM429" s="49"/>
      <c r="AN429" s="49"/>
      <c r="AO429" s="49"/>
      <c r="AP429" s="49"/>
    </row>
    <row r="430" spans="1:42" ht="12.75" customHeight="1" x14ac:dyDescent="0.3">
      <c r="A430" s="49"/>
      <c r="B430" s="49"/>
      <c r="C430" s="49"/>
      <c r="D430" s="49"/>
      <c r="E430" s="49"/>
      <c r="F430" s="49"/>
      <c r="G430" s="49"/>
      <c r="H430" s="49"/>
      <c r="I430" s="49"/>
      <c r="J430" s="49"/>
      <c r="K430" s="49"/>
      <c r="L430" s="49"/>
      <c r="M430" s="49"/>
      <c r="N430" s="49"/>
      <c r="O430" s="49"/>
      <c r="P430" s="49"/>
      <c r="Q430" s="49"/>
      <c r="R430" s="49"/>
      <c r="S430" s="49"/>
      <c r="T430" s="49"/>
      <c r="U430" s="90"/>
      <c r="V430" s="49"/>
      <c r="W430" s="49"/>
      <c r="X430" s="49"/>
      <c r="Y430" s="49"/>
      <c r="Z430" s="49"/>
      <c r="AA430" s="49"/>
      <c r="AB430" s="49"/>
      <c r="AC430" s="49"/>
      <c r="AD430" s="49"/>
      <c r="AE430" s="49"/>
      <c r="AF430" s="49"/>
      <c r="AG430" s="49"/>
      <c r="AH430" s="49"/>
      <c r="AI430" s="49"/>
      <c r="AJ430" s="49"/>
      <c r="AK430" s="49"/>
      <c r="AL430" s="49"/>
      <c r="AM430" s="49"/>
      <c r="AN430" s="49"/>
      <c r="AO430" s="49"/>
      <c r="AP430" s="49"/>
    </row>
    <row r="431" spans="1:42" ht="12.75" customHeight="1" x14ac:dyDescent="0.3">
      <c r="A431" s="49"/>
      <c r="B431" s="49"/>
      <c r="C431" s="49"/>
      <c r="D431" s="49"/>
      <c r="E431" s="49"/>
      <c r="F431" s="49"/>
      <c r="G431" s="49"/>
      <c r="H431" s="49"/>
      <c r="I431" s="49"/>
      <c r="J431" s="49"/>
      <c r="K431" s="49"/>
      <c r="L431" s="49"/>
      <c r="M431" s="49"/>
      <c r="N431" s="49"/>
      <c r="O431" s="49"/>
      <c r="P431" s="49"/>
      <c r="Q431" s="49"/>
      <c r="R431" s="49"/>
      <c r="S431" s="49"/>
      <c r="T431" s="49"/>
      <c r="U431" s="90"/>
      <c r="V431" s="49"/>
      <c r="W431" s="49"/>
      <c r="X431" s="49"/>
      <c r="Y431" s="49"/>
      <c r="Z431" s="49"/>
      <c r="AA431" s="49"/>
      <c r="AB431" s="49"/>
      <c r="AC431" s="49"/>
      <c r="AD431" s="49"/>
      <c r="AE431" s="49"/>
      <c r="AF431" s="49"/>
      <c r="AG431" s="49"/>
      <c r="AH431" s="49"/>
      <c r="AI431" s="49"/>
      <c r="AJ431" s="49"/>
      <c r="AK431" s="49"/>
      <c r="AL431" s="49"/>
      <c r="AM431" s="49"/>
      <c r="AN431" s="49"/>
      <c r="AO431" s="49"/>
      <c r="AP431" s="49"/>
    </row>
    <row r="432" spans="1:42" ht="12.75" customHeight="1" x14ac:dyDescent="0.3">
      <c r="A432" s="49"/>
      <c r="B432" s="49"/>
      <c r="C432" s="49"/>
      <c r="D432" s="49"/>
      <c r="E432" s="49"/>
      <c r="F432" s="49"/>
      <c r="G432" s="49"/>
      <c r="H432" s="49"/>
      <c r="I432" s="49"/>
      <c r="J432" s="49"/>
      <c r="K432" s="49"/>
      <c r="L432" s="49"/>
      <c r="M432" s="49"/>
      <c r="N432" s="49"/>
      <c r="O432" s="49"/>
      <c r="P432" s="49"/>
      <c r="Q432" s="49"/>
      <c r="R432" s="49"/>
      <c r="S432" s="49"/>
      <c r="T432" s="49"/>
      <c r="U432" s="90"/>
      <c r="V432" s="49"/>
      <c r="W432" s="49"/>
      <c r="X432" s="49"/>
      <c r="Y432" s="49"/>
      <c r="Z432" s="49"/>
      <c r="AA432" s="49"/>
      <c r="AB432" s="49"/>
      <c r="AC432" s="49"/>
      <c r="AD432" s="49"/>
      <c r="AE432" s="49"/>
      <c r="AF432" s="49"/>
      <c r="AG432" s="49"/>
      <c r="AH432" s="49"/>
      <c r="AI432" s="49"/>
      <c r="AJ432" s="49"/>
      <c r="AK432" s="49"/>
      <c r="AL432" s="49"/>
      <c r="AM432" s="49"/>
      <c r="AN432" s="49"/>
      <c r="AO432" s="49"/>
      <c r="AP432" s="49"/>
    </row>
    <row r="433" spans="1:42" ht="12.75" customHeight="1" x14ac:dyDescent="0.3">
      <c r="A433" s="49"/>
      <c r="B433" s="49"/>
      <c r="C433" s="49"/>
      <c r="D433" s="49"/>
      <c r="E433" s="49"/>
      <c r="F433" s="49"/>
      <c r="G433" s="49"/>
      <c r="H433" s="49"/>
      <c r="I433" s="49"/>
      <c r="J433" s="49"/>
      <c r="K433" s="49"/>
      <c r="L433" s="49"/>
      <c r="M433" s="49"/>
      <c r="N433" s="49"/>
      <c r="O433" s="49"/>
      <c r="P433" s="49"/>
      <c r="Q433" s="49"/>
      <c r="R433" s="49"/>
      <c r="S433" s="49"/>
      <c r="T433" s="49"/>
      <c r="U433" s="90"/>
      <c r="V433" s="49"/>
      <c r="W433" s="49"/>
      <c r="X433" s="49"/>
      <c r="Y433" s="49"/>
      <c r="Z433" s="49"/>
      <c r="AA433" s="49"/>
      <c r="AB433" s="49"/>
      <c r="AC433" s="49"/>
      <c r="AD433" s="49"/>
      <c r="AE433" s="49"/>
      <c r="AF433" s="49"/>
      <c r="AG433" s="49"/>
      <c r="AH433" s="49"/>
      <c r="AI433" s="49"/>
      <c r="AJ433" s="49"/>
      <c r="AK433" s="49"/>
      <c r="AL433" s="49"/>
      <c r="AM433" s="49"/>
      <c r="AN433" s="49"/>
      <c r="AO433" s="49"/>
      <c r="AP433" s="49"/>
    </row>
    <row r="434" spans="1:42" ht="12.75" customHeight="1" x14ac:dyDescent="0.3">
      <c r="A434" s="49"/>
      <c r="B434" s="49"/>
      <c r="C434" s="49"/>
      <c r="D434" s="49"/>
      <c r="E434" s="49"/>
      <c r="F434" s="49"/>
      <c r="G434" s="49"/>
      <c r="H434" s="49"/>
      <c r="I434" s="49"/>
      <c r="J434" s="49"/>
      <c r="K434" s="49"/>
      <c r="L434" s="49"/>
      <c r="M434" s="49"/>
      <c r="N434" s="49"/>
      <c r="O434" s="49"/>
      <c r="P434" s="49"/>
      <c r="Q434" s="49"/>
      <c r="R434" s="49"/>
      <c r="S434" s="49"/>
      <c r="T434" s="49"/>
      <c r="U434" s="90"/>
      <c r="V434" s="49"/>
      <c r="W434" s="49"/>
      <c r="X434" s="49"/>
      <c r="Y434" s="49"/>
      <c r="Z434" s="49"/>
      <c r="AA434" s="49"/>
      <c r="AB434" s="49"/>
      <c r="AC434" s="49"/>
      <c r="AD434" s="49"/>
      <c r="AE434" s="49"/>
      <c r="AF434" s="49"/>
      <c r="AG434" s="49"/>
      <c r="AH434" s="49"/>
      <c r="AI434" s="49"/>
      <c r="AJ434" s="49"/>
      <c r="AK434" s="49"/>
      <c r="AL434" s="49"/>
      <c r="AM434" s="49"/>
      <c r="AN434" s="49"/>
      <c r="AO434" s="49"/>
      <c r="AP434" s="49"/>
    </row>
    <row r="435" spans="1:42" ht="12.75" customHeight="1" x14ac:dyDescent="0.3">
      <c r="A435" s="49"/>
      <c r="B435" s="49"/>
      <c r="C435" s="49"/>
      <c r="D435" s="49"/>
      <c r="E435" s="49"/>
      <c r="F435" s="49"/>
      <c r="G435" s="49"/>
      <c r="H435" s="49"/>
      <c r="I435" s="49"/>
      <c r="J435" s="49"/>
      <c r="K435" s="49"/>
      <c r="L435" s="49"/>
      <c r="M435" s="49"/>
      <c r="N435" s="49"/>
      <c r="O435" s="49"/>
      <c r="P435" s="49"/>
      <c r="Q435" s="49"/>
      <c r="R435" s="49"/>
      <c r="S435" s="49"/>
      <c r="T435" s="49"/>
      <c r="U435" s="90"/>
      <c r="V435" s="49"/>
      <c r="W435" s="49"/>
      <c r="X435" s="49"/>
      <c r="Y435" s="49"/>
      <c r="Z435" s="49"/>
      <c r="AA435" s="49"/>
      <c r="AB435" s="49"/>
      <c r="AC435" s="49"/>
      <c r="AD435" s="49"/>
      <c r="AE435" s="49"/>
      <c r="AF435" s="49"/>
      <c r="AG435" s="49"/>
      <c r="AH435" s="49"/>
      <c r="AI435" s="49"/>
      <c r="AJ435" s="49"/>
      <c r="AK435" s="49"/>
      <c r="AL435" s="49"/>
      <c r="AM435" s="49"/>
      <c r="AN435" s="49"/>
      <c r="AO435" s="49"/>
      <c r="AP435" s="49"/>
    </row>
    <row r="436" spans="1:42" ht="12.75" customHeight="1" x14ac:dyDescent="0.3">
      <c r="A436" s="49"/>
      <c r="B436" s="49"/>
      <c r="C436" s="49"/>
      <c r="D436" s="49"/>
      <c r="E436" s="49"/>
      <c r="F436" s="49"/>
      <c r="G436" s="49"/>
      <c r="H436" s="49"/>
      <c r="I436" s="49"/>
      <c r="J436" s="49"/>
      <c r="K436" s="49"/>
      <c r="L436" s="49"/>
      <c r="M436" s="49"/>
      <c r="N436" s="49"/>
      <c r="O436" s="49"/>
      <c r="P436" s="49"/>
      <c r="Q436" s="49"/>
      <c r="R436" s="49"/>
      <c r="S436" s="49"/>
      <c r="T436" s="49"/>
      <c r="U436" s="90"/>
      <c r="V436" s="49"/>
      <c r="W436" s="49"/>
      <c r="X436" s="49"/>
      <c r="Y436" s="49"/>
      <c r="Z436" s="49"/>
      <c r="AA436" s="49"/>
      <c r="AB436" s="49"/>
      <c r="AC436" s="49"/>
      <c r="AD436" s="49"/>
      <c r="AE436" s="49"/>
      <c r="AF436" s="49"/>
      <c r="AG436" s="49"/>
      <c r="AH436" s="49"/>
      <c r="AI436" s="49"/>
      <c r="AJ436" s="49"/>
      <c r="AK436" s="49"/>
      <c r="AL436" s="49"/>
      <c r="AM436" s="49"/>
      <c r="AN436" s="49"/>
      <c r="AO436" s="49"/>
      <c r="AP436" s="49"/>
    </row>
    <row r="437" spans="1:42" ht="12.75" customHeight="1" x14ac:dyDescent="0.3">
      <c r="A437" s="49"/>
      <c r="B437" s="49"/>
      <c r="C437" s="49"/>
      <c r="D437" s="49"/>
      <c r="E437" s="49"/>
      <c r="F437" s="49"/>
      <c r="G437" s="49"/>
      <c r="H437" s="49"/>
      <c r="I437" s="49"/>
      <c r="J437" s="49"/>
      <c r="K437" s="49"/>
      <c r="L437" s="49"/>
      <c r="M437" s="49"/>
      <c r="N437" s="49"/>
      <c r="O437" s="49"/>
      <c r="P437" s="49"/>
      <c r="Q437" s="49"/>
      <c r="R437" s="49"/>
      <c r="S437" s="49"/>
      <c r="T437" s="49"/>
      <c r="U437" s="90"/>
      <c r="V437" s="49"/>
      <c r="W437" s="49"/>
      <c r="X437" s="49"/>
      <c r="Y437" s="49"/>
      <c r="Z437" s="49"/>
      <c r="AA437" s="49"/>
      <c r="AB437" s="49"/>
      <c r="AC437" s="49"/>
      <c r="AD437" s="49"/>
      <c r="AE437" s="49"/>
      <c r="AF437" s="49"/>
      <c r="AG437" s="49"/>
      <c r="AH437" s="49"/>
      <c r="AI437" s="49"/>
      <c r="AJ437" s="49"/>
      <c r="AK437" s="49"/>
      <c r="AL437" s="49"/>
      <c r="AM437" s="49"/>
      <c r="AN437" s="49"/>
      <c r="AO437" s="49"/>
      <c r="AP437" s="49"/>
    </row>
    <row r="438" spans="1:42" ht="12.75" customHeight="1" x14ac:dyDescent="0.3">
      <c r="A438" s="49"/>
      <c r="B438" s="49"/>
      <c r="C438" s="49"/>
      <c r="D438" s="49"/>
      <c r="E438" s="49"/>
      <c r="F438" s="49"/>
      <c r="G438" s="49"/>
      <c r="H438" s="49"/>
      <c r="I438" s="49"/>
      <c r="J438" s="49"/>
      <c r="K438" s="49"/>
      <c r="L438" s="49"/>
      <c r="M438" s="49"/>
      <c r="N438" s="49"/>
      <c r="O438" s="49"/>
      <c r="P438" s="49"/>
      <c r="Q438" s="49"/>
      <c r="R438" s="49"/>
      <c r="S438" s="49"/>
      <c r="T438" s="49"/>
      <c r="U438" s="90"/>
      <c r="V438" s="49"/>
      <c r="W438" s="49"/>
      <c r="X438" s="49"/>
      <c r="Y438" s="49"/>
      <c r="Z438" s="49"/>
      <c r="AA438" s="49"/>
      <c r="AB438" s="49"/>
      <c r="AC438" s="49"/>
      <c r="AD438" s="49"/>
      <c r="AE438" s="49"/>
      <c r="AF438" s="49"/>
      <c r="AG438" s="49"/>
      <c r="AH438" s="49"/>
      <c r="AI438" s="49"/>
      <c r="AJ438" s="49"/>
      <c r="AK438" s="49"/>
      <c r="AL438" s="49"/>
      <c r="AM438" s="49"/>
      <c r="AN438" s="49"/>
      <c r="AO438" s="49"/>
      <c r="AP438" s="49"/>
    </row>
    <row r="439" spans="1:42" ht="12.75" customHeight="1" x14ac:dyDescent="0.3">
      <c r="A439" s="49"/>
      <c r="B439" s="49"/>
      <c r="C439" s="49"/>
      <c r="D439" s="49"/>
      <c r="E439" s="49"/>
      <c r="F439" s="49"/>
      <c r="G439" s="49"/>
      <c r="H439" s="49"/>
      <c r="I439" s="49"/>
      <c r="J439" s="49"/>
      <c r="K439" s="49"/>
      <c r="L439" s="49"/>
      <c r="M439" s="49"/>
      <c r="N439" s="49"/>
      <c r="O439" s="49"/>
      <c r="P439" s="49"/>
      <c r="Q439" s="49"/>
      <c r="R439" s="49"/>
      <c r="S439" s="49"/>
      <c r="T439" s="49"/>
      <c r="U439" s="90"/>
      <c r="V439" s="49"/>
      <c r="W439" s="49"/>
      <c r="X439" s="49"/>
      <c r="Y439" s="49"/>
      <c r="Z439" s="49"/>
      <c r="AA439" s="49"/>
      <c r="AB439" s="49"/>
      <c r="AC439" s="49"/>
      <c r="AD439" s="49"/>
      <c r="AE439" s="49"/>
      <c r="AF439" s="49"/>
      <c r="AG439" s="49"/>
      <c r="AH439" s="49"/>
      <c r="AI439" s="49"/>
      <c r="AJ439" s="49"/>
      <c r="AK439" s="49"/>
      <c r="AL439" s="49"/>
      <c r="AM439" s="49"/>
      <c r="AN439" s="49"/>
      <c r="AO439" s="49"/>
      <c r="AP439" s="49"/>
    </row>
    <row r="440" spans="1:42" ht="12.75" customHeight="1" x14ac:dyDescent="0.3">
      <c r="A440" s="49"/>
      <c r="B440" s="49"/>
      <c r="C440" s="49"/>
      <c r="D440" s="49"/>
      <c r="E440" s="49"/>
      <c r="F440" s="49"/>
      <c r="G440" s="49"/>
      <c r="H440" s="49"/>
      <c r="I440" s="49"/>
      <c r="J440" s="49"/>
      <c r="K440" s="49"/>
      <c r="L440" s="49"/>
      <c r="M440" s="49"/>
      <c r="N440" s="49"/>
      <c r="O440" s="49"/>
      <c r="P440" s="49"/>
      <c r="Q440" s="49"/>
      <c r="R440" s="49"/>
      <c r="S440" s="49"/>
      <c r="T440" s="49"/>
      <c r="U440" s="90"/>
      <c r="V440" s="49"/>
      <c r="W440" s="49"/>
      <c r="X440" s="49"/>
      <c r="Y440" s="49"/>
      <c r="Z440" s="49"/>
      <c r="AA440" s="49"/>
      <c r="AB440" s="49"/>
      <c r="AC440" s="49"/>
      <c r="AD440" s="49"/>
      <c r="AE440" s="49"/>
      <c r="AF440" s="49"/>
      <c r="AG440" s="49"/>
      <c r="AH440" s="49"/>
      <c r="AI440" s="49"/>
      <c r="AJ440" s="49"/>
      <c r="AK440" s="49"/>
      <c r="AL440" s="49"/>
      <c r="AM440" s="49"/>
      <c r="AN440" s="49"/>
      <c r="AO440" s="49"/>
      <c r="AP440" s="49"/>
    </row>
    <row r="441" spans="1:42" ht="12.75" customHeight="1" x14ac:dyDescent="0.3">
      <c r="A441" s="49"/>
      <c r="B441" s="49"/>
      <c r="C441" s="49"/>
      <c r="D441" s="49"/>
      <c r="E441" s="49"/>
      <c r="F441" s="49"/>
      <c r="G441" s="49"/>
      <c r="H441" s="49"/>
      <c r="I441" s="49"/>
      <c r="J441" s="49"/>
      <c r="K441" s="49"/>
      <c r="L441" s="49"/>
      <c r="M441" s="49"/>
      <c r="N441" s="49"/>
      <c r="O441" s="49"/>
      <c r="P441" s="49"/>
      <c r="Q441" s="49"/>
      <c r="R441" s="49"/>
      <c r="S441" s="49"/>
      <c r="T441" s="49"/>
      <c r="U441" s="90"/>
      <c r="V441" s="49"/>
      <c r="W441" s="49"/>
      <c r="X441" s="49"/>
      <c r="Y441" s="49"/>
      <c r="Z441" s="49"/>
      <c r="AA441" s="49"/>
      <c r="AB441" s="49"/>
      <c r="AC441" s="49"/>
      <c r="AD441" s="49"/>
      <c r="AE441" s="49"/>
      <c r="AF441" s="49"/>
      <c r="AG441" s="49"/>
      <c r="AH441" s="49"/>
      <c r="AI441" s="49"/>
      <c r="AJ441" s="49"/>
      <c r="AK441" s="49"/>
      <c r="AL441" s="49"/>
      <c r="AM441" s="49"/>
      <c r="AN441" s="49"/>
      <c r="AO441" s="49"/>
      <c r="AP441" s="49"/>
    </row>
    <row r="442" spans="1:42" ht="12.75" customHeight="1" x14ac:dyDescent="0.3">
      <c r="A442" s="49"/>
      <c r="B442" s="49"/>
      <c r="C442" s="49"/>
      <c r="D442" s="49"/>
      <c r="E442" s="49"/>
      <c r="F442" s="49"/>
      <c r="G442" s="49"/>
      <c r="H442" s="49"/>
      <c r="I442" s="49"/>
      <c r="J442" s="49"/>
      <c r="K442" s="49"/>
      <c r="L442" s="49"/>
      <c r="M442" s="49"/>
      <c r="N442" s="49"/>
      <c r="O442" s="49"/>
      <c r="P442" s="49"/>
      <c r="Q442" s="49"/>
      <c r="R442" s="49"/>
      <c r="S442" s="49"/>
      <c r="T442" s="49"/>
      <c r="U442" s="90"/>
      <c r="V442" s="49"/>
      <c r="W442" s="49"/>
      <c r="X442" s="49"/>
      <c r="Y442" s="49"/>
      <c r="Z442" s="49"/>
      <c r="AA442" s="49"/>
      <c r="AB442" s="49"/>
      <c r="AC442" s="49"/>
      <c r="AD442" s="49"/>
      <c r="AE442" s="49"/>
      <c r="AF442" s="49"/>
      <c r="AG442" s="49"/>
      <c r="AH442" s="49"/>
      <c r="AI442" s="49"/>
      <c r="AJ442" s="49"/>
      <c r="AK442" s="49"/>
      <c r="AL442" s="49"/>
      <c r="AM442" s="49"/>
      <c r="AN442" s="49"/>
      <c r="AO442" s="49"/>
      <c r="AP442" s="49"/>
    </row>
    <row r="443" spans="1:42" ht="12.75" customHeight="1" x14ac:dyDescent="0.3">
      <c r="A443" s="49"/>
      <c r="B443" s="49"/>
      <c r="C443" s="49"/>
      <c r="D443" s="49"/>
      <c r="E443" s="49"/>
      <c r="F443" s="49"/>
      <c r="G443" s="49"/>
      <c r="H443" s="49"/>
      <c r="I443" s="49"/>
      <c r="J443" s="49"/>
      <c r="K443" s="49"/>
      <c r="L443" s="49"/>
      <c r="M443" s="49"/>
      <c r="N443" s="49"/>
      <c r="O443" s="49"/>
      <c r="P443" s="49"/>
      <c r="Q443" s="49"/>
      <c r="R443" s="49"/>
      <c r="S443" s="49"/>
      <c r="T443" s="49"/>
      <c r="U443" s="90"/>
      <c r="V443" s="49"/>
      <c r="W443" s="49"/>
      <c r="X443" s="49"/>
      <c r="Y443" s="49"/>
      <c r="Z443" s="49"/>
      <c r="AA443" s="49"/>
      <c r="AB443" s="49"/>
      <c r="AC443" s="49"/>
      <c r="AD443" s="49"/>
      <c r="AE443" s="49"/>
      <c r="AF443" s="49"/>
      <c r="AG443" s="49"/>
      <c r="AH443" s="49"/>
      <c r="AI443" s="49"/>
      <c r="AJ443" s="49"/>
      <c r="AK443" s="49"/>
      <c r="AL443" s="49"/>
      <c r="AM443" s="49"/>
      <c r="AN443" s="49"/>
      <c r="AO443" s="49"/>
      <c r="AP443" s="49"/>
    </row>
    <row r="444" spans="1:42" ht="12.75" customHeight="1" x14ac:dyDescent="0.3">
      <c r="A444" s="49"/>
      <c r="B444" s="49"/>
      <c r="C444" s="49"/>
      <c r="D444" s="49"/>
      <c r="E444" s="49"/>
      <c r="F444" s="49"/>
      <c r="G444" s="49"/>
      <c r="H444" s="49"/>
      <c r="I444" s="49"/>
      <c r="J444" s="49"/>
      <c r="K444" s="49"/>
      <c r="L444" s="49"/>
      <c r="M444" s="49"/>
      <c r="N444" s="49"/>
      <c r="O444" s="49"/>
      <c r="P444" s="49"/>
      <c r="Q444" s="49"/>
      <c r="R444" s="49"/>
      <c r="S444" s="49"/>
      <c r="T444" s="49"/>
      <c r="U444" s="90"/>
      <c r="V444" s="49"/>
      <c r="W444" s="49"/>
      <c r="X444" s="49"/>
      <c r="Y444" s="49"/>
      <c r="Z444" s="49"/>
      <c r="AA444" s="49"/>
      <c r="AB444" s="49"/>
      <c r="AC444" s="49"/>
      <c r="AD444" s="49"/>
      <c r="AE444" s="49"/>
      <c r="AF444" s="49"/>
      <c r="AG444" s="49"/>
      <c r="AH444" s="49"/>
      <c r="AI444" s="49"/>
      <c r="AJ444" s="49"/>
      <c r="AK444" s="49"/>
      <c r="AL444" s="49"/>
      <c r="AM444" s="49"/>
      <c r="AN444" s="49"/>
      <c r="AO444" s="49"/>
      <c r="AP444" s="49"/>
    </row>
    <row r="445" spans="1:42" ht="12.75" customHeight="1" x14ac:dyDescent="0.3">
      <c r="A445" s="49"/>
      <c r="B445" s="49"/>
      <c r="C445" s="49"/>
      <c r="D445" s="49"/>
      <c r="E445" s="49"/>
      <c r="F445" s="49"/>
      <c r="G445" s="49"/>
      <c r="H445" s="49"/>
      <c r="I445" s="49"/>
      <c r="J445" s="49"/>
      <c r="K445" s="49"/>
      <c r="L445" s="49"/>
      <c r="M445" s="49"/>
      <c r="N445" s="49"/>
      <c r="O445" s="49"/>
      <c r="P445" s="49"/>
      <c r="Q445" s="49"/>
      <c r="R445" s="49"/>
      <c r="S445" s="49"/>
      <c r="T445" s="49"/>
      <c r="U445" s="90"/>
      <c r="V445" s="49"/>
      <c r="W445" s="49"/>
      <c r="X445" s="49"/>
      <c r="Y445" s="49"/>
      <c r="Z445" s="49"/>
      <c r="AA445" s="49"/>
      <c r="AB445" s="49"/>
      <c r="AC445" s="49"/>
      <c r="AD445" s="49"/>
      <c r="AE445" s="49"/>
      <c r="AF445" s="49"/>
      <c r="AG445" s="49"/>
      <c r="AH445" s="49"/>
      <c r="AI445" s="49"/>
      <c r="AJ445" s="49"/>
      <c r="AK445" s="49"/>
      <c r="AL445" s="49"/>
      <c r="AM445" s="49"/>
      <c r="AN445" s="49"/>
      <c r="AO445" s="49"/>
      <c r="AP445" s="49"/>
    </row>
    <row r="446" spans="1:42" ht="12.75" customHeight="1" x14ac:dyDescent="0.3">
      <c r="A446" s="49"/>
      <c r="B446" s="49"/>
      <c r="C446" s="49"/>
      <c r="D446" s="49"/>
      <c r="E446" s="49"/>
      <c r="F446" s="49"/>
      <c r="G446" s="49"/>
      <c r="H446" s="49"/>
      <c r="I446" s="49"/>
      <c r="J446" s="49"/>
      <c r="K446" s="49"/>
      <c r="L446" s="49"/>
      <c r="M446" s="49"/>
      <c r="N446" s="49"/>
      <c r="O446" s="49"/>
      <c r="P446" s="49"/>
      <c r="Q446" s="49"/>
      <c r="R446" s="49"/>
      <c r="S446" s="49"/>
      <c r="T446" s="49"/>
      <c r="U446" s="90"/>
      <c r="V446" s="49"/>
      <c r="W446" s="49"/>
      <c r="X446" s="49"/>
      <c r="Y446" s="49"/>
      <c r="Z446" s="49"/>
      <c r="AA446" s="49"/>
      <c r="AB446" s="49"/>
      <c r="AC446" s="49"/>
      <c r="AD446" s="49"/>
      <c r="AE446" s="49"/>
      <c r="AF446" s="49"/>
      <c r="AG446" s="49"/>
      <c r="AH446" s="49"/>
      <c r="AI446" s="49"/>
      <c r="AJ446" s="49"/>
      <c r="AK446" s="49"/>
      <c r="AL446" s="49"/>
      <c r="AM446" s="49"/>
      <c r="AN446" s="49"/>
      <c r="AO446" s="49"/>
      <c r="AP446" s="49"/>
    </row>
    <row r="447" spans="1:42" ht="12.75" customHeight="1" x14ac:dyDescent="0.3">
      <c r="A447" s="49"/>
      <c r="B447" s="49"/>
      <c r="C447" s="49"/>
      <c r="D447" s="49"/>
      <c r="E447" s="49"/>
      <c r="F447" s="49"/>
      <c r="G447" s="49"/>
      <c r="H447" s="49"/>
      <c r="I447" s="49"/>
      <c r="J447" s="49"/>
      <c r="K447" s="49"/>
      <c r="L447" s="49"/>
      <c r="M447" s="49"/>
      <c r="N447" s="49"/>
      <c r="O447" s="49"/>
      <c r="P447" s="49"/>
      <c r="Q447" s="49"/>
      <c r="R447" s="49"/>
      <c r="S447" s="49"/>
      <c r="T447" s="49"/>
      <c r="U447" s="90"/>
      <c r="V447" s="49"/>
      <c r="W447" s="49"/>
      <c r="X447" s="49"/>
      <c r="Y447" s="49"/>
      <c r="Z447" s="49"/>
      <c r="AA447" s="49"/>
      <c r="AB447" s="49"/>
      <c r="AC447" s="49"/>
      <c r="AD447" s="49"/>
      <c r="AE447" s="49"/>
      <c r="AF447" s="49"/>
      <c r="AG447" s="49"/>
      <c r="AH447" s="49"/>
      <c r="AI447" s="49"/>
      <c r="AJ447" s="49"/>
      <c r="AK447" s="49"/>
      <c r="AL447" s="49"/>
      <c r="AM447" s="49"/>
      <c r="AN447" s="49"/>
      <c r="AO447" s="49"/>
      <c r="AP447" s="49"/>
    </row>
    <row r="448" spans="1:42" ht="12.75" customHeight="1" x14ac:dyDescent="0.3">
      <c r="A448" s="49"/>
      <c r="B448" s="49"/>
      <c r="C448" s="49"/>
      <c r="D448" s="49"/>
      <c r="E448" s="49"/>
      <c r="F448" s="49"/>
      <c r="G448" s="49"/>
      <c r="H448" s="49"/>
      <c r="I448" s="49"/>
      <c r="J448" s="49"/>
      <c r="K448" s="49"/>
      <c r="L448" s="49"/>
      <c r="M448" s="49"/>
      <c r="N448" s="49"/>
      <c r="O448" s="49"/>
      <c r="P448" s="49"/>
      <c r="Q448" s="49"/>
      <c r="R448" s="49"/>
      <c r="S448" s="49"/>
      <c r="T448" s="49"/>
      <c r="U448" s="90"/>
      <c r="V448" s="49"/>
      <c r="W448" s="49"/>
      <c r="X448" s="49"/>
      <c r="Y448" s="49"/>
      <c r="Z448" s="49"/>
      <c r="AA448" s="49"/>
      <c r="AB448" s="49"/>
      <c r="AC448" s="49"/>
      <c r="AD448" s="49"/>
      <c r="AE448" s="49"/>
      <c r="AF448" s="49"/>
      <c r="AG448" s="49"/>
      <c r="AH448" s="49"/>
      <c r="AI448" s="49"/>
      <c r="AJ448" s="49"/>
      <c r="AK448" s="49"/>
      <c r="AL448" s="49"/>
      <c r="AM448" s="49"/>
      <c r="AN448" s="49"/>
      <c r="AO448" s="49"/>
      <c r="AP448" s="49"/>
    </row>
    <row r="449" spans="1:42" ht="12.75" customHeight="1" x14ac:dyDescent="0.3">
      <c r="A449" s="49"/>
      <c r="B449" s="49"/>
      <c r="C449" s="49"/>
      <c r="D449" s="49"/>
      <c r="E449" s="49"/>
      <c r="F449" s="49"/>
      <c r="G449" s="49"/>
      <c r="H449" s="49"/>
      <c r="I449" s="49"/>
      <c r="J449" s="49"/>
      <c r="K449" s="49"/>
      <c r="L449" s="49"/>
      <c r="M449" s="49"/>
      <c r="N449" s="49"/>
      <c r="O449" s="49"/>
      <c r="P449" s="49"/>
      <c r="Q449" s="49"/>
      <c r="R449" s="49"/>
      <c r="S449" s="49"/>
      <c r="T449" s="49"/>
      <c r="U449" s="90"/>
      <c r="V449" s="49"/>
      <c r="W449" s="49"/>
      <c r="X449" s="49"/>
      <c r="Y449" s="49"/>
      <c r="Z449" s="49"/>
      <c r="AA449" s="49"/>
      <c r="AB449" s="49"/>
      <c r="AC449" s="49"/>
      <c r="AD449" s="49"/>
      <c r="AE449" s="49"/>
      <c r="AF449" s="49"/>
      <c r="AG449" s="49"/>
      <c r="AH449" s="49"/>
      <c r="AI449" s="49"/>
      <c r="AJ449" s="49"/>
      <c r="AK449" s="49"/>
      <c r="AL449" s="49"/>
      <c r="AM449" s="49"/>
      <c r="AN449" s="49"/>
      <c r="AO449" s="49"/>
      <c r="AP449" s="49"/>
    </row>
    <row r="450" spans="1:42" ht="12.75" customHeight="1" x14ac:dyDescent="0.3">
      <c r="A450" s="49"/>
      <c r="B450" s="49"/>
      <c r="C450" s="49"/>
      <c r="D450" s="49"/>
      <c r="E450" s="49"/>
      <c r="F450" s="49"/>
      <c r="G450" s="49"/>
      <c r="H450" s="49"/>
      <c r="I450" s="49"/>
      <c r="J450" s="49"/>
      <c r="K450" s="49"/>
      <c r="L450" s="49"/>
      <c r="M450" s="49"/>
      <c r="N450" s="49"/>
      <c r="O450" s="49"/>
      <c r="P450" s="49"/>
      <c r="Q450" s="49"/>
      <c r="R450" s="49"/>
      <c r="S450" s="49"/>
      <c r="T450" s="49"/>
      <c r="U450" s="90"/>
      <c r="V450" s="49"/>
      <c r="W450" s="49"/>
      <c r="X450" s="49"/>
      <c r="Y450" s="49"/>
      <c r="Z450" s="49"/>
      <c r="AA450" s="49"/>
      <c r="AB450" s="49"/>
      <c r="AC450" s="49"/>
      <c r="AD450" s="49"/>
      <c r="AE450" s="49"/>
      <c r="AF450" s="49"/>
      <c r="AG450" s="49"/>
      <c r="AH450" s="49"/>
      <c r="AI450" s="49"/>
      <c r="AJ450" s="49"/>
      <c r="AK450" s="49"/>
      <c r="AL450" s="49"/>
      <c r="AM450" s="49"/>
      <c r="AN450" s="49"/>
      <c r="AO450" s="49"/>
      <c r="AP450" s="49"/>
    </row>
    <row r="451" spans="1:42" ht="12.75" customHeight="1" x14ac:dyDescent="0.3">
      <c r="A451" s="49"/>
      <c r="B451" s="49"/>
      <c r="C451" s="49"/>
      <c r="D451" s="49"/>
      <c r="E451" s="49"/>
      <c r="F451" s="49"/>
      <c r="G451" s="49"/>
      <c r="H451" s="49"/>
      <c r="I451" s="49"/>
      <c r="J451" s="49"/>
      <c r="K451" s="49"/>
      <c r="L451" s="49"/>
      <c r="M451" s="49"/>
      <c r="N451" s="49"/>
      <c r="O451" s="49"/>
      <c r="P451" s="49"/>
      <c r="Q451" s="49"/>
      <c r="R451" s="49"/>
      <c r="S451" s="49"/>
      <c r="T451" s="49"/>
      <c r="U451" s="90"/>
      <c r="V451" s="49"/>
      <c r="W451" s="49"/>
      <c r="X451" s="49"/>
      <c r="Y451" s="49"/>
      <c r="Z451" s="49"/>
      <c r="AA451" s="49"/>
      <c r="AB451" s="49"/>
      <c r="AC451" s="49"/>
      <c r="AD451" s="49"/>
      <c r="AE451" s="49"/>
      <c r="AF451" s="49"/>
      <c r="AG451" s="49"/>
      <c r="AH451" s="49"/>
      <c r="AI451" s="49"/>
      <c r="AJ451" s="49"/>
      <c r="AK451" s="49"/>
      <c r="AL451" s="49"/>
      <c r="AM451" s="49"/>
      <c r="AN451" s="49"/>
      <c r="AO451" s="49"/>
      <c r="AP451" s="49"/>
    </row>
    <row r="452" spans="1:42" ht="12.75" customHeight="1" x14ac:dyDescent="0.3">
      <c r="A452" s="49"/>
      <c r="B452" s="49"/>
      <c r="C452" s="49"/>
      <c r="D452" s="49"/>
      <c r="E452" s="49"/>
      <c r="F452" s="49"/>
      <c r="G452" s="49"/>
      <c r="H452" s="49"/>
      <c r="I452" s="49"/>
      <c r="J452" s="49"/>
      <c r="K452" s="49"/>
      <c r="L452" s="49"/>
      <c r="M452" s="49"/>
      <c r="N452" s="49"/>
      <c r="O452" s="49"/>
      <c r="P452" s="49"/>
      <c r="Q452" s="49"/>
      <c r="R452" s="49"/>
      <c r="S452" s="49"/>
      <c r="T452" s="49"/>
      <c r="U452" s="90"/>
      <c r="V452" s="49"/>
      <c r="W452" s="49"/>
      <c r="X452" s="49"/>
      <c r="Y452" s="49"/>
      <c r="Z452" s="49"/>
      <c r="AA452" s="49"/>
      <c r="AB452" s="49"/>
      <c r="AC452" s="49"/>
      <c r="AD452" s="49"/>
      <c r="AE452" s="49"/>
      <c r="AF452" s="49"/>
      <c r="AG452" s="49"/>
      <c r="AH452" s="49"/>
      <c r="AI452" s="49"/>
      <c r="AJ452" s="49"/>
      <c r="AK452" s="49"/>
      <c r="AL452" s="49"/>
      <c r="AM452" s="49"/>
      <c r="AN452" s="49"/>
      <c r="AO452" s="49"/>
      <c r="AP452" s="49"/>
    </row>
    <row r="453" spans="1:42" ht="12.75" customHeight="1" x14ac:dyDescent="0.3">
      <c r="A453" s="49"/>
      <c r="B453" s="49"/>
      <c r="C453" s="49"/>
      <c r="D453" s="49"/>
      <c r="E453" s="49"/>
      <c r="F453" s="49"/>
      <c r="G453" s="49"/>
      <c r="H453" s="49"/>
      <c r="I453" s="49"/>
      <c r="J453" s="49"/>
      <c r="K453" s="49"/>
      <c r="L453" s="49"/>
      <c r="M453" s="49"/>
      <c r="N453" s="49"/>
      <c r="O453" s="49"/>
      <c r="P453" s="49"/>
      <c r="Q453" s="49"/>
      <c r="R453" s="49"/>
      <c r="S453" s="49"/>
      <c r="T453" s="49"/>
      <c r="U453" s="90"/>
      <c r="V453" s="49"/>
      <c r="W453" s="49"/>
      <c r="X453" s="49"/>
      <c r="Y453" s="49"/>
      <c r="Z453" s="49"/>
      <c r="AA453" s="49"/>
      <c r="AB453" s="49"/>
      <c r="AC453" s="49"/>
      <c r="AD453" s="49"/>
      <c r="AE453" s="49"/>
      <c r="AF453" s="49"/>
      <c r="AG453" s="49"/>
      <c r="AH453" s="49"/>
      <c r="AI453" s="49"/>
      <c r="AJ453" s="49"/>
      <c r="AK453" s="49"/>
      <c r="AL453" s="49"/>
      <c r="AM453" s="49"/>
      <c r="AN453" s="49"/>
      <c r="AO453" s="49"/>
      <c r="AP453" s="49"/>
    </row>
    <row r="454" spans="1:42" ht="12.75" customHeight="1" x14ac:dyDescent="0.3">
      <c r="A454" s="49"/>
      <c r="B454" s="49"/>
      <c r="C454" s="49"/>
      <c r="D454" s="49"/>
      <c r="E454" s="49"/>
      <c r="F454" s="49"/>
      <c r="G454" s="49"/>
      <c r="H454" s="49"/>
      <c r="I454" s="49"/>
      <c r="J454" s="49"/>
      <c r="K454" s="49"/>
      <c r="L454" s="49"/>
      <c r="M454" s="49"/>
      <c r="N454" s="49"/>
      <c r="O454" s="49"/>
      <c r="P454" s="49"/>
      <c r="Q454" s="49"/>
      <c r="R454" s="49"/>
      <c r="S454" s="49"/>
      <c r="T454" s="49"/>
      <c r="U454" s="90"/>
      <c r="V454" s="49"/>
      <c r="W454" s="49"/>
      <c r="X454" s="49"/>
      <c r="Y454" s="49"/>
      <c r="Z454" s="49"/>
      <c r="AA454" s="49"/>
      <c r="AB454" s="49"/>
      <c r="AC454" s="49"/>
      <c r="AD454" s="49"/>
      <c r="AE454" s="49"/>
      <c r="AF454" s="49"/>
      <c r="AG454" s="49"/>
      <c r="AH454" s="49"/>
      <c r="AI454" s="49"/>
      <c r="AJ454" s="49"/>
      <c r="AK454" s="49"/>
      <c r="AL454" s="49"/>
      <c r="AM454" s="49"/>
      <c r="AN454" s="49"/>
      <c r="AO454" s="49"/>
      <c r="AP454" s="49"/>
    </row>
    <row r="455" spans="1:42" ht="12.75" customHeight="1" x14ac:dyDescent="0.3">
      <c r="A455" s="49"/>
      <c r="B455" s="49"/>
      <c r="C455" s="49"/>
      <c r="D455" s="49"/>
      <c r="E455" s="49"/>
      <c r="F455" s="49"/>
      <c r="G455" s="49"/>
      <c r="H455" s="49"/>
      <c r="I455" s="49"/>
      <c r="J455" s="49"/>
      <c r="K455" s="49"/>
      <c r="L455" s="49"/>
      <c r="M455" s="49"/>
      <c r="N455" s="49"/>
      <c r="O455" s="49"/>
      <c r="P455" s="49"/>
      <c r="Q455" s="49"/>
      <c r="R455" s="49"/>
      <c r="S455" s="49"/>
      <c r="T455" s="49"/>
      <c r="U455" s="90"/>
      <c r="V455" s="49"/>
      <c r="W455" s="49"/>
      <c r="X455" s="49"/>
      <c r="Y455" s="49"/>
      <c r="Z455" s="49"/>
      <c r="AA455" s="49"/>
      <c r="AB455" s="49"/>
      <c r="AC455" s="49"/>
      <c r="AD455" s="49"/>
      <c r="AE455" s="49"/>
      <c r="AF455" s="49"/>
      <c r="AG455" s="49"/>
      <c r="AH455" s="49"/>
      <c r="AI455" s="49"/>
      <c r="AJ455" s="49"/>
      <c r="AK455" s="49"/>
      <c r="AL455" s="49"/>
      <c r="AM455" s="49"/>
      <c r="AN455" s="49"/>
      <c r="AO455" s="49"/>
      <c r="AP455" s="49"/>
    </row>
    <row r="456" spans="1:42" ht="12.75" customHeight="1" x14ac:dyDescent="0.3">
      <c r="A456" s="49"/>
      <c r="B456" s="49"/>
      <c r="C456" s="49"/>
      <c r="D456" s="49"/>
      <c r="E456" s="49"/>
      <c r="F456" s="49"/>
      <c r="G456" s="49"/>
      <c r="H456" s="49"/>
      <c r="I456" s="49"/>
      <c r="J456" s="49"/>
      <c r="K456" s="49"/>
      <c r="L456" s="49"/>
      <c r="M456" s="49"/>
      <c r="N456" s="49"/>
      <c r="O456" s="49"/>
      <c r="P456" s="49"/>
      <c r="Q456" s="49"/>
      <c r="R456" s="49"/>
      <c r="S456" s="49"/>
      <c r="T456" s="49"/>
      <c r="U456" s="90"/>
      <c r="V456" s="49"/>
      <c r="W456" s="49"/>
      <c r="X456" s="49"/>
      <c r="Y456" s="49"/>
      <c r="Z456" s="49"/>
      <c r="AA456" s="49"/>
      <c r="AB456" s="49"/>
      <c r="AC456" s="49"/>
      <c r="AD456" s="49"/>
      <c r="AE456" s="49"/>
      <c r="AF456" s="49"/>
      <c r="AG456" s="49"/>
      <c r="AH456" s="49"/>
      <c r="AI456" s="49"/>
      <c r="AJ456" s="49"/>
      <c r="AK456" s="49"/>
      <c r="AL456" s="49"/>
      <c r="AM456" s="49"/>
      <c r="AN456" s="49"/>
      <c r="AO456" s="49"/>
      <c r="AP456" s="49"/>
    </row>
    <row r="457" spans="1:42" ht="12.75" customHeight="1" x14ac:dyDescent="0.3">
      <c r="A457" s="49"/>
      <c r="B457" s="49"/>
      <c r="C457" s="49"/>
      <c r="D457" s="49"/>
      <c r="E457" s="49"/>
      <c r="F457" s="49"/>
      <c r="G457" s="49"/>
      <c r="H457" s="49"/>
      <c r="I457" s="49"/>
      <c r="J457" s="49"/>
      <c r="K457" s="49"/>
      <c r="L457" s="49"/>
      <c r="M457" s="49"/>
      <c r="N457" s="49"/>
      <c r="O457" s="49"/>
      <c r="P457" s="49"/>
      <c r="Q457" s="49"/>
      <c r="R457" s="49"/>
      <c r="S457" s="49"/>
      <c r="T457" s="49"/>
      <c r="U457" s="90"/>
      <c r="V457" s="49"/>
      <c r="W457" s="49"/>
      <c r="X457" s="49"/>
      <c r="Y457" s="49"/>
      <c r="Z457" s="49"/>
      <c r="AA457" s="49"/>
      <c r="AB457" s="49"/>
      <c r="AC457" s="49"/>
      <c r="AD457" s="49"/>
      <c r="AE457" s="49"/>
      <c r="AF457" s="49"/>
      <c r="AG457" s="49"/>
      <c r="AH457" s="49"/>
      <c r="AI457" s="49"/>
      <c r="AJ457" s="49"/>
      <c r="AK457" s="49"/>
      <c r="AL457" s="49"/>
      <c r="AM457" s="49"/>
      <c r="AN457" s="49"/>
      <c r="AO457" s="49"/>
      <c r="AP457" s="49"/>
    </row>
    <row r="458" spans="1:42" ht="12.75" customHeight="1" x14ac:dyDescent="0.3">
      <c r="A458" s="49"/>
      <c r="B458" s="49"/>
      <c r="C458" s="49"/>
      <c r="D458" s="49"/>
      <c r="E458" s="49"/>
      <c r="F458" s="49"/>
      <c r="G458" s="49"/>
      <c r="H458" s="49"/>
      <c r="I458" s="49"/>
      <c r="J458" s="49"/>
      <c r="K458" s="49"/>
      <c r="L458" s="49"/>
      <c r="M458" s="49"/>
      <c r="N458" s="49"/>
      <c r="O458" s="49"/>
      <c r="P458" s="49"/>
      <c r="Q458" s="49"/>
      <c r="R458" s="49"/>
      <c r="S458" s="49"/>
      <c r="T458" s="49"/>
      <c r="U458" s="90"/>
      <c r="V458" s="49"/>
      <c r="W458" s="49"/>
      <c r="X458" s="49"/>
      <c r="Y458" s="49"/>
      <c r="Z458" s="49"/>
      <c r="AA458" s="49"/>
      <c r="AB458" s="49"/>
      <c r="AC458" s="49"/>
      <c r="AD458" s="49"/>
      <c r="AE458" s="49"/>
      <c r="AF458" s="49"/>
      <c r="AG458" s="49"/>
      <c r="AH458" s="49"/>
      <c r="AI458" s="49"/>
      <c r="AJ458" s="49"/>
      <c r="AK458" s="49"/>
      <c r="AL458" s="49"/>
      <c r="AM458" s="49"/>
      <c r="AN458" s="49"/>
      <c r="AO458" s="49"/>
      <c r="AP458" s="49"/>
    </row>
    <row r="459" spans="1:42" ht="12.75" customHeight="1" x14ac:dyDescent="0.3">
      <c r="A459" s="49"/>
      <c r="B459" s="49"/>
      <c r="C459" s="49"/>
      <c r="D459" s="49"/>
      <c r="E459" s="49"/>
      <c r="F459" s="49"/>
      <c r="G459" s="49"/>
      <c r="H459" s="49"/>
      <c r="I459" s="49"/>
      <c r="J459" s="49"/>
      <c r="K459" s="49"/>
      <c r="L459" s="49"/>
      <c r="M459" s="49"/>
      <c r="N459" s="49"/>
      <c r="O459" s="49"/>
      <c r="P459" s="49"/>
      <c r="Q459" s="49"/>
      <c r="R459" s="49"/>
      <c r="S459" s="49"/>
      <c r="T459" s="49"/>
      <c r="U459" s="90"/>
      <c r="V459" s="49"/>
      <c r="W459" s="49"/>
      <c r="X459" s="49"/>
      <c r="Y459" s="49"/>
      <c r="Z459" s="49"/>
      <c r="AA459" s="49"/>
      <c r="AB459" s="49"/>
      <c r="AC459" s="49"/>
      <c r="AD459" s="49"/>
      <c r="AE459" s="49"/>
      <c r="AF459" s="49"/>
      <c r="AG459" s="49"/>
      <c r="AH459" s="49"/>
      <c r="AI459" s="49"/>
      <c r="AJ459" s="49"/>
      <c r="AK459" s="49"/>
      <c r="AL459" s="49"/>
      <c r="AM459" s="49"/>
      <c r="AN459" s="49"/>
      <c r="AO459" s="49"/>
      <c r="AP459" s="49"/>
    </row>
    <row r="460" spans="1:42" ht="12.75" customHeight="1" x14ac:dyDescent="0.3">
      <c r="A460" s="49"/>
      <c r="B460" s="49"/>
      <c r="C460" s="49"/>
      <c r="D460" s="49"/>
      <c r="E460" s="49"/>
      <c r="F460" s="49"/>
      <c r="G460" s="49"/>
      <c r="H460" s="49"/>
      <c r="I460" s="49"/>
      <c r="J460" s="49"/>
      <c r="K460" s="49"/>
      <c r="L460" s="49"/>
      <c r="M460" s="49"/>
      <c r="N460" s="49"/>
      <c r="O460" s="49"/>
      <c r="P460" s="49"/>
      <c r="Q460" s="49"/>
      <c r="R460" s="49"/>
      <c r="S460" s="49"/>
      <c r="T460" s="49"/>
      <c r="U460" s="90"/>
      <c r="V460" s="49"/>
      <c r="W460" s="49"/>
      <c r="X460" s="49"/>
      <c r="Y460" s="49"/>
      <c r="Z460" s="49"/>
      <c r="AA460" s="49"/>
      <c r="AB460" s="49"/>
      <c r="AC460" s="49"/>
      <c r="AD460" s="49"/>
      <c r="AE460" s="49"/>
      <c r="AF460" s="49"/>
      <c r="AG460" s="49"/>
      <c r="AH460" s="49"/>
      <c r="AI460" s="49"/>
      <c r="AJ460" s="49"/>
      <c r="AK460" s="49"/>
      <c r="AL460" s="49"/>
      <c r="AM460" s="49"/>
      <c r="AN460" s="49"/>
      <c r="AO460" s="49"/>
      <c r="AP460" s="49"/>
    </row>
    <row r="461" spans="1:42" ht="12.75" customHeight="1" x14ac:dyDescent="0.3">
      <c r="A461" s="49"/>
      <c r="B461" s="49"/>
      <c r="C461" s="49"/>
      <c r="D461" s="49"/>
      <c r="E461" s="49"/>
      <c r="F461" s="49"/>
      <c r="G461" s="49"/>
      <c r="H461" s="49"/>
      <c r="I461" s="49"/>
      <c r="J461" s="49"/>
      <c r="K461" s="49"/>
      <c r="L461" s="49"/>
      <c r="M461" s="49"/>
      <c r="N461" s="49"/>
      <c r="O461" s="49"/>
      <c r="P461" s="49"/>
      <c r="Q461" s="49"/>
      <c r="R461" s="49"/>
      <c r="S461" s="49"/>
      <c r="T461" s="49"/>
      <c r="U461" s="90"/>
      <c r="V461" s="49"/>
      <c r="W461" s="49"/>
      <c r="X461" s="49"/>
      <c r="Y461" s="49"/>
      <c r="Z461" s="49"/>
      <c r="AA461" s="49"/>
      <c r="AB461" s="49"/>
      <c r="AC461" s="49"/>
      <c r="AD461" s="49"/>
      <c r="AE461" s="49"/>
      <c r="AF461" s="49"/>
      <c r="AG461" s="49"/>
      <c r="AH461" s="49"/>
      <c r="AI461" s="49"/>
      <c r="AJ461" s="49"/>
      <c r="AK461" s="49"/>
      <c r="AL461" s="49"/>
      <c r="AM461" s="49"/>
      <c r="AN461" s="49"/>
      <c r="AO461" s="49"/>
      <c r="AP461" s="49"/>
    </row>
    <row r="462" spans="1:42" ht="12.75" customHeight="1" x14ac:dyDescent="0.3">
      <c r="A462" s="49"/>
      <c r="B462" s="49"/>
      <c r="C462" s="49"/>
      <c r="D462" s="49"/>
      <c r="E462" s="49"/>
      <c r="F462" s="49"/>
      <c r="G462" s="49"/>
      <c r="H462" s="49"/>
      <c r="I462" s="49"/>
      <c r="J462" s="49"/>
      <c r="K462" s="49"/>
      <c r="L462" s="49"/>
      <c r="M462" s="49"/>
      <c r="N462" s="49"/>
      <c r="O462" s="49"/>
      <c r="P462" s="49"/>
      <c r="Q462" s="49"/>
      <c r="R462" s="49"/>
      <c r="S462" s="49"/>
      <c r="T462" s="49"/>
      <c r="U462" s="90"/>
      <c r="V462" s="49"/>
      <c r="W462" s="49"/>
      <c r="X462" s="49"/>
      <c r="Y462" s="49"/>
      <c r="Z462" s="49"/>
      <c r="AA462" s="49"/>
      <c r="AB462" s="49"/>
      <c r="AC462" s="49"/>
      <c r="AD462" s="49"/>
      <c r="AE462" s="49"/>
      <c r="AF462" s="49"/>
      <c r="AG462" s="49"/>
      <c r="AH462" s="49"/>
      <c r="AI462" s="49"/>
      <c r="AJ462" s="49"/>
      <c r="AK462" s="49"/>
      <c r="AL462" s="49"/>
      <c r="AM462" s="49"/>
      <c r="AN462" s="49"/>
      <c r="AO462" s="49"/>
      <c r="AP462" s="49"/>
    </row>
    <row r="463" spans="1:42" ht="12.75" customHeight="1" x14ac:dyDescent="0.3">
      <c r="A463" s="49"/>
      <c r="B463" s="49"/>
      <c r="C463" s="49"/>
      <c r="D463" s="49"/>
      <c r="E463" s="49"/>
      <c r="F463" s="49"/>
      <c r="G463" s="49"/>
      <c r="H463" s="49"/>
      <c r="I463" s="49"/>
      <c r="J463" s="49"/>
      <c r="K463" s="49"/>
      <c r="L463" s="49"/>
      <c r="M463" s="49"/>
      <c r="N463" s="49"/>
      <c r="O463" s="49"/>
      <c r="P463" s="49"/>
      <c r="Q463" s="49"/>
      <c r="R463" s="49"/>
      <c r="S463" s="49"/>
      <c r="T463" s="49"/>
      <c r="U463" s="90"/>
      <c r="V463" s="49"/>
      <c r="W463" s="49"/>
      <c r="X463" s="49"/>
      <c r="Y463" s="49"/>
      <c r="Z463" s="49"/>
      <c r="AA463" s="49"/>
      <c r="AB463" s="49"/>
      <c r="AC463" s="49"/>
      <c r="AD463" s="49"/>
      <c r="AE463" s="49"/>
      <c r="AF463" s="49"/>
      <c r="AG463" s="49"/>
      <c r="AH463" s="49"/>
      <c r="AI463" s="49"/>
      <c r="AJ463" s="49"/>
      <c r="AK463" s="49"/>
      <c r="AL463" s="49"/>
      <c r="AM463" s="49"/>
      <c r="AN463" s="49"/>
      <c r="AO463" s="49"/>
      <c r="AP463" s="49"/>
    </row>
    <row r="464" spans="1:42" ht="12.75" customHeight="1" x14ac:dyDescent="0.3">
      <c r="A464" s="49"/>
      <c r="B464" s="49"/>
      <c r="C464" s="49"/>
      <c r="D464" s="49"/>
      <c r="E464" s="49"/>
      <c r="F464" s="49"/>
      <c r="G464" s="49"/>
      <c r="H464" s="49"/>
      <c r="I464" s="49"/>
      <c r="J464" s="49"/>
      <c r="K464" s="49"/>
      <c r="L464" s="49"/>
      <c r="M464" s="49"/>
      <c r="N464" s="49"/>
      <c r="O464" s="49"/>
      <c r="P464" s="49"/>
      <c r="Q464" s="49"/>
      <c r="R464" s="49"/>
      <c r="S464" s="49"/>
      <c r="T464" s="49"/>
      <c r="U464" s="90"/>
      <c r="V464" s="49"/>
      <c r="W464" s="49"/>
      <c r="X464" s="49"/>
      <c r="Y464" s="49"/>
      <c r="Z464" s="49"/>
      <c r="AA464" s="49"/>
      <c r="AB464" s="49"/>
      <c r="AC464" s="49"/>
      <c r="AD464" s="49"/>
      <c r="AE464" s="49"/>
      <c r="AF464" s="49"/>
      <c r="AG464" s="49"/>
      <c r="AH464" s="49"/>
      <c r="AI464" s="49"/>
      <c r="AJ464" s="49"/>
      <c r="AK464" s="49"/>
      <c r="AL464" s="49"/>
      <c r="AM464" s="49"/>
      <c r="AN464" s="49"/>
      <c r="AO464" s="49"/>
      <c r="AP464" s="49"/>
    </row>
    <row r="465" spans="1:42" ht="12.75" customHeight="1" x14ac:dyDescent="0.3">
      <c r="A465" s="49"/>
      <c r="B465" s="49"/>
      <c r="C465" s="49"/>
      <c r="D465" s="49"/>
      <c r="E465" s="49"/>
      <c r="F465" s="49"/>
      <c r="G465" s="49"/>
      <c r="H465" s="49"/>
      <c r="I465" s="49"/>
      <c r="J465" s="49"/>
      <c r="K465" s="49"/>
      <c r="L465" s="49"/>
      <c r="M465" s="49"/>
      <c r="N465" s="49"/>
      <c r="O465" s="49"/>
      <c r="P465" s="49"/>
      <c r="Q465" s="49"/>
      <c r="R465" s="49"/>
      <c r="S465" s="49"/>
      <c r="T465" s="49"/>
      <c r="U465" s="90"/>
      <c r="V465" s="49"/>
      <c r="W465" s="49"/>
      <c r="X465" s="49"/>
      <c r="Y465" s="49"/>
      <c r="Z465" s="49"/>
      <c r="AA465" s="49"/>
      <c r="AB465" s="49"/>
      <c r="AC465" s="49"/>
      <c r="AD465" s="49"/>
      <c r="AE465" s="49"/>
      <c r="AF465" s="49"/>
      <c r="AG465" s="49"/>
      <c r="AH465" s="49"/>
      <c r="AI465" s="49"/>
      <c r="AJ465" s="49"/>
      <c r="AK465" s="49"/>
      <c r="AL465" s="49"/>
      <c r="AM465" s="49"/>
      <c r="AN465" s="49"/>
      <c r="AO465" s="49"/>
      <c r="AP465" s="49"/>
    </row>
    <row r="466" spans="1:42" ht="12.75" customHeight="1" x14ac:dyDescent="0.3">
      <c r="A466" s="49"/>
      <c r="B466" s="49"/>
      <c r="C466" s="49"/>
      <c r="D466" s="49"/>
      <c r="E466" s="49"/>
      <c r="F466" s="49"/>
      <c r="G466" s="49"/>
      <c r="H466" s="49"/>
      <c r="I466" s="49"/>
      <c r="J466" s="49"/>
      <c r="K466" s="49"/>
      <c r="L466" s="49"/>
      <c r="M466" s="49"/>
      <c r="N466" s="49"/>
      <c r="O466" s="49"/>
      <c r="P466" s="49"/>
      <c r="Q466" s="49"/>
      <c r="R466" s="49"/>
      <c r="S466" s="49"/>
      <c r="T466" s="49"/>
      <c r="U466" s="90"/>
      <c r="V466" s="49"/>
      <c r="W466" s="49"/>
      <c r="X466" s="49"/>
      <c r="Y466" s="49"/>
      <c r="Z466" s="49"/>
      <c r="AA466" s="49"/>
      <c r="AB466" s="49"/>
      <c r="AC466" s="49"/>
      <c r="AD466" s="49"/>
      <c r="AE466" s="49"/>
      <c r="AF466" s="49"/>
      <c r="AG466" s="49"/>
      <c r="AH466" s="49"/>
      <c r="AI466" s="49"/>
      <c r="AJ466" s="49"/>
      <c r="AK466" s="49"/>
      <c r="AL466" s="49"/>
      <c r="AM466" s="49"/>
      <c r="AN466" s="49"/>
      <c r="AO466" s="49"/>
      <c r="AP466" s="49"/>
    </row>
    <row r="467" spans="1:42" ht="12.75" customHeight="1" x14ac:dyDescent="0.3">
      <c r="A467" s="49"/>
      <c r="B467" s="49"/>
      <c r="C467" s="49"/>
      <c r="D467" s="49"/>
      <c r="E467" s="49"/>
      <c r="F467" s="49"/>
      <c r="G467" s="49"/>
      <c r="H467" s="49"/>
      <c r="I467" s="49"/>
      <c r="J467" s="49"/>
      <c r="K467" s="49"/>
      <c r="L467" s="49"/>
      <c r="M467" s="49"/>
      <c r="N467" s="49"/>
      <c r="O467" s="49"/>
      <c r="P467" s="49"/>
      <c r="Q467" s="49"/>
      <c r="R467" s="49"/>
      <c r="S467" s="49"/>
      <c r="T467" s="49"/>
      <c r="U467" s="90"/>
      <c r="V467" s="49"/>
      <c r="W467" s="49"/>
      <c r="X467" s="49"/>
      <c r="Y467" s="49"/>
      <c r="Z467" s="49"/>
      <c r="AA467" s="49"/>
      <c r="AB467" s="49"/>
      <c r="AC467" s="49"/>
      <c r="AD467" s="49"/>
      <c r="AE467" s="49"/>
      <c r="AF467" s="49"/>
      <c r="AG467" s="49"/>
      <c r="AH467" s="49"/>
      <c r="AI467" s="49"/>
      <c r="AJ467" s="49"/>
      <c r="AK467" s="49"/>
      <c r="AL467" s="49"/>
      <c r="AM467" s="49"/>
      <c r="AN467" s="49"/>
      <c r="AO467" s="49"/>
      <c r="AP467" s="49"/>
    </row>
    <row r="468" spans="1:42" ht="12.75" customHeight="1" x14ac:dyDescent="0.3">
      <c r="A468" s="49"/>
      <c r="B468" s="49"/>
      <c r="C468" s="49"/>
      <c r="D468" s="49"/>
      <c r="E468" s="49"/>
      <c r="F468" s="49"/>
      <c r="G468" s="49"/>
      <c r="H468" s="49"/>
      <c r="I468" s="49"/>
      <c r="J468" s="49"/>
      <c r="K468" s="49"/>
      <c r="L468" s="49"/>
      <c r="M468" s="49"/>
      <c r="N468" s="49"/>
      <c r="O468" s="49"/>
      <c r="P468" s="49"/>
      <c r="Q468" s="49"/>
      <c r="R468" s="49"/>
      <c r="S468" s="49"/>
      <c r="T468" s="49"/>
      <c r="U468" s="90"/>
      <c r="V468" s="49"/>
      <c r="W468" s="49"/>
      <c r="X468" s="49"/>
      <c r="Y468" s="49"/>
      <c r="Z468" s="49"/>
      <c r="AA468" s="49"/>
      <c r="AB468" s="49"/>
      <c r="AC468" s="49"/>
      <c r="AD468" s="49"/>
      <c r="AE468" s="49"/>
      <c r="AF468" s="49"/>
      <c r="AG468" s="49"/>
      <c r="AH468" s="49"/>
      <c r="AI468" s="49"/>
      <c r="AJ468" s="49"/>
      <c r="AK468" s="49"/>
      <c r="AL468" s="49"/>
      <c r="AM468" s="49"/>
      <c r="AN468" s="49"/>
      <c r="AO468" s="49"/>
      <c r="AP468" s="49"/>
    </row>
    <row r="469" spans="1:42" ht="12.75" customHeight="1" x14ac:dyDescent="0.3">
      <c r="A469" s="49"/>
      <c r="B469" s="49"/>
      <c r="C469" s="49"/>
      <c r="D469" s="49"/>
      <c r="E469" s="49"/>
      <c r="F469" s="49"/>
      <c r="G469" s="49"/>
      <c r="H469" s="49"/>
      <c r="I469" s="49"/>
      <c r="J469" s="49"/>
      <c r="K469" s="49"/>
      <c r="L469" s="49"/>
      <c r="M469" s="49"/>
      <c r="N469" s="49"/>
      <c r="O469" s="49"/>
      <c r="P469" s="49"/>
      <c r="Q469" s="49"/>
      <c r="R469" s="49"/>
      <c r="S469" s="49"/>
      <c r="T469" s="49"/>
      <c r="U469" s="90"/>
      <c r="V469" s="49"/>
      <c r="W469" s="49"/>
      <c r="X469" s="49"/>
      <c r="Y469" s="49"/>
      <c r="Z469" s="49"/>
      <c r="AA469" s="49"/>
      <c r="AB469" s="49"/>
      <c r="AC469" s="49"/>
      <c r="AD469" s="49"/>
      <c r="AE469" s="49"/>
      <c r="AF469" s="49"/>
      <c r="AG469" s="49"/>
      <c r="AH469" s="49"/>
      <c r="AI469" s="49"/>
      <c r="AJ469" s="49"/>
      <c r="AK469" s="49"/>
      <c r="AL469" s="49"/>
      <c r="AM469" s="49"/>
      <c r="AN469" s="49"/>
      <c r="AO469" s="49"/>
      <c r="AP469" s="49"/>
    </row>
    <row r="470" spans="1:42" ht="12.75" customHeight="1" x14ac:dyDescent="0.3">
      <c r="A470" s="49"/>
      <c r="B470" s="49"/>
      <c r="C470" s="49"/>
      <c r="D470" s="49"/>
      <c r="E470" s="49"/>
      <c r="F470" s="49"/>
      <c r="G470" s="49"/>
      <c r="H470" s="49"/>
      <c r="I470" s="49"/>
      <c r="J470" s="49"/>
      <c r="K470" s="49"/>
      <c r="L470" s="49"/>
      <c r="M470" s="49"/>
      <c r="N470" s="49"/>
      <c r="O470" s="49"/>
      <c r="P470" s="49"/>
      <c r="Q470" s="49"/>
      <c r="R470" s="49"/>
      <c r="S470" s="49"/>
      <c r="T470" s="49"/>
      <c r="U470" s="90"/>
      <c r="V470" s="49"/>
      <c r="W470" s="49"/>
      <c r="X470" s="49"/>
      <c r="Y470" s="49"/>
      <c r="Z470" s="49"/>
      <c r="AA470" s="49"/>
      <c r="AB470" s="49"/>
      <c r="AC470" s="49"/>
      <c r="AD470" s="49"/>
      <c r="AE470" s="49"/>
      <c r="AF470" s="49"/>
      <c r="AG470" s="49"/>
      <c r="AH470" s="49"/>
      <c r="AI470" s="49"/>
      <c r="AJ470" s="49"/>
      <c r="AK470" s="49"/>
      <c r="AL470" s="49"/>
      <c r="AM470" s="49"/>
      <c r="AN470" s="49"/>
      <c r="AO470" s="49"/>
      <c r="AP470" s="49"/>
    </row>
    <row r="471" spans="1:42" ht="12.75" customHeight="1" x14ac:dyDescent="0.3">
      <c r="A471" s="49"/>
      <c r="B471" s="49"/>
      <c r="C471" s="49"/>
      <c r="D471" s="49"/>
      <c r="E471" s="49"/>
      <c r="F471" s="49"/>
      <c r="G471" s="49"/>
      <c r="H471" s="49"/>
      <c r="I471" s="49"/>
      <c r="J471" s="49"/>
      <c r="K471" s="49"/>
      <c r="L471" s="49"/>
      <c r="M471" s="49"/>
      <c r="N471" s="49"/>
      <c r="O471" s="49"/>
      <c r="P471" s="49"/>
      <c r="Q471" s="49"/>
      <c r="R471" s="49"/>
      <c r="S471" s="49"/>
      <c r="T471" s="49"/>
      <c r="U471" s="90"/>
      <c r="V471" s="49"/>
      <c r="W471" s="49"/>
      <c r="X471" s="49"/>
      <c r="Y471" s="49"/>
      <c r="Z471" s="49"/>
      <c r="AA471" s="49"/>
      <c r="AB471" s="49"/>
      <c r="AC471" s="49"/>
      <c r="AD471" s="49"/>
      <c r="AE471" s="49"/>
      <c r="AF471" s="49"/>
      <c r="AG471" s="49"/>
      <c r="AH471" s="49"/>
      <c r="AI471" s="49"/>
      <c r="AJ471" s="49"/>
      <c r="AK471" s="49"/>
      <c r="AL471" s="49"/>
      <c r="AM471" s="49"/>
      <c r="AN471" s="49"/>
      <c r="AO471" s="49"/>
      <c r="AP471" s="49"/>
    </row>
    <row r="472" spans="1:42" ht="12.75" customHeight="1" x14ac:dyDescent="0.3">
      <c r="A472" s="49"/>
      <c r="B472" s="49"/>
      <c r="C472" s="49"/>
      <c r="D472" s="49"/>
      <c r="E472" s="49"/>
      <c r="F472" s="49"/>
      <c r="G472" s="49"/>
      <c r="H472" s="49"/>
      <c r="I472" s="49"/>
      <c r="J472" s="49"/>
      <c r="K472" s="49"/>
      <c r="L472" s="49"/>
      <c r="M472" s="49"/>
      <c r="N472" s="49"/>
      <c r="O472" s="49"/>
      <c r="P472" s="49"/>
      <c r="Q472" s="49"/>
      <c r="R472" s="49"/>
      <c r="S472" s="49"/>
      <c r="T472" s="49"/>
      <c r="U472" s="90"/>
      <c r="V472" s="49"/>
      <c r="W472" s="49"/>
      <c r="X472" s="49"/>
      <c r="Y472" s="49"/>
      <c r="Z472" s="49"/>
      <c r="AA472" s="49"/>
      <c r="AB472" s="49"/>
      <c r="AC472" s="49"/>
      <c r="AD472" s="49"/>
      <c r="AE472" s="49"/>
      <c r="AF472" s="49"/>
      <c r="AG472" s="49"/>
      <c r="AH472" s="49"/>
      <c r="AI472" s="49"/>
      <c r="AJ472" s="49"/>
      <c r="AK472" s="49"/>
      <c r="AL472" s="49"/>
      <c r="AM472" s="49"/>
      <c r="AN472" s="49"/>
      <c r="AO472" s="49"/>
      <c r="AP472" s="49"/>
    </row>
    <row r="473" spans="1:42" ht="12.75" customHeight="1" x14ac:dyDescent="0.3">
      <c r="A473" s="49"/>
      <c r="B473" s="49"/>
      <c r="C473" s="49"/>
      <c r="D473" s="49"/>
      <c r="E473" s="49"/>
      <c r="F473" s="49"/>
      <c r="G473" s="49"/>
      <c r="H473" s="49"/>
      <c r="I473" s="49"/>
      <c r="J473" s="49"/>
      <c r="K473" s="49"/>
      <c r="L473" s="49"/>
      <c r="M473" s="49"/>
      <c r="N473" s="49"/>
      <c r="O473" s="49"/>
      <c r="P473" s="49"/>
      <c r="Q473" s="49"/>
      <c r="R473" s="49"/>
      <c r="S473" s="49"/>
      <c r="T473" s="49"/>
      <c r="U473" s="90"/>
      <c r="V473" s="49"/>
      <c r="W473" s="49"/>
      <c r="X473" s="49"/>
      <c r="Y473" s="49"/>
      <c r="Z473" s="49"/>
      <c r="AA473" s="49"/>
      <c r="AB473" s="49"/>
      <c r="AC473" s="49"/>
      <c r="AD473" s="49"/>
      <c r="AE473" s="49"/>
      <c r="AF473" s="49"/>
      <c r="AG473" s="49"/>
      <c r="AH473" s="49"/>
      <c r="AI473" s="49"/>
      <c r="AJ473" s="49"/>
      <c r="AK473" s="49"/>
      <c r="AL473" s="49"/>
      <c r="AM473" s="49"/>
      <c r="AN473" s="49"/>
      <c r="AO473" s="49"/>
      <c r="AP473" s="49"/>
    </row>
    <row r="474" spans="1:42" ht="12.75" customHeight="1" x14ac:dyDescent="0.3">
      <c r="A474" s="49"/>
      <c r="B474" s="49"/>
      <c r="C474" s="49"/>
      <c r="D474" s="49"/>
      <c r="E474" s="49"/>
      <c r="F474" s="49"/>
      <c r="G474" s="49"/>
      <c r="H474" s="49"/>
      <c r="I474" s="49"/>
      <c r="J474" s="49"/>
      <c r="K474" s="49"/>
      <c r="L474" s="49"/>
      <c r="M474" s="49"/>
      <c r="N474" s="49"/>
      <c r="O474" s="49"/>
      <c r="P474" s="49"/>
      <c r="Q474" s="49"/>
      <c r="R474" s="49"/>
      <c r="S474" s="49"/>
      <c r="T474" s="49"/>
      <c r="U474" s="90"/>
      <c r="V474" s="49"/>
      <c r="W474" s="49"/>
      <c r="X474" s="49"/>
      <c r="Y474" s="49"/>
      <c r="Z474" s="49"/>
      <c r="AA474" s="49"/>
      <c r="AB474" s="49"/>
      <c r="AC474" s="49"/>
      <c r="AD474" s="49"/>
      <c r="AE474" s="49"/>
      <c r="AF474" s="49"/>
      <c r="AG474" s="49"/>
      <c r="AH474" s="49"/>
      <c r="AI474" s="49"/>
      <c r="AJ474" s="49"/>
      <c r="AK474" s="49"/>
      <c r="AL474" s="49"/>
      <c r="AM474" s="49"/>
      <c r="AN474" s="49"/>
      <c r="AO474" s="49"/>
      <c r="AP474" s="49"/>
    </row>
    <row r="475" spans="1:42" ht="12.75" customHeight="1" x14ac:dyDescent="0.3">
      <c r="A475" s="49"/>
      <c r="B475" s="49"/>
      <c r="C475" s="49"/>
      <c r="D475" s="49"/>
      <c r="E475" s="49"/>
      <c r="F475" s="49"/>
      <c r="G475" s="49"/>
      <c r="H475" s="49"/>
      <c r="I475" s="49"/>
      <c r="J475" s="49"/>
      <c r="K475" s="49"/>
      <c r="L475" s="49"/>
      <c r="M475" s="49"/>
      <c r="N475" s="49"/>
      <c r="O475" s="49"/>
      <c r="P475" s="49"/>
      <c r="Q475" s="49"/>
      <c r="R475" s="49"/>
      <c r="S475" s="49"/>
      <c r="T475" s="49"/>
      <c r="U475" s="90"/>
      <c r="V475" s="49"/>
      <c r="W475" s="49"/>
      <c r="X475" s="49"/>
      <c r="Y475" s="49"/>
      <c r="Z475" s="49"/>
      <c r="AA475" s="49"/>
      <c r="AB475" s="49"/>
      <c r="AC475" s="49"/>
      <c r="AD475" s="49"/>
      <c r="AE475" s="49"/>
      <c r="AF475" s="49"/>
      <c r="AG475" s="49"/>
      <c r="AH475" s="49"/>
      <c r="AI475" s="49"/>
      <c r="AJ475" s="49"/>
      <c r="AK475" s="49"/>
      <c r="AL475" s="49"/>
      <c r="AM475" s="49"/>
      <c r="AN475" s="49"/>
      <c r="AO475" s="49"/>
      <c r="AP475" s="49"/>
    </row>
    <row r="476" spans="1:42" ht="12.75" customHeight="1" x14ac:dyDescent="0.3">
      <c r="A476" s="49"/>
      <c r="B476" s="49"/>
      <c r="C476" s="49"/>
      <c r="D476" s="49"/>
      <c r="E476" s="49"/>
      <c r="F476" s="49"/>
      <c r="G476" s="49"/>
      <c r="H476" s="49"/>
      <c r="I476" s="49"/>
      <c r="J476" s="49"/>
      <c r="K476" s="49"/>
      <c r="L476" s="49"/>
      <c r="M476" s="49"/>
      <c r="N476" s="49"/>
      <c r="O476" s="49"/>
      <c r="P476" s="49"/>
      <c r="Q476" s="49"/>
      <c r="R476" s="49"/>
      <c r="S476" s="49"/>
      <c r="T476" s="49"/>
      <c r="U476" s="90"/>
      <c r="V476" s="49"/>
      <c r="W476" s="49"/>
      <c r="X476" s="49"/>
      <c r="Y476" s="49"/>
      <c r="Z476" s="49"/>
      <c r="AA476" s="49"/>
      <c r="AB476" s="49"/>
      <c r="AC476" s="49"/>
      <c r="AD476" s="49"/>
      <c r="AE476" s="49"/>
      <c r="AF476" s="49"/>
      <c r="AG476" s="49"/>
      <c r="AH476" s="49"/>
      <c r="AI476" s="49"/>
      <c r="AJ476" s="49"/>
      <c r="AK476" s="49"/>
      <c r="AL476" s="49"/>
      <c r="AM476" s="49"/>
      <c r="AN476" s="49"/>
      <c r="AO476" s="49"/>
      <c r="AP476" s="49"/>
    </row>
    <row r="477" spans="1:42" ht="12.75" customHeight="1" x14ac:dyDescent="0.3">
      <c r="A477" s="49"/>
      <c r="B477" s="49"/>
      <c r="C477" s="49"/>
      <c r="D477" s="49"/>
      <c r="E477" s="49"/>
      <c r="F477" s="49"/>
      <c r="G477" s="49"/>
      <c r="H477" s="49"/>
      <c r="I477" s="49"/>
      <c r="J477" s="49"/>
      <c r="K477" s="49"/>
      <c r="L477" s="49"/>
      <c r="M477" s="49"/>
      <c r="N477" s="49"/>
      <c r="O477" s="49"/>
      <c r="P477" s="49"/>
      <c r="Q477" s="49"/>
      <c r="R477" s="49"/>
      <c r="S477" s="49"/>
      <c r="T477" s="49"/>
      <c r="U477" s="90"/>
      <c r="V477" s="49"/>
      <c r="W477" s="49"/>
      <c r="X477" s="49"/>
      <c r="Y477" s="49"/>
      <c r="Z477" s="49"/>
      <c r="AA477" s="49"/>
      <c r="AB477" s="49"/>
      <c r="AC477" s="49"/>
      <c r="AD477" s="49"/>
      <c r="AE477" s="49"/>
      <c r="AF477" s="49"/>
      <c r="AG477" s="49"/>
      <c r="AH477" s="49"/>
      <c r="AI477" s="49"/>
      <c r="AJ477" s="49"/>
      <c r="AK477" s="49"/>
      <c r="AL477" s="49"/>
      <c r="AM477" s="49"/>
      <c r="AN477" s="49"/>
      <c r="AO477" s="49"/>
      <c r="AP477" s="49"/>
    </row>
    <row r="478" spans="1:42" ht="12.75" customHeight="1" x14ac:dyDescent="0.3">
      <c r="A478" s="49"/>
      <c r="B478" s="49"/>
      <c r="C478" s="49"/>
      <c r="D478" s="49"/>
      <c r="E478" s="49"/>
      <c r="F478" s="49"/>
      <c r="G478" s="49"/>
      <c r="H478" s="49"/>
      <c r="I478" s="49"/>
      <c r="J478" s="49"/>
      <c r="K478" s="49"/>
      <c r="L478" s="49"/>
      <c r="M478" s="49"/>
      <c r="N478" s="49"/>
      <c r="O478" s="49"/>
      <c r="P478" s="49"/>
      <c r="Q478" s="49"/>
      <c r="R478" s="49"/>
      <c r="S478" s="49"/>
      <c r="T478" s="49"/>
      <c r="U478" s="90"/>
      <c r="V478" s="49"/>
      <c r="W478" s="49"/>
      <c r="X478" s="49"/>
      <c r="Y478" s="49"/>
      <c r="Z478" s="49"/>
      <c r="AA478" s="49"/>
      <c r="AB478" s="49"/>
      <c r="AC478" s="49"/>
      <c r="AD478" s="49"/>
      <c r="AE478" s="49"/>
      <c r="AF478" s="49"/>
      <c r="AG478" s="49"/>
      <c r="AH478" s="49"/>
      <c r="AI478" s="49"/>
      <c r="AJ478" s="49"/>
      <c r="AK478" s="49"/>
      <c r="AL478" s="49"/>
      <c r="AM478" s="49"/>
      <c r="AN478" s="49"/>
      <c r="AO478" s="49"/>
      <c r="AP478" s="49"/>
    </row>
    <row r="479" spans="1:42" ht="12.75" customHeight="1" x14ac:dyDescent="0.3">
      <c r="A479" s="49"/>
      <c r="B479" s="49"/>
      <c r="C479" s="49"/>
      <c r="D479" s="49"/>
      <c r="E479" s="49"/>
      <c r="F479" s="49"/>
      <c r="G479" s="49"/>
      <c r="H479" s="49"/>
      <c r="I479" s="49"/>
      <c r="J479" s="49"/>
      <c r="K479" s="49"/>
      <c r="L479" s="49"/>
      <c r="M479" s="49"/>
      <c r="N479" s="49"/>
      <c r="O479" s="49"/>
      <c r="P479" s="49"/>
      <c r="Q479" s="49"/>
      <c r="R479" s="49"/>
      <c r="S479" s="49"/>
      <c r="T479" s="49"/>
      <c r="U479" s="90"/>
      <c r="V479" s="49"/>
      <c r="W479" s="49"/>
      <c r="X479" s="49"/>
      <c r="Y479" s="49"/>
      <c r="Z479" s="49"/>
      <c r="AA479" s="49"/>
      <c r="AB479" s="49"/>
      <c r="AC479" s="49"/>
      <c r="AD479" s="49"/>
      <c r="AE479" s="49"/>
      <c r="AF479" s="49"/>
      <c r="AG479" s="49"/>
      <c r="AH479" s="49"/>
      <c r="AI479" s="49"/>
      <c r="AJ479" s="49"/>
      <c r="AK479" s="49"/>
      <c r="AL479" s="49"/>
      <c r="AM479" s="49"/>
      <c r="AN479" s="49"/>
      <c r="AO479" s="49"/>
      <c r="AP479" s="49"/>
    </row>
    <row r="480" spans="1:42" ht="12.75" customHeight="1" x14ac:dyDescent="0.3">
      <c r="A480" s="49"/>
      <c r="B480" s="49"/>
      <c r="C480" s="49"/>
      <c r="D480" s="49"/>
      <c r="E480" s="49"/>
      <c r="F480" s="49"/>
      <c r="G480" s="49"/>
      <c r="H480" s="49"/>
      <c r="I480" s="49"/>
      <c r="J480" s="49"/>
      <c r="K480" s="49"/>
      <c r="L480" s="49"/>
      <c r="M480" s="49"/>
      <c r="N480" s="49"/>
      <c r="O480" s="49"/>
      <c r="P480" s="49"/>
      <c r="Q480" s="49"/>
      <c r="R480" s="49"/>
      <c r="S480" s="49"/>
      <c r="T480" s="49"/>
      <c r="U480" s="90"/>
      <c r="V480" s="49"/>
      <c r="W480" s="49"/>
      <c r="X480" s="49"/>
      <c r="Y480" s="49"/>
      <c r="Z480" s="49"/>
      <c r="AA480" s="49"/>
      <c r="AB480" s="49"/>
      <c r="AC480" s="49"/>
      <c r="AD480" s="49"/>
      <c r="AE480" s="49"/>
      <c r="AF480" s="49"/>
      <c r="AG480" s="49"/>
      <c r="AH480" s="49"/>
      <c r="AI480" s="49"/>
      <c r="AJ480" s="49"/>
      <c r="AK480" s="49"/>
      <c r="AL480" s="49"/>
      <c r="AM480" s="49"/>
      <c r="AN480" s="49"/>
      <c r="AO480" s="49"/>
      <c r="AP480" s="49"/>
    </row>
    <row r="481" spans="1:42" ht="12.75" customHeight="1" x14ac:dyDescent="0.3">
      <c r="A481" s="49"/>
      <c r="B481" s="49"/>
      <c r="C481" s="49"/>
      <c r="D481" s="49"/>
      <c r="E481" s="49"/>
      <c r="F481" s="49"/>
      <c r="G481" s="49"/>
      <c r="H481" s="49"/>
      <c r="I481" s="49"/>
      <c r="J481" s="49"/>
      <c r="K481" s="49"/>
      <c r="L481" s="49"/>
      <c r="M481" s="49"/>
      <c r="N481" s="49"/>
      <c r="O481" s="49"/>
      <c r="P481" s="49"/>
      <c r="Q481" s="49"/>
      <c r="R481" s="49"/>
      <c r="S481" s="49"/>
      <c r="T481" s="49"/>
      <c r="U481" s="90"/>
      <c r="V481" s="49"/>
      <c r="W481" s="49"/>
      <c r="X481" s="49"/>
      <c r="Y481" s="49"/>
      <c r="Z481" s="49"/>
      <c r="AA481" s="49"/>
      <c r="AB481" s="49"/>
      <c r="AC481" s="49"/>
      <c r="AD481" s="49"/>
      <c r="AE481" s="49"/>
      <c r="AF481" s="49"/>
      <c r="AG481" s="49"/>
      <c r="AH481" s="49"/>
      <c r="AI481" s="49"/>
      <c r="AJ481" s="49"/>
      <c r="AK481" s="49"/>
      <c r="AL481" s="49"/>
      <c r="AM481" s="49"/>
      <c r="AN481" s="49"/>
      <c r="AO481" s="49"/>
      <c r="AP481" s="49"/>
    </row>
    <row r="482" spans="1:42" ht="12.75" customHeight="1" x14ac:dyDescent="0.3">
      <c r="A482" s="49"/>
      <c r="B482" s="49"/>
      <c r="C482" s="49"/>
      <c r="D482" s="49"/>
      <c r="E482" s="49"/>
      <c r="F482" s="49"/>
      <c r="G482" s="49"/>
      <c r="H482" s="49"/>
      <c r="I482" s="49"/>
      <c r="J482" s="49"/>
      <c r="K482" s="49"/>
      <c r="L482" s="49"/>
      <c r="M482" s="49"/>
      <c r="N482" s="49"/>
      <c r="O482" s="49"/>
      <c r="P482" s="49"/>
      <c r="Q482" s="49"/>
      <c r="R482" s="49"/>
      <c r="S482" s="49"/>
      <c r="T482" s="49"/>
      <c r="U482" s="90"/>
      <c r="V482" s="49"/>
      <c r="W482" s="49"/>
      <c r="X482" s="49"/>
      <c r="Y482" s="49"/>
      <c r="Z482" s="49"/>
      <c r="AA482" s="49"/>
      <c r="AB482" s="49"/>
      <c r="AC482" s="49"/>
      <c r="AD482" s="49"/>
      <c r="AE482" s="49"/>
      <c r="AF482" s="49"/>
      <c r="AG482" s="49"/>
      <c r="AH482" s="49"/>
      <c r="AI482" s="49"/>
      <c r="AJ482" s="49"/>
      <c r="AK482" s="49"/>
      <c r="AL482" s="49"/>
      <c r="AM482" s="49"/>
      <c r="AN482" s="49"/>
      <c r="AO482" s="49"/>
      <c r="AP482" s="49"/>
    </row>
    <row r="483" spans="1:42" ht="12.75" customHeight="1" x14ac:dyDescent="0.3">
      <c r="A483" s="49"/>
      <c r="B483" s="49"/>
      <c r="C483" s="49"/>
      <c r="D483" s="49"/>
      <c r="E483" s="49"/>
      <c r="F483" s="49"/>
      <c r="G483" s="49"/>
      <c r="H483" s="49"/>
      <c r="I483" s="49"/>
      <c r="J483" s="49"/>
      <c r="K483" s="49"/>
      <c r="L483" s="49"/>
      <c r="M483" s="49"/>
      <c r="N483" s="49"/>
      <c r="O483" s="49"/>
      <c r="P483" s="49"/>
      <c r="Q483" s="49"/>
      <c r="R483" s="49"/>
      <c r="S483" s="49"/>
      <c r="T483" s="49"/>
      <c r="U483" s="90"/>
      <c r="V483" s="49"/>
      <c r="W483" s="49"/>
      <c r="X483" s="49"/>
      <c r="Y483" s="49"/>
      <c r="Z483" s="49"/>
      <c r="AA483" s="49"/>
      <c r="AB483" s="49"/>
      <c r="AC483" s="49"/>
      <c r="AD483" s="49"/>
      <c r="AE483" s="49"/>
      <c r="AF483" s="49"/>
      <c r="AG483" s="49"/>
      <c r="AH483" s="49"/>
      <c r="AI483" s="49"/>
      <c r="AJ483" s="49"/>
      <c r="AK483" s="49"/>
      <c r="AL483" s="49"/>
      <c r="AM483" s="49"/>
      <c r="AN483" s="49"/>
      <c r="AO483" s="49"/>
      <c r="AP483" s="49"/>
    </row>
    <row r="484" spans="1:42" ht="12.75" customHeight="1" x14ac:dyDescent="0.3">
      <c r="A484" s="49"/>
      <c r="B484" s="49"/>
      <c r="C484" s="49"/>
      <c r="D484" s="49"/>
      <c r="E484" s="49"/>
      <c r="F484" s="49"/>
      <c r="G484" s="49"/>
      <c r="H484" s="49"/>
      <c r="I484" s="49"/>
      <c r="J484" s="49"/>
      <c r="K484" s="49"/>
      <c r="L484" s="49"/>
      <c r="M484" s="49"/>
      <c r="N484" s="49"/>
      <c r="O484" s="49"/>
      <c r="P484" s="49"/>
      <c r="Q484" s="49"/>
      <c r="R484" s="49"/>
      <c r="S484" s="49"/>
      <c r="T484" s="49"/>
      <c r="U484" s="90"/>
      <c r="V484" s="49"/>
      <c r="W484" s="49"/>
      <c r="X484" s="49"/>
      <c r="Y484" s="49"/>
      <c r="Z484" s="49"/>
      <c r="AA484" s="49"/>
      <c r="AB484" s="49"/>
      <c r="AC484" s="49"/>
      <c r="AD484" s="49"/>
      <c r="AE484" s="49"/>
      <c r="AF484" s="49"/>
      <c r="AG484" s="49"/>
      <c r="AH484" s="49"/>
      <c r="AI484" s="49"/>
      <c r="AJ484" s="49"/>
      <c r="AK484" s="49"/>
      <c r="AL484" s="49"/>
      <c r="AM484" s="49"/>
      <c r="AN484" s="49"/>
      <c r="AO484" s="49"/>
      <c r="AP484" s="49"/>
    </row>
    <row r="485" spans="1:42" ht="12.75" customHeight="1" x14ac:dyDescent="0.3">
      <c r="A485" s="49"/>
      <c r="B485" s="49"/>
      <c r="C485" s="49"/>
      <c r="D485" s="49"/>
      <c r="E485" s="49"/>
      <c r="F485" s="49"/>
      <c r="G485" s="49"/>
      <c r="H485" s="49"/>
      <c r="I485" s="49"/>
      <c r="J485" s="49"/>
      <c r="K485" s="49"/>
      <c r="L485" s="49"/>
      <c r="M485" s="49"/>
      <c r="N485" s="49"/>
      <c r="O485" s="49"/>
      <c r="P485" s="49"/>
      <c r="Q485" s="49"/>
      <c r="R485" s="49"/>
      <c r="S485" s="49"/>
      <c r="T485" s="49"/>
      <c r="U485" s="90"/>
      <c r="V485" s="49"/>
      <c r="W485" s="49"/>
      <c r="X485" s="49"/>
      <c r="Y485" s="49"/>
      <c r="Z485" s="49"/>
      <c r="AA485" s="49"/>
      <c r="AB485" s="49"/>
      <c r="AC485" s="49"/>
      <c r="AD485" s="49"/>
      <c r="AE485" s="49"/>
      <c r="AF485" s="49"/>
      <c r="AG485" s="49"/>
      <c r="AH485" s="49"/>
      <c r="AI485" s="49"/>
      <c r="AJ485" s="49"/>
      <c r="AK485" s="49"/>
      <c r="AL485" s="49"/>
      <c r="AM485" s="49"/>
      <c r="AN485" s="49"/>
      <c r="AO485" s="49"/>
      <c r="AP485" s="49"/>
    </row>
    <row r="486" spans="1:42" ht="12.75" customHeight="1" x14ac:dyDescent="0.3">
      <c r="A486" s="49"/>
      <c r="B486" s="49"/>
      <c r="C486" s="49"/>
      <c r="D486" s="49"/>
      <c r="E486" s="49"/>
      <c r="F486" s="49"/>
      <c r="G486" s="49"/>
      <c r="H486" s="49"/>
      <c r="I486" s="49"/>
      <c r="J486" s="49"/>
      <c r="K486" s="49"/>
      <c r="L486" s="49"/>
      <c r="M486" s="49"/>
      <c r="N486" s="49"/>
      <c r="O486" s="49"/>
      <c r="P486" s="49"/>
      <c r="Q486" s="49"/>
      <c r="R486" s="49"/>
      <c r="S486" s="49"/>
      <c r="T486" s="49"/>
      <c r="U486" s="90"/>
      <c r="V486" s="49"/>
      <c r="W486" s="49"/>
      <c r="X486" s="49"/>
      <c r="Y486" s="49"/>
      <c r="Z486" s="49"/>
      <c r="AA486" s="49"/>
      <c r="AB486" s="49"/>
      <c r="AC486" s="49"/>
      <c r="AD486" s="49"/>
      <c r="AE486" s="49"/>
      <c r="AF486" s="49"/>
      <c r="AG486" s="49"/>
      <c r="AH486" s="49"/>
      <c r="AI486" s="49"/>
      <c r="AJ486" s="49"/>
      <c r="AK486" s="49"/>
      <c r="AL486" s="49"/>
      <c r="AM486" s="49"/>
      <c r="AN486" s="49"/>
      <c r="AO486" s="49"/>
      <c r="AP486" s="49"/>
    </row>
    <row r="487" spans="1:42" ht="12.75" customHeight="1" x14ac:dyDescent="0.3">
      <c r="A487" s="49"/>
      <c r="B487" s="49"/>
      <c r="C487" s="49"/>
      <c r="D487" s="49"/>
      <c r="E487" s="49"/>
      <c r="F487" s="49"/>
      <c r="G487" s="49"/>
      <c r="H487" s="49"/>
      <c r="I487" s="49"/>
      <c r="J487" s="49"/>
      <c r="K487" s="49"/>
      <c r="L487" s="49"/>
      <c r="M487" s="49"/>
      <c r="N487" s="49"/>
      <c r="O487" s="49"/>
      <c r="P487" s="49"/>
      <c r="Q487" s="49"/>
      <c r="R487" s="49"/>
      <c r="S487" s="49"/>
      <c r="T487" s="49"/>
      <c r="U487" s="90"/>
      <c r="V487" s="49"/>
      <c r="W487" s="49"/>
      <c r="X487" s="49"/>
      <c r="Y487" s="49"/>
      <c r="Z487" s="49"/>
      <c r="AA487" s="49"/>
      <c r="AB487" s="49"/>
      <c r="AC487" s="49"/>
      <c r="AD487" s="49"/>
      <c r="AE487" s="49"/>
      <c r="AF487" s="49"/>
      <c r="AG487" s="49"/>
      <c r="AH487" s="49"/>
      <c r="AI487" s="49"/>
      <c r="AJ487" s="49"/>
      <c r="AK487" s="49"/>
      <c r="AL487" s="49"/>
      <c r="AM487" s="49"/>
      <c r="AN487" s="49"/>
      <c r="AO487" s="49"/>
      <c r="AP487" s="49"/>
    </row>
    <row r="488" spans="1:42" ht="12.75" customHeight="1" x14ac:dyDescent="0.3">
      <c r="A488" s="49"/>
      <c r="B488" s="49"/>
      <c r="C488" s="49"/>
      <c r="D488" s="49"/>
      <c r="E488" s="49"/>
      <c r="F488" s="49"/>
      <c r="G488" s="49"/>
      <c r="H488" s="49"/>
      <c r="I488" s="49"/>
      <c r="J488" s="49"/>
      <c r="K488" s="49"/>
      <c r="L488" s="49"/>
      <c r="M488" s="49"/>
      <c r="N488" s="49"/>
      <c r="O488" s="49"/>
      <c r="P488" s="49"/>
      <c r="Q488" s="49"/>
      <c r="R488" s="49"/>
      <c r="S488" s="49"/>
      <c r="T488" s="49"/>
      <c r="U488" s="90"/>
      <c r="V488" s="49"/>
      <c r="W488" s="49"/>
      <c r="X488" s="49"/>
      <c r="Y488" s="49"/>
      <c r="Z488" s="49"/>
      <c r="AA488" s="49"/>
      <c r="AB488" s="49"/>
      <c r="AC488" s="49"/>
      <c r="AD488" s="49"/>
      <c r="AE488" s="49"/>
      <c r="AF488" s="49"/>
      <c r="AG488" s="49"/>
      <c r="AH488" s="49"/>
      <c r="AI488" s="49"/>
      <c r="AJ488" s="49"/>
      <c r="AK488" s="49"/>
      <c r="AL488" s="49"/>
      <c r="AM488" s="49"/>
      <c r="AN488" s="49"/>
      <c r="AO488" s="49"/>
      <c r="AP488" s="49"/>
    </row>
    <row r="489" spans="1:42" ht="12.75" customHeight="1" x14ac:dyDescent="0.3">
      <c r="A489" s="49"/>
      <c r="B489" s="49"/>
      <c r="C489" s="49"/>
      <c r="D489" s="49"/>
      <c r="E489" s="49"/>
      <c r="F489" s="49"/>
      <c r="G489" s="49"/>
      <c r="H489" s="49"/>
      <c r="I489" s="49"/>
      <c r="J489" s="49"/>
      <c r="K489" s="49"/>
      <c r="L489" s="49"/>
      <c r="M489" s="49"/>
      <c r="N489" s="49"/>
      <c r="O489" s="49"/>
      <c r="P489" s="49"/>
      <c r="Q489" s="49"/>
      <c r="R489" s="49"/>
      <c r="S489" s="49"/>
      <c r="T489" s="49"/>
      <c r="U489" s="90"/>
      <c r="V489" s="49"/>
      <c r="W489" s="49"/>
      <c r="X489" s="49"/>
      <c r="Y489" s="49"/>
      <c r="Z489" s="49"/>
      <c r="AA489" s="49"/>
      <c r="AB489" s="49"/>
      <c r="AC489" s="49"/>
      <c r="AD489" s="49"/>
      <c r="AE489" s="49"/>
      <c r="AF489" s="49"/>
      <c r="AG489" s="49"/>
      <c r="AH489" s="49"/>
      <c r="AI489" s="49"/>
      <c r="AJ489" s="49"/>
      <c r="AK489" s="49"/>
      <c r="AL489" s="49"/>
      <c r="AM489" s="49"/>
      <c r="AN489" s="49"/>
      <c r="AO489" s="49"/>
      <c r="AP489" s="49"/>
    </row>
    <row r="490" spans="1:42" ht="12.75" customHeight="1" x14ac:dyDescent="0.3">
      <c r="A490" s="49"/>
      <c r="B490" s="49"/>
      <c r="C490" s="49"/>
      <c r="D490" s="49"/>
      <c r="E490" s="49"/>
      <c r="F490" s="49"/>
      <c r="G490" s="49"/>
      <c r="H490" s="49"/>
      <c r="I490" s="49"/>
      <c r="J490" s="49"/>
      <c r="K490" s="49"/>
      <c r="L490" s="49"/>
      <c r="M490" s="49"/>
      <c r="N490" s="49"/>
      <c r="O490" s="49"/>
      <c r="P490" s="49"/>
      <c r="Q490" s="49"/>
      <c r="R490" s="49"/>
      <c r="S490" s="49"/>
      <c r="T490" s="49"/>
      <c r="U490" s="90"/>
      <c r="V490" s="49"/>
      <c r="W490" s="49"/>
      <c r="X490" s="49"/>
      <c r="Y490" s="49"/>
      <c r="Z490" s="49"/>
      <c r="AA490" s="49"/>
      <c r="AB490" s="49"/>
      <c r="AC490" s="49"/>
      <c r="AD490" s="49"/>
      <c r="AE490" s="49"/>
      <c r="AF490" s="49"/>
      <c r="AG490" s="49"/>
      <c r="AH490" s="49"/>
      <c r="AI490" s="49"/>
      <c r="AJ490" s="49"/>
      <c r="AK490" s="49"/>
      <c r="AL490" s="49"/>
      <c r="AM490" s="49"/>
      <c r="AN490" s="49"/>
      <c r="AO490" s="49"/>
      <c r="AP490" s="49"/>
    </row>
    <row r="491" spans="1:42" ht="12.75" customHeight="1" x14ac:dyDescent="0.3">
      <c r="A491" s="49"/>
      <c r="B491" s="49"/>
      <c r="C491" s="49"/>
      <c r="D491" s="49"/>
      <c r="E491" s="49"/>
      <c r="F491" s="49"/>
      <c r="G491" s="49"/>
      <c r="H491" s="49"/>
      <c r="I491" s="49"/>
      <c r="J491" s="49"/>
      <c r="K491" s="49"/>
      <c r="L491" s="49"/>
      <c r="M491" s="49"/>
      <c r="N491" s="49"/>
      <c r="O491" s="49"/>
      <c r="P491" s="49"/>
      <c r="Q491" s="49"/>
      <c r="R491" s="49"/>
      <c r="S491" s="49"/>
      <c r="T491" s="49"/>
      <c r="U491" s="90"/>
      <c r="V491" s="49"/>
      <c r="W491" s="49"/>
      <c r="X491" s="49"/>
      <c r="Y491" s="49"/>
      <c r="Z491" s="49"/>
      <c r="AA491" s="49"/>
      <c r="AB491" s="49"/>
      <c r="AC491" s="49"/>
      <c r="AD491" s="49"/>
      <c r="AE491" s="49"/>
      <c r="AF491" s="49"/>
      <c r="AG491" s="49"/>
      <c r="AH491" s="49"/>
      <c r="AI491" s="49"/>
      <c r="AJ491" s="49"/>
      <c r="AK491" s="49"/>
      <c r="AL491" s="49"/>
      <c r="AM491" s="49"/>
      <c r="AN491" s="49"/>
      <c r="AO491" s="49"/>
      <c r="AP491" s="49"/>
    </row>
    <row r="492" spans="1:42" ht="12.75" customHeight="1" x14ac:dyDescent="0.3">
      <c r="A492" s="49"/>
      <c r="B492" s="49"/>
      <c r="C492" s="49"/>
      <c r="D492" s="49"/>
      <c r="E492" s="49"/>
      <c r="F492" s="49"/>
      <c r="G492" s="49"/>
      <c r="H492" s="49"/>
      <c r="I492" s="49"/>
      <c r="J492" s="49"/>
      <c r="K492" s="49"/>
      <c r="L492" s="49"/>
      <c r="M492" s="49"/>
      <c r="N492" s="49"/>
      <c r="O492" s="49"/>
      <c r="P492" s="49"/>
      <c r="Q492" s="49"/>
      <c r="R492" s="49"/>
      <c r="S492" s="49"/>
      <c r="T492" s="49"/>
      <c r="U492" s="90"/>
      <c r="V492" s="49"/>
      <c r="W492" s="49"/>
      <c r="X492" s="49"/>
      <c r="Y492" s="49"/>
      <c r="Z492" s="49"/>
      <c r="AA492" s="49"/>
      <c r="AB492" s="49"/>
      <c r="AC492" s="49"/>
      <c r="AD492" s="49"/>
      <c r="AE492" s="49"/>
      <c r="AF492" s="49"/>
      <c r="AG492" s="49"/>
      <c r="AH492" s="49"/>
      <c r="AI492" s="49"/>
      <c r="AJ492" s="49"/>
      <c r="AK492" s="49"/>
      <c r="AL492" s="49"/>
      <c r="AM492" s="49"/>
      <c r="AN492" s="49"/>
      <c r="AO492" s="49"/>
      <c r="AP492" s="49"/>
    </row>
    <row r="493" spans="1:42" ht="12.75" customHeight="1" x14ac:dyDescent="0.3">
      <c r="A493" s="49"/>
      <c r="B493" s="49"/>
      <c r="C493" s="49"/>
      <c r="D493" s="49"/>
      <c r="E493" s="49"/>
      <c r="F493" s="49"/>
      <c r="G493" s="49"/>
      <c r="H493" s="49"/>
      <c r="I493" s="49"/>
      <c r="J493" s="49"/>
      <c r="K493" s="49"/>
      <c r="L493" s="49"/>
      <c r="M493" s="49"/>
      <c r="N493" s="49"/>
      <c r="O493" s="49"/>
      <c r="P493" s="49"/>
      <c r="Q493" s="49"/>
      <c r="R493" s="49"/>
      <c r="S493" s="49"/>
      <c r="T493" s="49"/>
      <c r="U493" s="90"/>
      <c r="V493" s="49"/>
      <c r="W493" s="49"/>
      <c r="X493" s="49"/>
      <c r="Y493" s="49"/>
      <c r="Z493" s="49"/>
      <c r="AA493" s="49"/>
      <c r="AB493" s="49"/>
      <c r="AC493" s="49"/>
      <c r="AD493" s="49"/>
      <c r="AE493" s="49"/>
      <c r="AF493" s="49"/>
      <c r="AG493" s="49"/>
      <c r="AH493" s="49"/>
      <c r="AI493" s="49"/>
      <c r="AJ493" s="49"/>
      <c r="AK493" s="49"/>
      <c r="AL493" s="49"/>
      <c r="AM493" s="49"/>
      <c r="AN493" s="49"/>
      <c r="AO493" s="49"/>
      <c r="AP493" s="49"/>
    </row>
    <row r="494" spans="1:42" ht="12.75" customHeight="1" x14ac:dyDescent="0.3">
      <c r="A494" s="49"/>
      <c r="B494" s="49"/>
      <c r="C494" s="49"/>
      <c r="D494" s="49"/>
      <c r="E494" s="49"/>
      <c r="F494" s="49"/>
      <c r="G494" s="49"/>
      <c r="H494" s="49"/>
      <c r="I494" s="49"/>
      <c r="J494" s="49"/>
      <c r="K494" s="49"/>
      <c r="L494" s="49"/>
      <c r="M494" s="49"/>
      <c r="N494" s="49"/>
      <c r="O494" s="49"/>
      <c r="P494" s="49"/>
      <c r="Q494" s="49"/>
      <c r="R494" s="49"/>
      <c r="S494" s="49"/>
      <c r="T494" s="49"/>
      <c r="U494" s="90"/>
      <c r="V494" s="49"/>
      <c r="W494" s="49"/>
      <c r="X494" s="49"/>
      <c r="Y494" s="49"/>
      <c r="Z494" s="49"/>
      <c r="AA494" s="49"/>
      <c r="AB494" s="49"/>
      <c r="AC494" s="49"/>
      <c r="AD494" s="49"/>
      <c r="AE494" s="49"/>
      <c r="AF494" s="49"/>
      <c r="AG494" s="49"/>
      <c r="AH494" s="49"/>
      <c r="AI494" s="49"/>
      <c r="AJ494" s="49"/>
      <c r="AK494" s="49"/>
      <c r="AL494" s="49"/>
      <c r="AM494" s="49"/>
      <c r="AN494" s="49"/>
      <c r="AO494" s="49"/>
      <c r="AP494" s="49"/>
    </row>
    <row r="495" spans="1:42" ht="12.75" customHeight="1" x14ac:dyDescent="0.3">
      <c r="A495" s="49"/>
      <c r="B495" s="49"/>
      <c r="C495" s="49"/>
      <c r="D495" s="49"/>
      <c r="E495" s="49"/>
      <c r="F495" s="49"/>
      <c r="G495" s="49"/>
      <c r="H495" s="49"/>
      <c r="I495" s="49"/>
      <c r="J495" s="49"/>
      <c r="K495" s="49"/>
      <c r="L495" s="49"/>
      <c r="M495" s="49"/>
      <c r="N495" s="49"/>
      <c r="O495" s="49"/>
      <c r="P495" s="49"/>
      <c r="Q495" s="49"/>
      <c r="R495" s="49"/>
      <c r="S495" s="49"/>
      <c r="T495" s="49"/>
      <c r="U495" s="90"/>
      <c r="V495" s="49"/>
      <c r="W495" s="49"/>
      <c r="X495" s="49"/>
      <c r="Y495" s="49"/>
      <c r="Z495" s="49"/>
      <c r="AA495" s="49"/>
      <c r="AB495" s="49"/>
      <c r="AC495" s="49"/>
      <c r="AD495" s="49"/>
      <c r="AE495" s="49"/>
      <c r="AF495" s="49"/>
      <c r="AG495" s="49"/>
      <c r="AH495" s="49"/>
      <c r="AI495" s="49"/>
      <c r="AJ495" s="49"/>
      <c r="AK495" s="49"/>
      <c r="AL495" s="49"/>
      <c r="AM495" s="49"/>
      <c r="AN495" s="49"/>
      <c r="AO495" s="49"/>
      <c r="AP495" s="49"/>
    </row>
    <row r="496" spans="1:42" ht="12.75" customHeight="1" x14ac:dyDescent="0.3">
      <c r="A496" s="49"/>
      <c r="B496" s="49"/>
      <c r="C496" s="49"/>
      <c r="D496" s="49"/>
      <c r="E496" s="49"/>
      <c r="F496" s="49"/>
      <c r="G496" s="49"/>
      <c r="H496" s="49"/>
      <c r="I496" s="49"/>
      <c r="J496" s="49"/>
      <c r="K496" s="49"/>
      <c r="L496" s="49"/>
      <c r="M496" s="49"/>
      <c r="N496" s="49"/>
      <c r="O496" s="49"/>
      <c r="P496" s="49"/>
      <c r="Q496" s="49"/>
      <c r="R496" s="49"/>
      <c r="S496" s="49"/>
      <c r="T496" s="49"/>
      <c r="U496" s="90"/>
      <c r="V496" s="49"/>
      <c r="W496" s="49"/>
      <c r="X496" s="49"/>
      <c r="Y496" s="49"/>
      <c r="Z496" s="49"/>
      <c r="AA496" s="49"/>
      <c r="AB496" s="49"/>
      <c r="AC496" s="49"/>
      <c r="AD496" s="49"/>
      <c r="AE496" s="49"/>
      <c r="AF496" s="49"/>
      <c r="AG496" s="49"/>
      <c r="AH496" s="49"/>
      <c r="AI496" s="49"/>
      <c r="AJ496" s="49"/>
      <c r="AK496" s="49"/>
      <c r="AL496" s="49"/>
      <c r="AM496" s="49"/>
      <c r="AN496" s="49"/>
      <c r="AO496" s="49"/>
      <c r="AP496" s="49"/>
    </row>
    <row r="497" spans="1:42" ht="12.75" customHeight="1" x14ac:dyDescent="0.3">
      <c r="A497" s="49"/>
      <c r="B497" s="49"/>
      <c r="C497" s="49"/>
      <c r="D497" s="49"/>
      <c r="E497" s="49"/>
      <c r="F497" s="49"/>
      <c r="G497" s="49"/>
      <c r="H497" s="49"/>
      <c r="I497" s="49"/>
      <c r="J497" s="49"/>
      <c r="K497" s="49"/>
      <c r="L497" s="49"/>
      <c r="M497" s="49"/>
      <c r="N497" s="49"/>
      <c r="O497" s="49"/>
      <c r="P497" s="49"/>
      <c r="Q497" s="49"/>
      <c r="R497" s="49"/>
      <c r="S497" s="49"/>
      <c r="T497" s="49"/>
      <c r="U497" s="90"/>
      <c r="V497" s="49"/>
      <c r="W497" s="49"/>
      <c r="X497" s="49"/>
      <c r="Y497" s="49"/>
      <c r="Z497" s="49"/>
      <c r="AA497" s="49"/>
      <c r="AB497" s="49"/>
      <c r="AC497" s="49"/>
      <c r="AD497" s="49"/>
      <c r="AE497" s="49"/>
      <c r="AF497" s="49"/>
      <c r="AG497" s="49"/>
      <c r="AH497" s="49"/>
      <c r="AI497" s="49"/>
      <c r="AJ497" s="49"/>
      <c r="AK497" s="49"/>
      <c r="AL497" s="49"/>
      <c r="AM497" s="49"/>
      <c r="AN497" s="49"/>
      <c r="AO497" s="49"/>
      <c r="AP497" s="49"/>
    </row>
    <row r="498" spans="1:42" ht="12.75" customHeight="1" x14ac:dyDescent="0.3">
      <c r="A498" s="49"/>
      <c r="B498" s="49"/>
      <c r="C498" s="49"/>
      <c r="D498" s="49"/>
      <c r="E498" s="49"/>
      <c r="F498" s="49"/>
      <c r="G498" s="49"/>
      <c r="H498" s="49"/>
      <c r="I498" s="49"/>
      <c r="J498" s="49"/>
      <c r="K498" s="49"/>
      <c r="L498" s="49"/>
      <c r="M498" s="49"/>
      <c r="N498" s="49"/>
      <c r="O498" s="49"/>
      <c r="P498" s="49"/>
      <c r="Q498" s="49"/>
      <c r="R498" s="49"/>
      <c r="S498" s="49"/>
      <c r="T498" s="49"/>
      <c r="U498" s="90"/>
      <c r="V498" s="49"/>
      <c r="W498" s="49"/>
      <c r="X498" s="49"/>
      <c r="Y498" s="49"/>
      <c r="Z498" s="49"/>
      <c r="AA498" s="49"/>
      <c r="AB498" s="49"/>
      <c r="AC498" s="49"/>
      <c r="AD498" s="49"/>
      <c r="AE498" s="49"/>
      <c r="AF498" s="49"/>
      <c r="AG498" s="49"/>
      <c r="AH498" s="49"/>
      <c r="AI498" s="49"/>
      <c r="AJ498" s="49"/>
      <c r="AK498" s="49"/>
      <c r="AL498" s="49"/>
      <c r="AM498" s="49"/>
      <c r="AN498" s="49"/>
      <c r="AO498" s="49"/>
      <c r="AP498" s="49"/>
    </row>
    <row r="499" spans="1:42" ht="12.75" customHeight="1" x14ac:dyDescent="0.3">
      <c r="A499" s="49"/>
      <c r="B499" s="49"/>
      <c r="C499" s="49"/>
      <c r="D499" s="49"/>
      <c r="E499" s="49"/>
      <c r="F499" s="49"/>
      <c r="G499" s="49"/>
      <c r="H499" s="49"/>
      <c r="I499" s="49"/>
      <c r="J499" s="49"/>
      <c r="K499" s="49"/>
      <c r="L499" s="49"/>
      <c r="M499" s="49"/>
      <c r="N499" s="49"/>
      <c r="O499" s="49"/>
      <c r="P499" s="49"/>
      <c r="Q499" s="49"/>
      <c r="R499" s="49"/>
      <c r="S499" s="49"/>
      <c r="T499" s="49"/>
      <c r="U499" s="90"/>
      <c r="V499" s="49"/>
      <c r="W499" s="49"/>
      <c r="X499" s="49"/>
      <c r="Y499" s="49"/>
      <c r="Z499" s="49"/>
      <c r="AA499" s="49"/>
      <c r="AB499" s="49"/>
      <c r="AC499" s="49"/>
      <c r="AD499" s="49"/>
      <c r="AE499" s="49"/>
      <c r="AF499" s="49"/>
      <c r="AG499" s="49"/>
      <c r="AH499" s="49"/>
      <c r="AI499" s="49"/>
      <c r="AJ499" s="49"/>
      <c r="AK499" s="49"/>
      <c r="AL499" s="49"/>
      <c r="AM499" s="49"/>
      <c r="AN499" s="49"/>
      <c r="AO499" s="49"/>
      <c r="AP499" s="49"/>
    </row>
    <row r="500" spans="1:42" ht="12.75" customHeight="1" x14ac:dyDescent="0.3">
      <c r="A500" s="49"/>
      <c r="B500" s="49"/>
      <c r="C500" s="49"/>
      <c r="D500" s="49"/>
      <c r="E500" s="49"/>
      <c r="F500" s="49"/>
      <c r="G500" s="49"/>
      <c r="H500" s="49"/>
      <c r="I500" s="49"/>
      <c r="J500" s="49"/>
      <c r="K500" s="49"/>
      <c r="L500" s="49"/>
      <c r="M500" s="49"/>
      <c r="N500" s="49"/>
      <c r="O500" s="49"/>
      <c r="P500" s="49"/>
      <c r="Q500" s="49"/>
      <c r="R500" s="49"/>
      <c r="S500" s="49"/>
      <c r="T500" s="49"/>
      <c r="U500" s="90"/>
      <c r="V500" s="49"/>
      <c r="W500" s="49"/>
      <c r="X500" s="49"/>
      <c r="Y500" s="49"/>
      <c r="Z500" s="49"/>
      <c r="AA500" s="49"/>
      <c r="AB500" s="49"/>
      <c r="AC500" s="49"/>
      <c r="AD500" s="49"/>
      <c r="AE500" s="49"/>
      <c r="AF500" s="49"/>
      <c r="AG500" s="49"/>
      <c r="AH500" s="49"/>
      <c r="AI500" s="49"/>
      <c r="AJ500" s="49"/>
      <c r="AK500" s="49"/>
      <c r="AL500" s="49"/>
      <c r="AM500" s="49"/>
      <c r="AN500" s="49"/>
      <c r="AO500" s="49"/>
      <c r="AP500" s="49"/>
    </row>
    <row r="501" spans="1:42" ht="12.75" customHeight="1" x14ac:dyDescent="0.3">
      <c r="A501" s="49"/>
      <c r="B501" s="49"/>
      <c r="C501" s="49"/>
      <c r="D501" s="49"/>
      <c r="E501" s="49"/>
      <c r="F501" s="49"/>
      <c r="G501" s="49"/>
      <c r="H501" s="49"/>
      <c r="I501" s="49"/>
      <c r="J501" s="49"/>
      <c r="K501" s="49"/>
      <c r="L501" s="49"/>
      <c r="M501" s="49"/>
      <c r="N501" s="49"/>
      <c r="O501" s="49"/>
      <c r="P501" s="49"/>
      <c r="Q501" s="49"/>
      <c r="R501" s="49"/>
      <c r="S501" s="49"/>
      <c r="T501" s="49"/>
      <c r="U501" s="90"/>
      <c r="V501" s="49"/>
      <c r="W501" s="49"/>
      <c r="X501" s="49"/>
      <c r="Y501" s="49"/>
      <c r="Z501" s="49"/>
      <c r="AA501" s="49"/>
      <c r="AB501" s="49"/>
      <c r="AC501" s="49"/>
      <c r="AD501" s="49"/>
      <c r="AE501" s="49"/>
      <c r="AF501" s="49"/>
      <c r="AG501" s="49"/>
      <c r="AH501" s="49"/>
      <c r="AI501" s="49"/>
      <c r="AJ501" s="49"/>
      <c r="AK501" s="49"/>
      <c r="AL501" s="49"/>
      <c r="AM501" s="49"/>
      <c r="AN501" s="49"/>
      <c r="AO501" s="49"/>
      <c r="AP501" s="49"/>
    </row>
    <row r="502" spans="1:42" ht="12.75" customHeight="1" x14ac:dyDescent="0.3">
      <c r="A502" s="49"/>
      <c r="B502" s="49"/>
      <c r="C502" s="49"/>
      <c r="D502" s="49"/>
      <c r="E502" s="49"/>
      <c r="F502" s="49"/>
      <c r="G502" s="49"/>
      <c r="H502" s="49"/>
      <c r="I502" s="49"/>
      <c r="J502" s="49"/>
      <c r="K502" s="49"/>
      <c r="L502" s="49"/>
      <c r="M502" s="49"/>
      <c r="N502" s="49"/>
      <c r="O502" s="49"/>
      <c r="P502" s="49"/>
      <c r="Q502" s="49"/>
      <c r="R502" s="49"/>
      <c r="S502" s="49"/>
      <c r="T502" s="49"/>
      <c r="U502" s="90"/>
      <c r="V502" s="49"/>
      <c r="W502" s="49"/>
      <c r="X502" s="49"/>
      <c r="Y502" s="49"/>
      <c r="Z502" s="49"/>
      <c r="AA502" s="49"/>
      <c r="AB502" s="49"/>
      <c r="AC502" s="49"/>
      <c r="AD502" s="49"/>
      <c r="AE502" s="49"/>
      <c r="AF502" s="49"/>
      <c r="AG502" s="49"/>
      <c r="AH502" s="49"/>
      <c r="AI502" s="49"/>
      <c r="AJ502" s="49"/>
      <c r="AK502" s="49"/>
      <c r="AL502" s="49"/>
      <c r="AM502" s="49"/>
      <c r="AN502" s="49"/>
      <c r="AO502" s="49"/>
      <c r="AP502" s="49"/>
    </row>
    <row r="503" spans="1:42" ht="12.75" customHeight="1" x14ac:dyDescent="0.3">
      <c r="A503" s="49"/>
      <c r="B503" s="49"/>
      <c r="C503" s="49"/>
      <c r="D503" s="49"/>
      <c r="E503" s="49"/>
      <c r="F503" s="49"/>
      <c r="G503" s="49"/>
      <c r="H503" s="49"/>
      <c r="I503" s="49"/>
      <c r="J503" s="49"/>
      <c r="K503" s="49"/>
      <c r="L503" s="49"/>
      <c r="M503" s="49"/>
      <c r="N503" s="49"/>
      <c r="O503" s="49"/>
      <c r="P503" s="49"/>
      <c r="Q503" s="49"/>
      <c r="R503" s="49"/>
      <c r="S503" s="49"/>
      <c r="T503" s="49"/>
      <c r="U503" s="90"/>
      <c r="V503" s="49"/>
      <c r="W503" s="49"/>
      <c r="X503" s="49"/>
      <c r="Y503" s="49"/>
      <c r="Z503" s="49"/>
      <c r="AA503" s="49"/>
      <c r="AB503" s="49"/>
      <c r="AC503" s="49"/>
      <c r="AD503" s="49"/>
      <c r="AE503" s="49"/>
      <c r="AF503" s="49"/>
      <c r="AG503" s="49"/>
      <c r="AH503" s="49"/>
      <c r="AI503" s="49"/>
      <c r="AJ503" s="49"/>
      <c r="AK503" s="49"/>
      <c r="AL503" s="49"/>
      <c r="AM503" s="49"/>
      <c r="AN503" s="49"/>
      <c r="AO503" s="49"/>
      <c r="AP503" s="49"/>
    </row>
    <row r="504" spans="1:42" ht="12.75" customHeight="1" x14ac:dyDescent="0.3">
      <c r="A504" s="49"/>
      <c r="B504" s="49"/>
      <c r="C504" s="49"/>
      <c r="D504" s="49"/>
      <c r="E504" s="49"/>
      <c r="F504" s="49"/>
      <c r="G504" s="49"/>
      <c r="H504" s="49"/>
      <c r="I504" s="49"/>
      <c r="J504" s="49"/>
      <c r="K504" s="49"/>
      <c r="L504" s="49"/>
      <c r="M504" s="49"/>
      <c r="N504" s="49"/>
      <c r="O504" s="49"/>
      <c r="P504" s="49"/>
      <c r="Q504" s="49"/>
      <c r="R504" s="49"/>
      <c r="S504" s="49"/>
      <c r="T504" s="49"/>
      <c r="U504" s="90"/>
      <c r="V504" s="49"/>
      <c r="W504" s="49"/>
      <c r="X504" s="49"/>
      <c r="Y504" s="49"/>
      <c r="Z504" s="49"/>
      <c r="AA504" s="49"/>
      <c r="AB504" s="49"/>
      <c r="AC504" s="49"/>
      <c r="AD504" s="49"/>
      <c r="AE504" s="49"/>
      <c r="AF504" s="49"/>
      <c r="AG504" s="49"/>
      <c r="AH504" s="49"/>
      <c r="AI504" s="49"/>
      <c r="AJ504" s="49"/>
      <c r="AK504" s="49"/>
      <c r="AL504" s="49"/>
      <c r="AM504" s="49"/>
      <c r="AN504" s="49"/>
      <c r="AO504" s="49"/>
      <c r="AP504" s="49"/>
    </row>
    <row r="505" spans="1:42" ht="12.75" customHeight="1" x14ac:dyDescent="0.3">
      <c r="A505" s="49"/>
      <c r="B505" s="49"/>
      <c r="C505" s="49"/>
      <c r="D505" s="49"/>
      <c r="E505" s="49"/>
      <c r="F505" s="49"/>
      <c r="G505" s="49"/>
      <c r="H505" s="49"/>
      <c r="I505" s="49"/>
      <c r="J505" s="49"/>
      <c r="K505" s="49"/>
      <c r="L505" s="49"/>
      <c r="M505" s="49"/>
      <c r="N505" s="49"/>
      <c r="O505" s="49"/>
      <c r="P505" s="49"/>
      <c r="Q505" s="49"/>
      <c r="R505" s="49"/>
      <c r="S505" s="49"/>
      <c r="T505" s="49"/>
      <c r="U505" s="90"/>
      <c r="V505" s="49"/>
      <c r="W505" s="49"/>
      <c r="X505" s="49"/>
      <c r="Y505" s="49"/>
      <c r="Z505" s="49"/>
      <c r="AA505" s="49"/>
      <c r="AB505" s="49"/>
      <c r="AC505" s="49"/>
      <c r="AD505" s="49"/>
      <c r="AE505" s="49"/>
      <c r="AF505" s="49"/>
      <c r="AG505" s="49"/>
      <c r="AH505" s="49"/>
      <c r="AI505" s="49"/>
      <c r="AJ505" s="49"/>
      <c r="AK505" s="49"/>
      <c r="AL505" s="49"/>
      <c r="AM505" s="49"/>
      <c r="AN505" s="49"/>
      <c r="AO505" s="49"/>
      <c r="AP505" s="49"/>
    </row>
    <row r="506" spans="1:42" ht="12.75" customHeight="1" x14ac:dyDescent="0.3">
      <c r="A506" s="49"/>
      <c r="B506" s="49"/>
      <c r="C506" s="49"/>
      <c r="D506" s="49"/>
      <c r="E506" s="49"/>
      <c r="F506" s="49"/>
      <c r="G506" s="49"/>
      <c r="H506" s="49"/>
      <c r="I506" s="49"/>
      <c r="J506" s="49"/>
      <c r="K506" s="49"/>
      <c r="L506" s="49"/>
      <c r="M506" s="49"/>
      <c r="N506" s="49"/>
      <c r="O506" s="49"/>
      <c r="P506" s="49"/>
      <c r="Q506" s="49"/>
      <c r="R506" s="49"/>
      <c r="S506" s="49"/>
      <c r="T506" s="49"/>
      <c r="U506" s="90"/>
      <c r="V506" s="49"/>
      <c r="W506" s="49"/>
      <c r="X506" s="49"/>
      <c r="Y506" s="49"/>
      <c r="Z506" s="49"/>
      <c r="AA506" s="49"/>
      <c r="AB506" s="49"/>
      <c r="AC506" s="49"/>
      <c r="AD506" s="49"/>
      <c r="AE506" s="49"/>
      <c r="AF506" s="49"/>
      <c r="AG506" s="49"/>
      <c r="AH506" s="49"/>
      <c r="AI506" s="49"/>
      <c r="AJ506" s="49"/>
      <c r="AK506" s="49"/>
      <c r="AL506" s="49"/>
      <c r="AM506" s="49"/>
      <c r="AN506" s="49"/>
      <c r="AO506" s="49"/>
      <c r="AP506" s="49"/>
    </row>
    <row r="507" spans="1:42" ht="12.75" customHeight="1" x14ac:dyDescent="0.3">
      <c r="A507" s="49"/>
      <c r="B507" s="49"/>
      <c r="C507" s="49"/>
      <c r="D507" s="49"/>
      <c r="E507" s="49"/>
      <c r="F507" s="49"/>
      <c r="G507" s="49"/>
      <c r="H507" s="49"/>
      <c r="I507" s="49"/>
      <c r="J507" s="49"/>
      <c r="K507" s="49"/>
      <c r="L507" s="49"/>
      <c r="M507" s="49"/>
      <c r="N507" s="49"/>
      <c r="O507" s="49"/>
      <c r="P507" s="49"/>
      <c r="Q507" s="49"/>
      <c r="R507" s="49"/>
      <c r="S507" s="49"/>
      <c r="T507" s="49"/>
      <c r="U507" s="90"/>
      <c r="V507" s="49"/>
      <c r="W507" s="49"/>
      <c r="X507" s="49"/>
      <c r="Y507" s="49"/>
      <c r="Z507" s="49"/>
      <c r="AA507" s="49"/>
      <c r="AB507" s="49"/>
      <c r="AC507" s="49"/>
      <c r="AD507" s="49"/>
      <c r="AE507" s="49"/>
      <c r="AF507" s="49"/>
      <c r="AG507" s="49"/>
      <c r="AH507" s="49"/>
      <c r="AI507" s="49"/>
      <c r="AJ507" s="49"/>
      <c r="AK507" s="49"/>
      <c r="AL507" s="49"/>
      <c r="AM507" s="49"/>
      <c r="AN507" s="49"/>
      <c r="AO507" s="49"/>
      <c r="AP507" s="49"/>
    </row>
    <row r="508" spans="1:42" ht="12.75" customHeight="1" x14ac:dyDescent="0.3">
      <c r="A508" s="49"/>
      <c r="B508" s="49"/>
      <c r="C508" s="49"/>
      <c r="D508" s="49"/>
      <c r="E508" s="49"/>
      <c r="F508" s="49"/>
      <c r="G508" s="49"/>
      <c r="H508" s="49"/>
      <c r="I508" s="49"/>
      <c r="J508" s="49"/>
      <c r="K508" s="49"/>
      <c r="L508" s="49"/>
      <c r="M508" s="49"/>
      <c r="N508" s="49"/>
      <c r="O508" s="49"/>
      <c r="P508" s="49"/>
      <c r="Q508" s="49"/>
      <c r="R508" s="49"/>
      <c r="S508" s="49"/>
      <c r="T508" s="49"/>
      <c r="U508" s="90"/>
      <c r="V508" s="49"/>
      <c r="W508" s="49"/>
      <c r="X508" s="49"/>
      <c r="Y508" s="49"/>
      <c r="Z508" s="49"/>
      <c r="AA508" s="49"/>
      <c r="AB508" s="49"/>
      <c r="AC508" s="49"/>
      <c r="AD508" s="49"/>
      <c r="AE508" s="49"/>
      <c r="AF508" s="49"/>
      <c r="AG508" s="49"/>
      <c r="AH508" s="49"/>
      <c r="AI508" s="49"/>
      <c r="AJ508" s="49"/>
      <c r="AK508" s="49"/>
      <c r="AL508" s="49"/>
      <c r="AM508" s="49"/>
      <c r="AN508" s="49"/>
      <c r="AO508" s="49"/>
      <c r="AP508" s="49"/>
    </row>
    <row r="509" spans="1:42" ht="12.75" customHeight="1" x14ac:dyDescent="0.3">
      <c r="A509" s="49"/>
      <c r="B509" s="49"/>
      <c r="C509" s="49"/>
      <c r="D509" s="49"/>
      <c r="E509" s="49"/>
      <c r="F509" s="49"/>
      <c r="G509" s="49"/>
      <c r="H509" s="49"/>
      <c r="I509" s="49"/>
      <c r="J509" s="49"/>
      <c r="K509" s="49"/>
      <c r="L509" s="49"/>
      <c r="M509" s="49"/>
      <c r="N509" s="49"/>
      <c r="O509" s="49"/>
      <c r="P509" s="49"/>
      <c r="Q509" s="49"/>
      <c r="R509" s="49"/>
      <c r="S509" s="49"/>
      <c r="T509" s="49"/>
      <c r="U509" s="90"/>
      <c r="V509" s="49"/>
      <c r="W509" s="49"/>
      <c r="X509" s="49"/>
      <c r="Y509" s="49"/>
      <c r="Z509" s="49"/>
      <c r="AA509" s="49"/>
      <c r="AB509" s="49"/>
      <c r="AC509" s="49"/>
      <c r="AD509" s="49"/>
      <c r="AE509" s="49"/>
      <c r="AF509" s="49"/>
      <c r="AG509" s="49"/>
      <c r="AH509" s="49"/>
      <c r="AI509" s="49"/>
      <c r="AJ509" s="49"/>
      <c r="AK509" s="49"/>
      <c r="AL509" s="49"/>
      <c r="AM509" s="49"/>
      <c r="AN509" s="49"/>
      <c r="AO509" s="49"/>
      <c r="AP509" s="49"/>
    </row>
    <row r="510" spans="1:42" ht="12.75" customHeight="1" x14ac:dyDescent="0.3">
      <c r="A510" s="49"/>
      <c r="B510" s="49"/>
      <c r="C510" s="49"/>
      <c r="D510" s="49"/>
      <c r="E510" s="49"/>
      <c r="F510" s="49"/>
      <c r="G510" s="49"/>
      <c r="H510" s="49"/>
      <c r="I510" s="49"/>
      <c r="J510" s="49"/>
      <c r="K510" s="49"/>
      <c r="L510" s="49"/>
      <c r="M510" s="49"/>
      <c r="N510" s="49"/>
      <c r="O510" s="49"/>
      <c r="P510" s="49"/>
      <c r="Q510" s="49"/>
      <c r="R510" s="49"/>
      <c r="S510" s="49"/>
      <c r="T510" s="49"/>
      <c r="U510" s="90"/>
      <c r="V510" s="49"/>
      <c r="W510" s="49"/>
      <c r="X510" s="49"/>
      <c r="Y510" s="49"/>
      <c r="Z510" s="49"/>
      <c r="AA510" s="49"/>
      <c r="AB510" s="49"/>
      <c r="AC510" s="49"/>
      <c r="AD510" s="49"/>
      <c r="AE510" s="49"/>
      <c r="AF510" s="49"/>
      <c r="AG510" s="49"/>
      <c r="AH510" s="49"/>
      <c r="AI510" s="49"/>
      <c r="AJ510" s="49"/>
      <c r="AK510" s="49"/>
      <c r="AL510" s="49"/>
      <c r="AM510" s="49"/>
      <c r="AN510" s="49"/>
      <c r="AO510" s="49"/>
      <c r="AP510" s="49"/>
    </row>
    <row r="511" spans="1:42" ht="12.75" customHeight="1" x14ac:dyDescent="0.3">
      <c r="A511" s="49"/>
      <c r="B511" s="49"/>
      <c r="C511" s="49"/>
      <c r="D511" s="49"/>
      <c r="E511" s="49"/>
      <c r="F511" s="49"/>
      <c r="G511" s="49"/>
      <c r="H511" s="49"/>
      <c r="I511" s="49"/>
      <c r="J511" s="49"/>
      <c r="K511" s="49"/>
      <c r="L511" s="49"/>
      <c r="M511" s="49"/>
      <c r="N511" s="49"/>
      <c r="O511" s="49"/>
      <c r="P511" s="49"/>
      <c r="Q511" s="49"/>
      <c r="R511" s="49"/>
      <c r="S511" s="49"/>
      <c r="T511" s="49"/>
      <c r="U511" s="90"/>
      <c r="V511" s="49"/>
      <c r="W511" s="49"/>
      <c r="X511" s="49"/>
      <c r="Y511" s="49"/>
      <c r="Z511" s="49"/>
      <c r="AA511" s="49"/>
      <c r="AB511" s="49"/>
      <c r="AC511" s="49"/>
      <c r="AD511" s="49"/>
      <c r="AE511" s="49"/>
      <c r="AF511" s="49"/>
      <c r="AG511" s="49"/>
      <c r="AH511" s="49"/>
      <c r="AI511" s="49"/>
      <c r="AJ511" s="49"/>
      <c r="AK511" s="49"/>
      <c r="AL511" s="49"/>
      <c r="AM511" s="49"/>
      <c r="AN511" s="49"/>
      <c r="AO511" s="49"/>
      <c r="AP511" s="49"/>
    </row>
    <row r="512" spans="1:42" ht="12.75" customHeight="1" x14ac:dyDescent="0.3">
      <c r="A512" s="49"/>
      <c r="B512" s="49"/>
      <c r="C512" s="49"/>
      <c r="D512" s="49"/>
      <c r="E512" s="49"/>
      <c r="F512" s="49"/>
      <c r="G512" s="49"/>
      <c r="H512" s="49"/>
      <c r="I512" s="49"/>
      <c r="J512" s="49"/>
      <c r="K512" s="49"/>
      <c r="L512" s="49"/>
      <c r="M512" s="49"/>
      <c r="N512" s="49"/>
      <c r="O512" s="49"/>
      <c r="P512" s="49"/>
      <c r="Q512" s="49"/>
      <c r="R512" s="49"/>
      <c r="S512" s="49"/>
      <c r="T512" s="49"/>
      <c r="U512" s="90"/>
      <c r="V512" s="49"/>
      <c r="W512" s="49"/>
      <c r="X512" s="49"/>
      <c r="Y512" s="49"/>
      <c r="Z512" s="49"/>
      <c r="AA512" s="49"/>
      <c r="AB512" s="49"/>
      <c r="AC512" s="49"/>
      <c r="AD512" s="49"/>
      <c r="AE512" s="49"/>
      <c r="AF512" s="49"/>
      <c r="AG512" s="49"/>
      <c r="AH512" s="49"/>
      <c r="AI512" s="49"/>
      <c r="AJ512" s="49"/>
      <c r="AK512" s="49"/>
      <c r="AL512" s="49"/>
      <c r="AM512" s="49"/>
      <c r="AN512" s="49"/>
      <c r="AO512" s="49"/>
      <c r="AP512" s="49"/>
    </row>
    <row r="513" spans="1:42" ht="12.75" customHeight="1" x14ac:dyDescent="0.3">
      <c r="A513" s="49"/>
      <c r="B513" s="49"/>
      <c r="C513" s="49"/>
      <c r="D513" s="49"/>
      <c r="E513" s="49"/>
      <c r="F513" s="49"/>
      <c r="G513" s="49"/>
      <c r="H513" s="49"/>
      <c r="I513" s="49"/>
      <c r="J513" s="49"/>
      <c r="K513" s="49"/>
      <c r="L513" s="49"/>
      <c r="M513" s="49"/>
      <c r="N513" s="49"/>
      <c r="O513" s="49"/>
      <c r="P513" s="49"/>
      <c r="Q513" s="49"/>
      <c r="R513" s="49"/>
      <c r="S513" s="49"/>
      <c r="T513" s="49"/>
      <c r="U513" s="90"/>
      <c r="V513" s="49"/>
      <c r="W513" s="49"/>
      <c r="X513" s="49"/>
      <c r="Y513" s="49"/>
      <c r="Z513" s="49"/>
      <c r="AA513" s="49"/>
      <c r="AB513" s="49"/>
      <c r="AC513" s="49"/>
      <c r="AD513" s="49"/>
      <c r="AE513" s="49"/>
      <c r="AF513" s="49"/>
      <c r="AG513" s="49"/>
      <c r="AH513" s="49"/>
      <c r="AI513" s="49"/>
      <c r="AJ513" s="49"/>
      <c r="AK513" s="49"/>
      <c r="AL513" s="49"/>
      <c r="AM513" s="49"/>
      <c r="AN513" s="49"/>
      <c r="AO513" s="49"/>
      <c r="AP513" s="49"/>
    </row>
    <row r="514" spans="1:42" ht="12.75" customHeight="1" x14ac:dyDescent="0.3">
      <c r="A514" s="49"/>
      <c r="B514" s="49"/>
      <c r="C514" s="49"/>
      <c r="D514" s="49"/>
      <c r="E514" s="49"/>
      <c r="F514" s="49"/>
      <c r="G514" s="49"/>
      <c r="H514" s="49"/>
      <c r="I514" s="49"/>
      <c r="J514" s="49"/>
      <c r="K514" s="49"/>
      <c r="L514" s="49"/>
      <c r="M514" s="49"/>
      <c r="N514" s="49"/>
      <c r="O514" s="49"/>
      <c r="P514" s="49"/>
      <c r="Q514" s="49"/>
      <c r="R514" s="49"/>
      <c r="S514" s="49"/>
      <c r="T514" s="49"/>
      <c r="U514" s="90"/>
      <c r="V514" s="49"/>
      <c r="W514" s="49"/>
      <c r="X514" s="49"/>
      <c r="Y514" s="49"/>
      <c r="Z514" s="49"/>
      <c r="AA514" s="49"/>
      <c r="AB514" s="49"/>
      <c r="AC514" s="49"/>
      <c r="AD514" s="49"/>
      <c r="AE514" s="49"/>
      <c r="AF514" s="49"/>
      <c r="AG514" s="49"/>
      <c r="AH514" s="49"/>
      <c r="AI514" s="49"/>
      <c r="AJ514" s="49"/>
      <c r="AK514" s="49"/>
      <c r="AL514" s="49"/>
      <c r="AM514" s="49"/>
      <c r="AN514" s="49"/>
      <c r="AO514" s="49"/>
      <c r="AP514" s="49"/>
    </row>
    <row r="515" spans="1:42" ht="12.75" customHeight="1" x14ac:dyDescent="0.3">
      <c r="A515" s="49"/>
      <c r="B515" s="49"/>
      <c r="C515" s="49"/>
      <c r="D515" s="49"/>
      <c r="E515" s="49"/>
      <c r="F515" s="49"/>
      <c r="G515" s="49"/>
      <c r="H515" s="49"/>
      <c r="I515" s="49"/>
      <c r="J515" s="49"/>
      <c r="K515" s="49"/>
      <c r="L515" s="49"/>
      <c r="M515" s="49"/>
      <c r="N515" s="49"/>
      <c r="O515" s="49"/>
      <c r="P515" s="49"/>
      <c r="Q515" s="49"/>
      <c r="R515" s="49"/>
      <c r="S515" s="49"/>
      <c r="T515" s="49"/>
      <c r="U515" s="90"/>
      <c r="V515" s="49"/>
      <c r="W515" s="49"/>
      <c r="X515" s="49"/>
      <c r="Y515" s="49"/>
      <c r="Z515" s="49"/>
      <c r="AA515" s="49"/>
      <c r="AB515" s="49"/>
      <c r="AC515" s="49"/>
      <c r="AD515" s="49"/>
      <c r="AE515" s="49"/>
      <c r="AF515" s="49"/>
      <c r="AG515" s="49"/>
      <c r="AH515" s="49"/>
      <c r="AI515" s="49"/>
      <c r="AJ515" s="49"/>
      <c r="AK515" s="49"/>
      <c r="AL515" s="49"/>
      <c r="AM515" s="49"/>
      <c r="AN515" s="49"/>
      <c r="AO515" s="49"/>
      <c r="AP515" s="49"/>
    </row>
    <row r="516" spans="1:42" ht="12.75" customHeight="1" x14ac:dyDescent="0.3">
      <c r="A516" s="49"/>
      <c r="B516" s="49"/>
      <c r="C516" s="49"/>
      <c r="D516" s="49"/>
      <c r="E516" s="49"/>
      <c r="F516" s="49"/>
      <c r="G516" s="49"/>
      <c r="H516" s="49"/>
      <c r="I516" s="49"/>
      <c r="J516" s="49"/>
      <c r="K516" s="49"/>
      <c r="L516" s="49"/>
      <c r="M516" s="49"/>
      <c r="N516" s="49"/>
      <c r="O516" s="49"/>
      <c r="P516" s="49"/>
      <c r="Q516" s="49"/>
      <c r="R516" s="49"/>
      <c r="S516" s="49"/>
      <c r="T516" s="49"/>
      <c r="U516" s="90"/>
      <c r="V516" s="49"/>
      <c r="W516" s="49"/>
      <c r="X516" s="49"/>
      <c r="Y516" s="49"/>
      <c r="Z516" s="49"/>
      <c r="AA516" s="49"/>
      <c r="AB516" s="49"/>
      <c r="AC516" s="49"/>
      <c r="AD516" s="49"/>
      <c r="AE516" s="49"/>
      <c r="AF516" s="49"/>
      <c r="AG516" s="49"/>
      <c r="AH516" s="49"/>
      <c r="AI516" s="49"/>
      <c r="AJ516" s="49"/>
      <c r="AK516" s="49"/>
      <c r="AL516" s="49"/>
      <c r="AM516" s="49"/>
      <c r="AN516" s="49"/>
      <c r="AO516" s="49"/>
      <c r="AP516" s="49"/>
    </row>
    <row r="517" spans="1:42" ht="12.75" customHeight="1" x14ac:dyDescent="0.3">
      <c r="A517" s="49"/>
      <c r="B517" s="49"/>
      <c r="C517" s="49"/>
      <c r="D517" s="49"/>
      <c r="E517" s="49"/>
      <c r="F517" s="49"/>
      <c r="G517" s="49"/>
      <c r="H517" s="49"/>
      <c r="I517" s="49"/>
      <c r="J517" s="49"/>
      <c r="K517" s="49"/>
      <c r="L517" s="49"/>
      <c r="M517" s="49"/>
      <c r="N517" s="49"/>
      <c r="O517" s="49"/>
      <c r="P517" s="49"/>
      <c r="Q517" s="49"/>
      <c r="R517" s="49"/>
      <c r="S517" s="49"/>
      <c r="T517" s="49"/>
      <c r="U517" s="90"/>
      <c r="V517" s="49"/>
      <c r="W517" s="49"/>
      <c r="X517" s="49"/>
      <c r="Y517" s="49"/>
      <c r="Z517" s="49"/>
      <c r="AA517" s="49"/>
      <c r="AB517" s="49"/>
      <c r="AC517" s="49"/>
      <c r="AD517" s="49"/>
      <c r="AE517" s="49"/>
      <c r="AF517" s="49"/>
      <c r="AG517" s="49"/>
      <c r="AH517" s="49"/>
      <c r="AI517" s="49"/>
      <c r="AJ517" s="49"/>
      <c r="AK517" s="49"/>
      <c r="AL517" s="49"/>
      <c r="AM517" s="49"/>
      <c r="AN517" s="49"/>
      <c r="AO517" s="49"/>
      <c r="AP517" s="49"/>
    </row>
    <row r="518" spans="1:42" ht="12.75" customHeight="1" x14ac:dyDescent="0.3">
      <c r="A518" s="49"/>
      <c r="B518" s="49"/>
      <c r="C518" s="49"/>
      <c r="D518" s="49"/>
      <c r="E518" s="49"/>
      <c r="F518" s="49"/>
      <c r="G518" s="49"/>
      <c r="H518" s="49"/>
      <c r="I518" s="49"/>
      <c r="J518" s="49"/>
      <c r="K518" s="49"/>
      <c r="L518" s="49"/>
      <c r="M518" s="49"/>
      <c r="N518" s="49"/>
      <c r="O518" s="49"/>
      <c r="P518" s="49"/>
      <c r="Q518" s="49"/>
      <c r="R518" s="49"/>
      <c r="S518" s="49"/>
      <c r="T518" s="49"/>
      <c r="U518" s="90"/>
      <c r="V518" s="49"/>
      <c r="W518" s="49"/>
      <c r="X518" s="49"/>
      <c r="Y518" s="49"/>
      <c r="Z518" s="49"/>
      <c r="AA518" s="49"/>
      <c r="AB518" s="49"/>
      <c r="AC518" s="49"/>
      <c r="AD518" s="49"/>
      <c r="AE518" s="49"/>
      <c r="AF518" s="49"/>
      <c r="AG518" s="49"/>
      <c r="AH518" s="49"/>
      <c r="AI518" s="49"/>
      <c r="AJ518" s="49"/>
      <c r="AK518" s="49"/>
      <c r="AL518" s="49"/>
      <c r="AM518" s="49"/>
      <c r="AN518" s="49"/>
      <c r="AO518" s="49"/>
      <c r="AP518" s="49"/>
    </row>
    <row r="519" spans="1:42" ht="12.75" customHeight="1" x14ac:dyDescent="0.3">
      <c r="A519" s="49"/>
      <c r="B519" s="49"/>
      <c r="C519" s="49"/>
      <c r="D519" s="49"/>
      <c r="E519" s="49"/>
      <c r="F519" s="49"/>
      <c r="G519" s="49"/>
      <c r="H519" s="49"/>
      <c r="I519" s="49"/>
      <c r="J519" s="49"/>
      <c r="K519" s="49"/>
      <c r="L519" s="49"/>
      <c r="M519" s="49"/>
      <c r="N519" s="49"/>
      <c r="O519" s="49"/>
      <c r="P519" s="49"/>
      <c r="Q519" s="49"/>
      <c r="R519" s="49"/>
      <c r="S519" s="49"/>
      <c r="T519" s="49"/>
      <c r="U519" s="90"/>
      <c r="V519" s="49"/>
      <c r="W519" s="49"/>
      <c r="X519" s="49"/>
      <c r="Y519" s="49"/>
      <c r="Z519" s="49"/>
      <c r="AA519" s="49"/>
      <c r="AB519" s="49"/>
      <c r="AC519" s="49"/>
      <c r="AD519" s="49"/>
      <c r="AE519" s="49"/>
      <c r="AF519" s="49"/>
      <c r="AG519" s="49"/>
      <c r="AH519" s="49"/>
      <c r="AI519" s="49"/>
      <c r="AJ519" s="49"/>
      <c r="AK519" s="49"/>
      <c r="AL519" s="49"/>
      <c r="AM519" s="49"/>
      <c r="AN519" s="49"/>
      <c r="AO519" s="49"/>
      <c r="AP519" s="49"/>
    </row>
    <row r="520" spans="1:42" ht="12.75" customHeight="1" x14ac:dyDescent="0.3">
      <c r="A520" s="49"/>
      <c r="B520" s="49"/>
      <c r="C520" s="49"/>
      <c r="D520" s="49"/>
      <c r="E520" s="49"/>
      <c r="F520" s="49"/>
      <c r="G520" s="49"/>
      <c r="H520" s="49"/>
      <c r="I520" s="49"/>
      <c r="J520" s="49"/>
      <c r="K520" s="49"/>
      <c r="L520" s="49"/>
      <c r="M520" s="49"/>
      <c r="N520" s="49"/>
      <c r="O520" s="49"/>
      <c r="P520" s="49"/>
      <c r="Q520" s="49"/>
      <c r="R520" s="49"/>
      <c r="S520" s="49"/>
      <c r="T520" s="49"/>
      <c r="U520" s="90"/>
      <c r="V520" s="49"/>
      <c r="W520" s="49"/>
      <c r="X520" s="49"/>
      <c r="Y520" s="49"/>
      <c r="Z520" s="49"/>
      <c r="AA520" s="49"/>
      <c r="AB520" s="49"/>
      <c r="AC520" s="49"/>
      <c r="AD520" s="49"/>
      <c r="AE520" s="49"/>
      <c r="AF520" s="49"/>
      <c r="AG520" s="49"/>
      <c r="AH520" s="49"/>
      <c r="AI520" s="49"/>
      <c r="AJ520" s="49"/>
      <c r="AK520" s="49"/>
      <c r="AL520" s="49"/>
      <c r="AM520" s="49"/>
      <c r="AN520" s="49"/>
      <c r="AO520" s="49"/>
      <c r="AP520" s="49"/>
    </row>
    <row r="521" spans="1:42" ht="12.75" customHeight="1" x14ac:dyDescent="0.3">
      <c r="A521" s="49"/>
      <c r="B521" s="49"/>
      <c r="C521" s="49"/>
      <c r="D521" s="49"/>
      <c r="E521" s="49"/>
      <c r="F521" s="49"/>
      <c r="G521" s="49"/>
      <c r="H521" s="49"/>
      <c r="I521" s="49"/>
      <c r="J521" s="49"/>
      <c r="K521" s="49"/>
      <c r="L521" s="49"/>
      <c r="M521" s="49"/>
      <c r="N521" s="49"/>
      <c r="O521" s="49"/>
      <c r="P521" s="49"/>
      <c r="Q521" s="49"/>
      <c r="R521" s="49"/>
      <c r="S521" s="49"/>
      <c r="T521" s="49"/>
      <c r="U521" s="90"/>
      <c r="V521" s="49"/>
      <c r="W521" s="49"/>
      <c r="X521" s="49"/>
      <c r="Y521" s="49"/>
      <c r="Z521" s="49"/>
      <c r="AA521" s="49"/>
      <c r="AB521" s="49"/>
      <c r="AC521" s="49"/>
      <c r="AD521" s="49"/>
      <c r="AE521" s="49"/>
      <c r="AF521" s="49"/>
      <c r="AG521" s="49"/>
      <c r="AH521" s="49"/>
      <c r="AI521" s="49"/>
      <c r="AJ521" s="49"/>
      <c r="AK521" s="49"/>
      <c r="AL521" s="49"/>
      <c r="AM521" s="49"/>
      <c r="AN521" s="49"/>
      <c r="AO521" s="49"/>
      <c r="AP521" s="49"/>
    </row>
    <row r="522" spans="1:42" ht="12.75" customHeight="1" x14ac:dyDescent="0.3">
      <c r="A522" s="49"/>
      <c r="B522" s="49"/>
      <c r="C522" s="49"/>
      <c r="D522" s="49"/>
      <c r="E522" s="49"/>
      <c r="F522" s="49"/>
      <c r="G522" s="49"/>
      <c r="H522" s="49"/>
      <c r="I522" s="49"/>
      <c r="J522" s="49"/>
      <c r="K522" s="49"/>
      <c r="L522" s="49"/>
      <c r="M522" s="49"/>
      <c r="N522" s="49"/>
      <c r="O522" s="49"/>
      <c r="P522" s="49"/>
      <c r="Q522" s="49"/>
      <c r="R522" s="49"/>
      <c r="S522" s="49"/>
      <c r="T522" s="49"/>
      <c r="U522" s="90"/>
      <c r="V522" s="49"/>
      <c r="W522" s="49"/>
      <c r="X522" s="49"/>
      <c r="Y522" s="49"/>
      <c r="Z522" s="49"/>
      <c r="AA522" s="49"/>
      <c r="AB522" s="49"/>
      <c r="AC522" s="49"/>
      <c r="AD522" s="49"/>
      <c r="AE522" s="49"/>
      <c r="AF522" s="49"/>
      <c r="AG522" s="49"/>
      <c r="AH522" s="49"/>
      <c r="AI522" s="49"/>
      <c r="AJ522" s="49"/>
      <c r="AK522" s="49"/>
      <c r="AL522" s="49"/>
      <c r="AM522" s="49"/>
      <c r="AN522" s="49"/>
      <c r="AO522" s="49"/>
      <c r="AP522" s="49"/>
    </row>
    <row r="523" spans="1:42" ht="12.75" customHeight="1" x14ac:dyDescent="0.3">
      <c r="A523" s="49"/>
      <c r="B523" s="49"/>
      <c r="C523" s="49"/>
      <c r="D523" s="49"/>
      <c r="E523" s="49"/>
      <c r="F523" s="49"/>
      <c r="G523" s="49"/>
      <c r="H523" s="49"/>
      <c r="I523" s="49"/>
      <c r="J523" s="49"/>
      <c r="K523" s="49"/>
      <c r="L523" s="49"/>
      <c r="M523" s="49"/>
      <c r="N523" s="49"/>
      <c r="O523" s="49"/>
      <c r="P523" s="49"/>
      <c r="Q523" s="49"/>
      <c r="R523" s="49"/>
      <c r="S523" s="49"/>
      <c r="T523" s="49"/>
      <c r="U523" s="90"/>
      <c r="V523" s="49"/>
      <c r="W523" s="49"/>
      <c r="X523" s="49"/>
      <c r="Y523" s="49"/>
      <c r="Z523" s="49"/>
      <c r="AA523" s="49"/>
      <c r="AB523" s="49"/>
      <c r="AC523" s="49"/>
      <c r="AD523" s="49"/>
      <c r="AE523" s="49"/>
      <c r="AF523" s="49"/>
      <c r="AG523" s="49"/>
      <c r="AH523" s="49"/>
      <c r="AI523" s="49"/>
      <c r="AJ523" s="49"/>
      <c r="AK523" s="49"/>
      <c r="AL523" s="49"/>
      <c r="AM523" s="49"/>
      <c r="AN523" s="49"/>
      <c r="AO523" s="49"/>
      <c r="AP523" s="49"/>
    </row>
    <row r="524" spans="1:42" ht="12.75" customHeight="1" x14ac:dyDescent="0.3">
      <c r="A524" s="49"/>
      <c r="B524" s="49"/>
      <c r="C524" s="49"/>
      <c r="D524" s="49"/>
      <c r="E524" s="49"/>
      <c r="F524" s="49"/>
      <c r="G524" s="49"/>
      <c r="H524" s="49"/>
      <c r="I524" s="49"/>
      <c r="J524" s="49"/>
      <c r="K524" s="49"/>
      <c r="L524" s="49"/>
      <c r="M524" s="49"/>
      <c r="N524" s="49"/>
      <c r="O524" s="49"/>
      <c r="P524" s="49"/>
      <c r="Q524" s="49"/>
      <c r="R524" s="49"/>
      <c r="S524" s="49"/>
      <c r="T524" s="49"/>
      <c r="U524" s="90"/>
      <c r="V524" s="49"/>
      <c r="W524" s="49"/>
      <c r="X524" s="49"/>
      <c r="Y524" s="49"/>
      <c r="Z524" s="49"/>
      <c r="AA524" s="49"/>
      <c r="AB524" s="49"/>
      <c r="AC524" s="49"/>
      <c r="AD524" s="49"/>
      <c r="AE524" s="49"/>
      <c r="AF524" s="49"/>
      <c r="AG524" s="49"/>
      <c r="AH524" s="49"/>
      <c r="AI524" s="49"/>
      <c r="AJ524" s="49"/>
      <c r="AK524" s="49"/>
      <c r="AL524" s="49"/>
      <c r="AM524" s="49"/>
      <c r="AN524" s="49"/>
      <c r="AO524" s="49"/>
      <c r="AP524" s="49"/>
    </row>
    <row r="525" spans="1:42" ht="12.75" customHeight="1" x14ac:dyDescent="0.3">
      <c r="A525" s="49"/>
      <c r="B525" s="49"/>
      <c r="C525" s="49"/>
      <c r="D525" s="49"/>
      <c r="E525" s="49"/>
      <c r="F525" s="49"/>
      <c r="G525" s="49"/>
      <c r="H525" s="49"/>
      <c r="I525" s="49"/>
      <c r="J525" s="49"/>
      <c r="K525" s="49"/>
      <c r="L525" s="49"/>
      <c r="M525" s="49"/>
      <c r="N525" s="49"/>
      <c r="O525" s="49"/>
      <c r="P525" s="49"/>
      <c r="Q525" s="49"/>
      <c r="R525" s="49"/>
      <c r="S525" s="49"/>
      <c r="T525" s="49"/>
      <c r="U525" s="90"/>
      <c r="V525" s="49"/>
      <c r="W525" s="49"/>
      <c r="X525" s="49"/>
      <c r="Y525" s="49"/>
      <c r="Z525" s="49"/>
      <c r="AA525" s="49"/>
      <c r="AB525" s="49"/>
      <c r="AC525" s="49"/>
      <c r="AD525" s="49"/>
      <c r="AE525" s="49"/>
      <c r="AF525" s="49"/>
      <c r="AG525" s="49"/>
      <c r="AH525" s="49"/>
      <c r="AI525" s="49"/>
      <c r="AJ525" s="49"/>
      <c r="AK525" s="49"/>
      <c r="AL525" s="49"/>
      <c r="AM525" s="49"/>
      <c r="AN525" s="49"/>
      <c r="AO525" s="49"/>
      <c r="AP525" s="49"/>
    </row>
    <row r="526" spans="1:42" ht="12.75" customHeight="1" x14ac:dyDescent="0.3">
      <c r="A526" s="49"/>
      <c r="B526" s="49"/>
      <c r="C526" s="49"/>
      <c r="D526" s="49"/>
      <c r="E526" s="49"/>
      <c r="F526" s="49"/>
      <c r="G526" s="49"/>
      <c r="H526" s="49"/>
      <c r="I526" s="49"/>
      <c r="J526" s="49"/>
      <c r="K526" s="49"/>
      <c r="L526" s="49"/>
      <c r="M526" s="49"/>
      <c r="N526" s="49"/>
      <c r="O526" s="49"/>
      <c r="P526" s="49"/>
      <c r="Q526" s="49"/>
      <c r="R526" s="49"/>
      <c r="S526" s="49"/>
      <c r="T526" s="49"/>
      <c r="U526" s="90"/>
      <c r="V526" s="49"/>
      <c r="W526" s="49"/>
      <c r="X526" s="49"/>
      <c r="Y526" s="49"/>
      <c r="Z526" s="49"/>
      <c r="AA526" s="49"/>
      <c r="AB526" s="49"/>
      <c r="AC526" s="49"/>
      <c r="AD526" s="49"/>
      <c r="AE526" s="49"/>
      <c r="AF526" s="49"/>
      <c r="AG526" s="49"/>
      <c r="AH526" s="49"/>
      <c r="AI526" s="49"/>
      <c r="AJ526" s="49"/>
      <c r="AK526" s="49"/>
      <c r="AL526" s="49"/>
      <c r="AM526" s="49"/>
      <c r="AN526" s="49"/>
      <c r="AO526" s="49"/>
      <c r="AP526" s="49"/>
    </row>
    <row r="527" spans="1:42" ht="12.75" customHeight="1" x14ac:dyDescent="0.3">
      <c r="A527" s="49"/>
      <c r="B527" s="49"/>
      <c r="C527" s="49"/>
      <c r="D527" s="49"/>
      <c r="E527" s="49"/>
      <c r="F527" s="49"/>
      <c r="G527" s="49"/>
      <c r="H527" s="49"/>
      <c r="I527" s="49"/>
      <c r="J527" s="49"/>
      <c r="K527" s="49"/>
      <c r="L527" s="49"/>
      <c r="M527" s="49"/>
      <c r="N527" s="49"/>
      <c r="O527" s="49"/>
      <c r="P527" s="49"/>
      <c r="Q527" s="49"/>
      <c r="R527" s="49"/>
      <c r="S527" s="49"/>
      <c r="T527" s="49"/>
      <c r="U527" s="90"/>
      <c r="V527" s="49"/>
      <c r="W527" s="49"/>
      <c r="X527" s="49"/>
      <c r="Y527" s="49"/>
      <c r="Z527" s="49"/>
      <c r="AA527" s="49"/>
      <c r="AB527" s="49"/>
      <c r="AC527" s="49"/>
      <c r="AD527" s="49"/>
      <c r="AE527" s="49"/>
      <c r="AF527" s="49"/>
      <c r="AG527" s="49"/>
      <c r="AH527" s="49"/>
      <c r="AI527" s="49"/>
      <c r="AJ527" s="49"/>
      <c r="AK527" s="49"/>
      <c r="AL527" s="49"/>
      <c r="AM527" s="49"/>
      <c r="AN527" s="49"/>
      <c r="AO527" s="49"/>
      <c r="AP527" s="49"/>
    </row>
    <row r="528" spans="1:42" ht="12.75" customHeight="1" x14ac:dyDescent="0.3">
      <c r="A528" s="49"/>
      <c r="B528" s="49"/>
      <c r="C528" s="49"/>
      <c r="D528" s="49"/>
      <c r="E528" s="49"/>
      <c r="F528" s="49"/>
      <c r="G528" s="49"/>
      <c r="H528" s="49"/>
      <c r="I528" s="49"/>
      <c r="J528" s="49"/>
      <c r="K528" s="49"/>
      <c r="L528" s="49"/>
      <c r="M528" s="49"/>
      <c r="N528" s="49"/>
      <c r="O528" s="49"/>
      <c r="P528" s="49"/>
      <c r="Q528" s="49"/>
      <c r="R528" s="49"/>
      <c r="S528" s="49"/>
      <c r="T528" s="49"/>
      <c r="U528" s="90"/>
      <c r="V528" s="49"/>
      <c r="W528" s="49"/>
      <c r="X528" s="49"/>
      <c r="Y528" s="49"/>
      <c r="Z528" s="49"/>
      <c r="AA528" s="49"/>
      <c r="AB528" s="49"/>
      <c r="AC528" s="49"/>
      <c r="AD528" s="49"/>
      <c r="AE528" s="49"/>
      <c r="AF528" s="49"/>
      <c r="AG528" s="49"/>
      <c r="AH528" s="49"/>
      <c r="AI528" s="49"/>
      <c r="AJ528" s="49"/>
      <c r="AK528" s="49"/>
      <c r="AL528" s="49"/>
      <c r="AM528" s="49"/>
      <c r="AN528" s="49"/>
      <c r="AO528" s="49"/>
      <c r="AP528" s="49"/>
    </row>
    <row r="529" spans="1:42" ht="12.75" customHeight="1" x14ac:dyDescent="0.3">
      <c r="A529" s="49"/>
      <c r="B529" s="49"/>
      <c r="C529" s="49"/>
      <c r="D529" s="49"/>
      <c r="E529" s="49"/>
      <c r="F529" s="49"/>
      <c r="G529" s="49"/>
      <c r="H529" s="49"/>
      <c r="I529" s="49"/>
      <c r="J529" s="49"/>
      <c r="K529" s="49"/>
      <c r="L529" s="49"/>
      <c r="M529" s="49"/>
      <c r="N529" s="49"/>
      <c r="O529" s="49"/>
      <c r="P529" s="49"/>
      <c r="Q529" s="49"/>
      <c r="R529" s="49"/>
      <c r="S529" s="49"/>
      <c r="T529" s="49"/>
      <c r="U529" s="90"/>
      <c r="V529" s="49"/>
      <c r="W529" s="49"/>
      <c r="X529" s="49"/>
      <c r="Y529" s="49"/>
      <c r="Z529" s="49"/>
      <c r="AA529" s="49"/>
      <c r="AB529" s="49"/>
      <c r="AC529" s="49"/>
      <c r="AD529" s="49"/>
      <c r="AE529" s="49"/>
      <c r="AF529" s="49"/>
      <c r="AG529" s="49"/>
      <c r="AH529" s="49"/>
      <c r="AI529" s="49"/>
      <c r="AJ529" s="49"/>
      <c r="AK529" s="49"/>
      <c r="AL529" s="49"/>
      <c r="AM529" s="49"/>
      <c r="AN529" s="49"/>
      <c r="AO529" s="49"/>
      <c r="AP529" s="49"/>
    </row>
    <row r="530" spans="1:42" ht="12.75" customHeight="1" x14ac:dyDescent="0.3">
      <c r="A530" s="49"/>
      <c r="B530" s="49"/>
      <c r="C530" s="49"/>
      <c r="D530" s="49"/>
      <c r="E530" s="49"/>
      <c r="F530" s="49"/>
      <c r="G530" s="49"/>
      <c r="H530" s="49"/>
      <c r="I530" s="49"/>
      <c r="J530" s="49"/>
      <c r="K530" s="49"/>
      <c r="L530" s="49"/>
      <c r="M530" s="49"/>
      <c r="N530" s="49"/>
      <c r="O530" s="49"/>
      <c r="P530" s="49"/>
      <c r="Q530" s="49"/>
      <c r="R530" s="49"/>
      <c r="S530" s="49"/>
      <c r="T530" s="49"/>
      <c r="U530" s="90"/>
      <c r="V530" s="49"/>
      <c r="W530" s="49"/>
      <c r="X530" s="49"/>
      <c r="Y530" s="49"/>
      <c r="Z530" s="49"/>
      <c r="AA530" s="49"/>
      <c r="AB530" s="49"/>
      <c r="AC530" s="49"/>
      <c r="AD530" s="49"/>
      <c r="AE530" s="49"/>
      <c r="AF530" s="49"/>
      <c r="AG530" s="49"/>
      <c r="AH530" s="49"/>
      <c r="AI530" s="49"/>
      <c r="AJ530" s="49"/>
      <c r="AK530" s="49"/>
      <c r="AL530" s="49"/>
      <c r="AM530" s="49"/>
      <c r="AN530" s="49"/>
      <c r="AO530" s="49"/>
      <c r="AP530" s="49"/>
    </row>
    <row r="531" spans="1:42" ht="12.75" customHeight="1" x14ac:dyDescent="0.3">
      <c r="A531" s="49"/>
      <c r="B531" s="49"/>
      <c r="C531" s="49"/>
      <c r="D531" s="49"/>
      <c r="E531" s="49"/>
      <c r="F531" s="49"/>
      <c r="G531" s="49"/>
      <c r="H531" s="49"/>
      <c r="I531" s="49"/>
      <c r="J531" s="49"/>
      <c r="K531" s="49"/>
      <c r="L531" s="49"/>
      <c r="M531" s="49"/>
      <c r="N531" s="49"/>
      <c r="O531" s="49"/>
      <c r="P531" s="49"/>
      <c r="Q531" s="49"/>
      <c r="R531" s="49"/>
      <c r="S531" s="49"/>
      <c r="T531" s="49"/>
      <c r="U531" s="90"/>
      <c r="V531" s="49"/>
      <c r="W531" s="49"/>
      <c r="X531" s="49"/>
      <c r="Y531" s="49"/>
      <c r="Z531" s="49"/>
      <c r="AA531" s="49"/>
      <c r="AB531" s="49"/>
      <c r="AC531" s="49"/>
      <c r="AD531" s="49"/>
      <c r="AE531" s="49"/>
      <c r="AF531" s="49"/>
      <c r="AG531" s="49"/>
      <c r="AH531" s="49"/>
      <c r="AI531" s="49"/>
      <c r="AJ531" s="49"/>
      <c r="AK531" s="49"/>
      <c r="AL531" s="49"/>
      <c r="AM531" s="49"/>
      <c r="AN531" s="49"/>
      <c r="AO531" s="49"/>
      <c r="AP531" s="49"/>
    </row>
    <row r="532" spans="1:42" ht="12.75" customHeight="1" x14ac:dyDescent="0.3">
      <c r="A532" s="49"/>
      <c r="B532" s="49"/>
      <c r="C532" s="49"/>
      <c r="D532" s="49"/>
      <c r="E532" s="49"/>
      <c r="F532" s="49"/>
      <c r="G532" s="49"/>
      <c r="H532" s="49"/>
      <c r="I532" s="49"/>
      <c r="J532" s="49"/>
      <c r="K532" s="49"/>
      <c r="L532" s="49"/>
      <c r="M532" s="49"/>
      <c r="N532" s="49"/>
      <c r="O532" s="49"/>
      <c r="P532" s="49"/>
      <c r="Q532" s="49"/>
      <c r="R532" s="49"/>
      <c r="S532" s="49"/>
      <c r="T532" s="49"/>
      <c r="U532" s="90"/>
      <c r="V532" s="49"/>
      <c r="W532" s="49"/>
      <c r="X532" s="49"/>
      <c r="Y532" s="49"/>
      <c r="Z532" s="49"/>
      <c r="AA532" s="49"/>
      <c r="AB532" s="49"/>
      <c r="AC532" s="49"/>
      <c r="AD532" s="49"/>
      <c r="AE532" s="49"/>
      <c r="AF532" s="49"/>
      <c r="AG532" s="49"/>
      <c r="AH532" s="49"/>
      <c r="AI532" s="49"/>
      <c r="AJ532" s="49"/>
      <c r="AK532" s="49"/>
      <c r="AL532" s="49"/>
      <c r="AM532" s="49"/>
      <c r="AN532" s="49"/>
      <c r="AO532" s="49"/>
      <c r="AP532" s="49"/>
    </row>
    <row r="533" spans="1:42" ht="12.75" customHeight="1" x14ac:dyDescent="0.3">
      <c r="A533" s="49"/>
      <c r="B533" s="49"/>
      <c r="C533" s="49"/>
      <c r="D533" s="49"/>
      <c r="E533" s="49"/>
      <c r="F533" s="49"/>
      <c r="G533" s="49"/>
      <c r="H533" s="49"/>
      <c r="I533" s="49"/>
      <c r="J533" s="49"/>
      <c r="K533" s="49"/>
      <c r="L533" s="49"/>
      <c r="M533" s="49"/>
      <c r="N533" s="49"/>
      <c r="O533" s="49"/>
      <c r="P533" s="49"/>
      <c r="Q533" s="49"/>
      <c r="R533" s="49"/>
      <c r="S533" s="49"/>
      <c r="T533" s="49"/>
      <c r="U533" s="90"/>
      <c r="V533" s="49"/>
      <c r="W533" s="49"/>
      <c r="X533" s="49"/>
      <c r="Y533" s="49"/>
      <c r="Z533" s="49"/>
      <c r="AA533" s="49"/>
      <c r="AB533" s="49"/>
      <c r="AC533" s="49"/>
      <c r="AD533" s="49"/>
      <c r="AE533" s="49"/>
      <c r="AF533" s="49"/>
      <c r="AG533" s="49"/>
      <c r="AH533" s="49"/>
      <c r="AI533" s="49"/>
      <c r="AJ533" s="49"/>
      <c r="AK533" s="49"/>
      <c r="AL533" s="49"/>
      <c r="AM533" s="49"/>
      <c r="AN533" s="49"/>
      <c r="AO533" s="49"/>
      <c r="AP533" s="49"/>
    </row>
    <row r="534" spans="1:42" ht="12.75" customHeight="1" x14ac:dyDescent="0.3">
      <c r="A534" s="49"/>
      <c r="B534" s="49"/>
      <c r="C534" s="49"/>
      <c r="D534" s="49"/>
      <c r="E534" s="49"/>
      <c r="F534" s="49"/>
      <c r="G534" s="49"/>
      <c r="H534" s="49"/>
      <c r="I534" s="49"/>
      <c r="J534" s="49"/>
      <c r="K534" s="49"/>
      <c r="L534" s="49"/>
      <c r="M534" s="49"/>
      <c r="N534" s="49"/>
      <c r="O534" s="49"/>
      <c r="P534" s="49"/>
      <c r="Q534" s="49"/>
      <c r="R534" s="49"/>
      <c r="S534" s="49"/>
      <c r="T534" s="49"/>
      <c r="U534" s="90"/>
      <c r="V534" s="49"/>
      <c r="W534" s="49"/>
      <c r="X534" s="49"/>
      <c r="Y534" s="49"/>
      <c r="Z534" s="49"/>
      <c r="AA534" s="49"/>
      <c r="AB534" s="49"/>
      <c r="AC534" s="49"/>
      <c r="AD534" s="49"/>
      <c r="AE534" s="49"/>
      <c r="AF534" s="49"/>
      <c r="AG534" s="49"/>
      <c r="AH534" s="49"/>
      <c r="AI534" s="49"/>
      <c r="AJ534" s="49"/>
      <c r="AK534" s="49"/>
      <c r="AL534" s="49"/>
      <c r="AM534" s="49"/>
      <c r="AN534" s="49"/>
      <c r="AO534" s="49"/>
      <c r="AP534" s="49"/>
    </row>
    <row r="535" spans="1:42" ht="12.75" customHeight="1" x14ac:dyDescent="0.3">
      <c r="A535" s="49"/>
      <c r="B535" s="49"/>
      <c r="C535" s="49"/>
      <c r="D535" s="49"/>
      <c r="E535" s="49"/>
      <c r="F535" s="49"/>
      <c r="G535" s="49"/>
      <c r="H535" s="49"/>
      <c r="I535" s="49"/>
      <c r="J535" s="49"/>
      <c r="K535" s="49"/>
      <c r="L535" s="49"/>
      <c r="M535" s="49"/>
      <c r="N535" s="49"/>
      <c r="O535" s="49"/>
      <c r="P535" s="49"/>
      <c r="Q535" s="49"/>
      <c r="R535" s="49"/>
      <c r="S535" s="49"/>
      <c r="T535" s="49"/>
      <c r="U535" s="90"/>
      <c r="V535" s="49"/>
      <c r="W535" s="49"/>
      <c r="X535" s="49"/>
      <c r="Y535" s="49"/>
      <c r="Z535" s="49"/>
      <c r="AA535" s="49"/>
      <c r="AB535" s="49"/>
      <c r="AC535" s="49"/>
      <c r="AD535" s="49"/>
      <c r="AE535" s="49"/>
      <c r="AF535" s="49"/>
      <c r="AG535" s="49"/>
      <c r="AH535" s="49"/>
      <c r="AI535" s="49"/>
      <c r="AJ535" s="49"/>
      <c r="AK535" s="49"/>
      <c r="AL535" s="49"/>
      <c r="AM535" s="49"/>
      <c r="AN535" s="49"/>
      <c r="AO535" s="49"/>
      <c r="AP535" s="49"/>
    </row>
    <row r="536" spans="1:42" ht="12.75" customHeight="1" x14ac:dyDescent="0.3">
      <c r="A536" s="49"/>
      <c r="B536" s="49"/>
      <c r="C536" s="49"/>
      <c r="D536" s="49"/>
      <c r="E536" s="49"/>
      <c r="F536" s="49"/>
      <c r="G536" s="49"/>
      <c r="H536" s="49"/>
      <c r="I536" s="49"/>
      <c r="J536" s="49"/>
      <c r="K536" s="49"/>
      <c r="L536" s="49"/>
      <c r="M536" s="49"/>
      <c r="N536" s="49"/>
      <c r="O536" s="49"/>
      <c r="P536" s="49"/>
      <c r="Q536" s="49"/>
      <c r="R536" s="49"/>
      <c r="S536" s="49"/>
      <c r="T536" s="49"/>
      <c r="U536" s="90"/>
      <c r="V536" s="49"/>
      <c r="W536" s="49"/>
      <c r="X536" s="49"/>
      <c r="Y536" s="49"/>
      <c r="Z536" s="49"/>
      <c r="AA536" s="49"/>
      <c r="AB536" s="49"/>
      <c r="AC536" s="49"/>
      <c r="AD536" s="49"/>
      <c r="AE536" s="49"/>
      <c r="AF536" s="49"/>
      <c r="AG536" s="49"/>
      <c r="AH536" s="49"/>
      <c r="AI536" s="49"/>
      <c r="AJ536" s="49"/>
      <c r="AK536" s="49"/>
      <c r="AL536" s="49"/>
      <c r="AM536" s="49"/>
      <c r="AN536" s="49"/>
      <c r="AO536" s="49"/>
      <c r="AP536" s="49"/>
    </row>
    <row r="537" spans="1:42" ht="12.75" customHeight="1" x14ac:dyDescent="0.3">
      <c r="A537" s="49"/>
      <c r="B537" s="49"/>
      <c r="C537" s="49"/>
      <c r="D537" s="49"/>
      <c r="E537" s="49"/>
      <c r="F537" s="49"/>
      <c r="G537" s="49"/>
      <c r="H537" s="49"/>
      <c r="I537" s="49"/>
      <c r="J537" s="49"/>
      <c r="K537" s="49"/>
      <c r="L537" s="49"/>
      <c r="M537" s="49"/>
      <c r="N537" s="49"/>
      <c r="O537" s="49"/>
      <c r="P537" s="49"/>
      <c r="Q537" s="49"/>
      <c r="R537" s="49"/>
      <c r="S537" s="49"/>
      <c r="T537" s="49"/>
      <c r="U537" s="90"/>
      <c r="V537" s="49"/>
      <c r="W537" s="49"/>
      <c r="X537" s="49"/>
      <c r="Y537" s="49"/>
      <c r="Z537" s="49"/>
      <c r="AA537" s="49"/>
      <c r="AB537" s="49"/>
      <c r="AC537" s="49"/>
      <c r="AD537" s="49"/>
      <c r="AE537" s="49"/>
      <c r="AF537" s="49"/>
      <c r="AG537" s="49"/>
      <c r="AH537" s="49"/>
      <c r="AI537" s="49"/>
      <c r="AJ537" s="49"/>
      <c r="AK537" s="49"/>
      <c r="AL537" s="49"/>
      <c r="AM537" s="49"/>
      <c r="AN537" s="49"/>
      <c r="AO537" s="49"/>
      <c r="AP537" s="49"/>
    </row>
    <row r="538" spans="1:42" ht="12.75" customHeight="1" x14ac:dyDescent="0.3">
      <c r="A538" s="49"/>
      <c r="B538" s="49"/>
      <c r="C538" s="49"/>
      <c r="D538" s="49"/>
      <c r="E538" s="49"/>
      <c r="F538" s="49"/>
      <c r="G538" s="49"/>
      <c r="H538" s="49"/>
      <c r="I538" s="49"/>
      <c r="J538" s="49"/>
      <c r="K538" s="49"/>
      <c r="L538" s="49"/>
      <c r="M538" s="49"/>
      <c r="N538" s="49"/>
      <c r="O538" s="49"/>
      <c r="P538" s="49"/>
      <c r="Q538" s="49"/>
      <c r="R538" s="49"/>
      <c r="S538" s="49"/>
      <c r="T538" s="49"/>
      <c r="U538" s="90"/>
      <c r="V538" s="49"/>
      <c r="W538" s="49"/>
      <c r="X538" s="49"/>
      <c r="Y538" s="49"/>
      <c r="Z538" s="49"/>
      <c r="AA538" s="49"/>
      <c r="AB538" s="49"/>
      <c r="AC538" s="49"/>
      <c r="AD538" s="49"/>
      <c r="AE538" s="49"/>
      <c r="AF538" s="49"/>
      <c r="AG538" s="49"/>
      <c r="AH538" s="49"/>
      <c r="AI538" s="49"/>
      <c r="AJ538" s="49"/>
      <c r="AK538" s="49"/>
      <c r="AL538" s="49"/>
      <c r="AM538" s="49"/>
      <c r="AN538" s="49"/>
      <c r="AO538" s="49"/>
      <c r="AP538" s="49"/>
    </row>
    <row r="539" spans="1:42" ht="12.75" customHeight="1" x14ac:dyDescent="0.3">
      <c r="A539" s="49"/>
      <c r="B539" s="49"/>
      <c r="C539" s="49"/>
      <c r="D539" s="49"/>
      <c r="E539" s="49"/>
      <c r="F539" s="49"/>
      <c r="G539" s="49"/>
      <c r="H539" s="49"/>
      <c r="I539" s="49"/>
      <c r="J539" s="49"/>
      <c r="K539" s="49"/>
      <c r="L539" s="49"/>
      <c r="M539" s="49"/>
      <c r="N539" s="49"/>
      <c r="O539" s="49"/>
      <c r="P539" s="49"/>
      <c r="Q539" s="49"/>
      <c r="R539" s="49"/>
      <c r="S539" s="49"/>
      <c r="T539" s="49"/>
      <c r="U539" s="90"/>
      <c r="V539" s="49"/>
      <c r="W539" s="49"/>
      <c r="X539" s="49"/>
      <c r="Y539" s="49"/>
      <c r="Z539" s="49"/>
      <c r="AA539" s="49"/>
      <c r="AB539" s="49"/>
      <c r="AC539" s="49"/>
      <c r="AD539" s="49"/>
      <c r="AE539" s="49"/>
      <c r="AF539" s="49"/>
      <c r="AG539" s="49"/>
      <c r="AH539" s="49"/>
      <c r="AI539" s="49"/>
      <c r="AJ539" s="49"/>
      <c r="AK539" s="49"/>
      <c r="AL539" s="49"/>
      <c r="AM539" s="49"/>
      <c r="AN539" s="49"/>
      <c r="AO539" s="49"/>
      <c r="AP539" s="49"/>
    </row>
    <row r="540" spans="1:42" ht="12.75" customHeight="1" x14ac:dyDescent="0.3">
      <c r="A540" s="49"/>
      <c r="B540" s="49"/>
      <c r="C540" s="49"/>
      <c r="D540" s="49"/>
      <c r="E540" s="49"/>
      <c r="F540" s="49"/>
      <c r="G540" s="49"/>
      <c r="H540" s="49"/>
      <c r="I540" s="49"/>
      <c r="J540" s="49"/>
      <c r="K540" s="49"/>
      <c r="L540" s="49"/>
      <c r="M540" s="49"/>
      <c r="N540" s="49"/>
      <c r="O540" s="49"/>
      <c r="P540" s="49"/>
      <c r="Q540" s="49"/>
      <c r="R540" s="49"/>
      <c r="S540" s="49"/>
      <c r="T540" s="49"/>
      <c r="U540" s="90"/>
      <c r="V540" s="49"/>
      <c r="W540" s="49"/>
      <c r="X540" s="49"/>
      <c r="Y540" s="49"/>
      <c r="Z540" s="49"/>
      <c r="AA540" s="49"/>
      <c r="AB540" s="49"/>
      <c r="AC540" s="49"/>
      <c r="AD540" s="49"/>
      <c r="AE540" s="49"/>
      <c r="AF540" s="49"/>
      <c r="AG540" s="49"/>
      <c r="AH540" s="49"/>
      <c r="AI540" s="49"/>
      <c r="AJ540" s="49"/>
      <c r="AK540" s="49"/>
      <c r="AL540" s="49"/>
      <c r="AM540" s="49"/>
      <c r="AN540" s="49"/>
      <c r="AO540" s="49"/>
      <c r="AP540" s="49"/>
    </row>
    <row r="541" spans="1:42" ht="12.75" customHeight="1" x14ac:dyDescent="0.3">
      <c r="A541" s="49"/>
      <c r="B541" s="49"/>
      <c r="C541" s="49"/>
      <c r="D541" s="49"/>
      <c r="E541" s="49"/>
      <c r="F541" s="49"/>
      <c r="G541" s="49"/>
      <c r="H541" s="49"/>
      <c r="I541" s="49"/>
      <c r="J541" s="49"/>
      <c r="K541" s="49"/>
      <c r="L541" s="49"/>
      <c r="M541" s="49"/>
      <c r="N541" s="49"/>
      <c r="O541" s="49"/>
      <c r="P541" s="49"/>
      <c r="Q541" s="49"/>
      <c r="R541" s="49"/>
      <c r="S541" s="49"/>
      <c r="T541" s="49"/>
      <c r="U541" s="90"/>
      <c r="V541" s="49"/>
      <c r="W541" s="49"/>
      <c r="X541" s="49"/>
      <c r="Y541" s="49"/>
      <c r="Z541" s="49"/>
      <c r="AA541" s="49"/>
      <c r="AB541" s="49"/>
      <c r="AC541" s="49"/>
      <c r="AD541" s="49"/>
      <c r="AE541" s="49"/>
      <c r="AF541" s="49"/>
      <c r="AG541" s="49"/>
      <c r="AH541" s="49"/>
      <c r="AI541" s="49"/>
      <c r="AJ541" s="49"/>
      <c r="AK541" s="49"/>
      <c r="AL541" s="49"/>
      <c r="AM541" s="49"/>
      <c r="AN541" s="49"/>
      <c r="AO541" s="49"/>
      <c r="AP541" s="49"/>
    </row>
    <row r="542" spans="1:42" ht="12.75" customHeight="1" x14ac:dyDescent="0.3">
      <c r="A542" s="49"/>
      <c r="B542" s="49"/>
      <c r="C542" s="49"/>
      <c r="D542" s="49"/>
      <c r="E542" s="49"/>
      <c r="F542" s="49"/>
      <c r="G542" s="49"/>
      <c r="H542" s="49"/>
      <c r="I542" s="49"/>
      <c r="J542" s="49"/>
      <c r="K542" s="49"/>
      <c r="L542" s="49"/>
      <c r="M542" s="49"/>
      <c r="N542" s="49"/>
      <c r="O542" s="49"/>
      <c r="P542" s="49"/>
      <c r="Q542" s="49"/>
      <c r="R542" s="49"/>
      <c r="S542" s="49"/>
      <c r="T542" s="49"/>
      <c r="U542" s="90"/>
      <c r="V542" s="49"/>
      <c r="W542" s="49"/>
      <c r="X542" s="49"/>
      <c r="Y542" s="49"/>
      <c r="Z542" s="49"/>
      <c r="AA542" s="49"/>
      <c r="AB542" s="49"/>
      <c r="AC542" s="49"/>
      <c r="AD542" s="49"/>
      <c r="AE542" s="49"/>
      <c r="AF542" s="49"/>
      <c r="AG542" s="49"/>
      <c r="AH542" s="49"/>
      <c r="AI542" s="49"/>
      <c r="AJ542" s="49"/>
      <c r="AK542" s="49"/>
      <c r="AL542" s="49"/>
      <c r="AM542" s="49"/>
      <c r="AN542" s="49"/>
      <c r="AO542" s="49"/>
      <c r="AP542" s="49"/>
    </row>
    <row r="543" spans="1:42" ht="12.75" customHeight="1" x14ac:dyDescent="0.3">
      <c r="A543" s="49"/>
      <c r="B543" s="49"/>
      <c r="C543" s="49"/>
      <c r="D543" s="49"/>
      <c r="E543" s="49"/>
      <c r="F543" s="49"/>
      <c r="G543" s="49"/>
      <c r="H543" s="49"/>
      <c r="I543" s="49"/>
      <c r="J543" s="49"/>
      <c r="K543" s="49"/>
      <c r="L543" s="49"/>
      <c r="M543" s="49"/>
      <c r="N543" s="49"/>
      <c r="O543" s="49"/>
      <c r="P543" s="49"/>
      <c r="Q543" s="49"/>
      <c r="R543" s="49"/>
      <c r="S543" s="49"/>
      <c r="T543" s="49"/>
      <c r="U543" s="90"/>
      <c r="V543" s="49"/>
      <c r="W543" s="49"/>
      <c r="X543" s="49"/>
      <c r="Y543" s="49"/>
      <c r="Z543" s="49"/>
      <c r="AA543" s="49"/>
      <c r="AB543" s="49"/>
      <c r="AC543" s="49"/>
      <c r="AD543" s="49"/>
      <c r="AE543" s="49"/>
      <c r="AF543" s="49"/>
      <c r="AG543" s="49"/>
      <c r="AH543" s="49"/>
      <c r="AI543" s="49"/>
      <c r="AJ543" s="49"/>
      <c r="AK543" s="49"/>
      <c r="AL543" s="49"/>
      <c r="AM543" s="49"/>
      <c r="AN543" s="49"/>
      <c r="AO543" s="49"/>
      <c r="AP543" s="49"/>
    </row>
    <row r="544" spans="1:42" ht="12.75" customHeight="1" x14ac:dyDescent="0.3">
      <c r="A544" s="49"/>
      <c r="B544" s="49"/>
      <c r="C544" s="49"/>
      <c r="D544" s="49"/>
      <c r="E544" s="49"/>
      <c r="F544" s="49"/>
      <c r="G544" s="49"/>
      <c r="H544" s="49"/>
      <c r="I544" s="49"/>
      <c r="J544" s="49"/>
      <c r="K544" s="49"/>
      <c r="L544" s="49"/>
      <c r="M544" s="49"/>
      <c r="N544" s="49"/>
      <c r="O544" s="49"/>
      <c r="P544" s="49"/>
      <c r="Q544" s="49"/>
      <c r="R544" s="49"/>
      <c r="S544" s="49"/>
      <c r="T544" s="49"/>
      <c r="U544" s="90"/>
      <c r="V544" s="49"/>
      <c r="W544" s="49"/>
      <c r="X544" s="49"/>
      <c r="Y544" s="49"/>
      <c r="Z544" s="49"/>
      <c r="AA544" s="49"/>
      <c r="AB544" s="49"/>
      <c r="AC544" s="49"/>
      <c r="AD544" s="49"/>
      <c r="AE544" s="49"/>
      <c r="AF544" s="49"/>
      <c r="AG544" s="49"/>
      <c r="AH544" s="49"/>
      <c r="AI544" s="49"/>
      <c r="AJ544" s="49"/>
      <c r="AK544" s="49"/>
      <c r="AL544" s="49"/>
      <c r="AM544" s="49"/>
      <c r="AN544" s="49"/>
      <c r="AO544" s="49"/>
      <c r="AP544" s="49"/>
    </row>
    <row r="545" spans="1:42" ht="12.75" customHeight="1" x14ac:dyDescent="0.3">
      <c r="A545" s="49"/>
      <c r="B545" s="49"/>
      <c r="C545" s="49"/>
      <c r="D545" s="49"/>
      <c r="E545" s="49"/>
      <c r="F545" s="49"/>
      <c r="G545" s="49"/>
      <c r="H545" s="49"/>
      <c r="I545" s="49"/>
      <c r="J545" s="49"/>
      <c r="K545" s="49"/>
      <c r="L545" s="49"/>
      <c r="M545" s="49"/>
      <c r="N545" s="49"/>
      <c r="O545" s="49"/>
      <c r="P545" s="49"/>
      <c r="Q545" s="49"/>
      <c r="R545" s="49"/>
      <c r="S545" s="49"/>
      <c r="T545" s="49"/>
      <c r="U545" s="90"/>
      <c r="V545" s="49"/>
      <c r="W545" s="49"/>
      <c r="X545" s="49"/>
      <c r="Y545" s="49"/>
      <c r="Z545" s="49"/>
      <c r="AA545" s="49"/>
      <c r="AB545" s="49"/>
      <c r="AC545" s="49"/>
      <c r="AD545" s="49"/>
      <c r="AE545" s="49"/>
      <c r="AF545" s="49"/>
      <c r="AG545" s="49"/>
      <c r="AH545" s="49"/>
      <c r="AI545" s="49"/>
      <c r="AJ545" s="49"/>
      <c r="AK545" s="49"/>
      <c r="AL545" s="49"/>
      <c r="AM545" s="49"/>
      <c r="AN545" s="49"/>
      <c r="AO545" s="49"/>
      <c r="AP545" s="49"/>
    </row>
    <row r="546" spans="1:42" ht="12.75" customHeight="1" x14ac:dyDescent="0.3">
      <c r="A546" s="49"/>
      <c r="B546" s="49"/>
      <c r="C546" s="49"/>
      <c r="D546" s="49"/>
      <c r="E546" s="49"/>
      <c r="F546" s="49"/>
      <c r="G546" s="49"/>
      <c r="H546" s="49"/>
      <c r="I546" s="49"/>
      <c r="J546" s="49"/>
      <c r="K546" s="49"/>
      <c r="L546" s="49"/>
      <c r="M546" s="49"/>
      <c r="N546" s="49"/>
      <c r="O546" s="49"/>
      <c r="P546" s="49"/>
      <c r="Q546" s="49"/>
      <c r="R546" s="49"/>
      <c r="S546" s="49"/>
      <c r="T546" s="49"/>
      <c r="U546" s="90"/>
      <c r="V546" s="49"/>
      <c r="W546" s="49"/>
      <c r="X546" s="49"/>
      <c r="Y546" s="49"/>
      <c r="Z546" s="49"/>
      <c r="AA546" s="49"/>
      <c r="AB546" s="49"/>
      <c r="AC546" s="49"/>
      <c r="AD546" s="49"/>
      <c r="AE546" s="49"/>
      <c r="AF546" s="49"/>
      <c r="AG546" s="49"/>
      <c r="AH546" s="49"/>
      <c r="AI546" s="49"/>
      <c r="AJ546" s="49"/>
      <c r="AK546" s="49"/>
      <c r="AL546" s="49"/>
      <c r="AM546" s="49"/>
      <c r="AN546" s="49"/>
      <c r="AO546" s="49"/>
      <c r="AP546" s="49"/>
    </row>
    <row r="547" spans="1:42" ht="12.75" customHeight="1" x14ac:dyDescent="0.3">
      <c r="A547" s="49"/>
      <c r="B547" s="49"/>
      <c r="C547" s="49"/>
      <c r="D547" s="49"/>
      <c r="E547" s="49"/>
      <c r="F547" s="49"/>
      <c r="G547" s="49"/>
      <c r="H547" s="49"/>
      <c r="I547" s="49"/>
      <c r="J547" s="49"/>
      <c r="K547" s="49"/>
      <c r="L547" s="49"/>
      <c r="M547" s="49"/>
      <c r="N547" s="49"/>
      <c r="O547" s="49"/>
      <c r="P547" s="49"/>
      <c r="Q547" s="49"/>
      <c r="R547" s="49"/>
      <c r="S547" s="49"/>
      <c r="T547" s="49"/>
      <c r="U547" s="90"/>
      <c r="V547" s="49"/>
      <c r="W547" s="49"/>
      <c r="X547" s="49"/>
      <c r="Y547" s="49"/>
      <c r="Z547" s="49"/>
      <c r="AA547" s="49"/>
      <c r="AB547" s="49"/>
      <c r="AC547" s="49"/>
      <c r="AD547" s="49"/>
      <c r="AE547" s="49"/>
      <c r="AF547" s="49"/>
      <c r="AG547" s="49"/>
      <c r="AH547" s="49"/>
      <c r="AI547" s="49"/>
      <c r="AJ547" s="49"/>
      <c r="AK547" s="49"/>
      <c r="AL547" s="49"/>
      <c r="AM547" s="49"/>
      <c r="AN547" s="49"/>
      <c r="AO547" s="49"/>
      <c r="AP547" s="49"/>
    </row>
    <row r="548" spans="1:42" ht="12.75" customHeight="1" x14ac:dyDescent="0.3">
      <c r="A548" s="49"/>
      <c r="B548" s="49"/>
      <c r="C548" s="49"/>
      <c r="D548" s="49"/>
      <c r="E548" s="49"/>
      <c r="F548" s="49"/>
      <c r="G548" s="49"/>
      <c r="H548" s="49"/>
      <c r="I548" s="49"/>
      <c r="J548" s="49"/>
      <c r="K548" s="49"/>
      <c r="L548" s="49"/>
      <c r="M548" s="49"/>
      <c r="N548" s="49"/>
      <c r="O548" s="49"/>
      <c r="P548" s="49"/>
      <c r="Q548" s="49"/>
      <c r="R548" s="49"/>
      <c r="S548" s="49"/>
      <c r="T548" s="49"/>
      <c r="U548" s="90"/>
      <c r="V548" s="49"/>
      <c r="W548" s="49"/>
      <c r="X548" s="49"/>
      <c r="Y548" s="49"/>
      <c r="Z548" s="49"/>
      <c r="AA548" s="49"/>
      <c r="AB548" s="49"/>
      <c r="AC548" s="49"/>
      <c r="AD548" s="49"/>
      <c r="AE548" s="49"/>
      <c r="AF548" s="49"/>
      <c r="AG548" s="49"/>
      <c r="AH548" s="49"/>
      <c r="AI548" s="49"/>
      <c r="AJ548" s="49"/>
      <c r="AK548" s="49"/>
      <c r="AL548" s="49"/>
      <c r="AM548" s="49"/>
      <c r="AN548" s="49"/>
      <c r="AO548" s="49"/>
      <c r="AP548" s="49"/>
    </row>
    <row r="549" spans="1:42" ht="12.75" customHeight="1" x14ac:dyDescent="0.3">
      <c r="A549" s="49"/>
      <c r="B549" s="49"/>
      <c r="C549" s="49"/>
      <c r="D549" s="49"/>
      <c r="E549" s="49"/>
      <c r="F549" s="49"/>
      <c r="G549" s="49"/>
      <c r="H549" s="49"/>
      <c r="I549" s="49"/>
      <c r="J549" s="49"/>
      <c r="K549" s="49"/>
      <c r="L549" s="49"/>
      <c r="M549" s="49"/>
      <c r="N549" s="49"/>
      <c r="O549" s="49"/>
      <c r="P549" s="49"/>
      <c r="Q549" s="49"/>
      <c r="R549" s="49"/>
      <c r="S549" s="49"/>
      <c r="T549" s="49"/>
      <c r="U549" s="90"/>
      <c r="V549" s="49"/>
      <c r="W549" s="49"/>
      <c r="X549" s="49"/>
      <c r="Y549" s="49"/>
      <c r="Z549" s="49"/>
      <c r="AA549" s="49"/>
      <c r="AB549" s="49"/>
      <c r="AC549" s="49"/>
      <c r="AD549" s="49"/>
      <c r="AE549" s="49"/>
      <c r="AF549" s="49"/>
      <c r="AG549" s="49"/>
      <c r="AH549" s="49"/>
      <c r="AI549" s="49"/>
      <c r="AJ549" s="49"/>
      <c r="AK549" s="49"/>
      <c r="AL549" s="49"/>
      <c r="AM549" s="49"/>
      <c r="AN549" s="49"/>
      <c r="AO549" s="49"/>
      <c r="AP549" s="49"/>
    </row>
    <row r="550" spans="1:42" ht="12.75" customHeight="1" x14ac:dyDescent="0.3">
      <c r="A550" s="49"/>
      <c r="B550" s="49"/>
      <c r="C550" s="49"/>
      <c r="D550" s="49"/>
      <c r="E550" s="49"/>
      <c r="F550" s="49"/>
      <c r="G550" s="49"/>
      <c r="H550" s="49"/>
      <c r="I550" s="49"/>
      <c r="J550" s="49"/>
      <c r="K550" s="49"/>
      <c r="L550" s="49"/>
      <c r="M550" s="49"/>
      <c r="N550" s="49"/>
      <c r="O550" s="49"/>
      <c r="P550" s="49"/>
      <c r="Q550" s="49"/>
      <c r="R550" s="49"/>
      <c r="S550" s="49"/>
      <c r="T550" s="49"/>
      <c r="U550" s="90"/>
      <c r="V550" s="49"/>
      <c r="W550" s="49"/>
      <c r="X550" s="49"/>
      <c r="Y550" s="49"/>
      <c r="Z550" s="49"/>
      <c r="AA550" s="49"/>
      <c r="AB550" s="49"/>
      <c r="AC550" s="49"/>
      <c r="AD550" s="49"/>
      <c r="AE550" s="49"/>
      <c r="AF550" s="49"/>
      <c r="AG550" s="49"/>
      <c r="AH550" s="49"/>
      <c r="AI550" s="49"/>
      <c r="AJ550" s="49"/>
      <c r="AK550" s="49"/>
      <c r="AL550" s="49"/>
      <c r="AM550" s="49"/>
      <c r="AN550" s="49"/>
      <c r="AO550" s="49"/>
      <c r="AP550" s="49"/>
    </row>
    <row r="551" spans="1:42" ht="12.75" customHeight="1" x14ac:dyDescent="0.3">
      <c r="A551" s="49"/>
      <c r="B551" s="49"/>
      <c r="C551" s="49"/>
      <c r="D551" s="49"/>
      <c r="E551" s="49"/>
      <c r="F551" s="49"/>
      <c r="G551" s="49"/>
      <c r="H551" s="49"/>
      <c r="I551" s="49"/>
      <c r="J551" s="49"/>
      <c r="K551" s="49"/>
      <c r="L551" s="49"/>
      <c r="M551" s="49"/>
      <c r="N551" s="49"/>
      <c r="O551" s="49"/>
      <c r="P551" s="49"/>
      <c r="Q551" s="49"/>
      <c r="R551" s="49"/>
      <c r="S551" s="49"/>
      <c r="T551" s="49"/>
      <c r="U551" s="90"/>
      <c r="V551" s="49"/>
      <c r="W551" s="49"/>
      <c r="X551" s="49"/>
      <c r="Y551" s="49"/>
      <c r="Z551" s="49"/>
      <c r="AA551" s="49"/>
      <c r="AB551" s="49"/>
      <c r="AC551" s="49"/>
      <c r="AD551" s="49"/>
      <c r="AE551" s="49"/>
      <c r="AF551" s="49"/>
      <c r="AG551" s="49"/>
      <c r="AH551" s="49"/>
      <c r="AI551" s="49"/>
      <c r="AJ551" s="49"/>
      <c r="AK551" s="49"/>
      <c r="AL551" s="49"/>
      <c r="AM551" s="49"/>
      <c r="AN551" s="49"/>
      <c r="AO551" s="49"/>
      <c r="AP551" s="49"/>
    </row>
    <row r="552" spans="1:42" ht="12.75" customHeight="1" x14ac:dyDescent="0.3">
      <c r="A552" s="49"/>
      <c r="B552" s="49"/>
      <c r="C552" s="49"/>
      <c r="D552" s="49"/>
      <c r="E552" s="49"/>
      <c r="F552" s="49"/>
      <c r="G552" s="49"/>
      <c r="H552" s="49"/>
      <c r="I552" s="49"/>
      <c r="J552" s="49"/>
      <c r="K552" s="49"/>
      <c r="L552" s="49"/>
      <c r="M552" s="49"/>
      <c r="N552" s="49"/>
      <c r="O552" s="49"/>
      <c r="P552" s="49"/>
      <c r="Q552" s="49"/>
      <c r="R552" s="49"/>
      <c r="S552" s="49"/>
      <c r="T552" s="49"/>
      <c r="U552" s="90"/>
      <c r="V552" s="49"/>
      <c r="W552" s="49"/>
      <c r="X552" s="49"/>
      <c r="Y552" s="49"/>
      <c r="Z552" s="49"/>
      <c r="AA552" s="49"/>
      <c r="AB552" s="49"/>
      <c r="AC552" s="49"/>
      <c r="AD552" s="49"/>
      <c r="AE552" s="49"/>
      <c r="AF552" s="49"/>
      <c r="AG552" s="49"/>
      <c r="AH552" s="49"/>
      <c r="AI552" s="49"/>
      <c r="AJ552" s="49"/>
      <c r="AK552" s="49"/>
      <c r="AL552" s="49"/>
      <c r="AM552" s="49"/>
      <c r="AN552" s="49"/>
      <c r="AO552" s="49"/>
      <c r="AP552" s="49"/>
    </row>
    <row r="553" spans="1:42" ht="12.75" customHeight="1" x14ac:dyDescent="0.3">
      <c r="A553" s="49"/>
      <c r="B553" s="49"/>
      <c r="C553" s="49"/>
      <c r="D553" s="49"/>
      <c r="E553" s="49"/>
      <c r="F553" s="49"/>
      <c r="G553" s="49"/>
      <c r="H553" s="49"/>
      <c r="I553" s="49"/>
      <c r="J553" s="49"/>
      <c r="K553" s="49"/>
      <c r="L553" s="49"/>
      <c r="M553" s="49"/>
      <c r="N553" s="49"/>
      <c r="O553" s="49"/>
      <c r="P553" s="49"/>
      <c r="Q553" s="49"/>
      <c r="R553" s="49"/>
      <c r="S553" s="49"/>
      <c r="T553" s="49"/>
      <c r="U553" s="90"/>
      <c r="V553" s="49"/>
      <c r="W553" s="49"/>
      <c r="X553" s="49"/>
      <c r="Y553" s="49"/>
      <c r="Z553" s="49"/>
      <c r="AA553" s="49"/>
      <c r="AB553" s="49"/>
      <c r="AC553" s="49"/>
      <c r="AD553" s="49"/>
      <c r="AE553" s="49"/>
      <c r="AF553" s="49"/>
      <c r="AG553" s="49"/>
      <c r="AH553" s="49"/>
      <c r="AI553" s="49"/>
      <c r="AJ553" s="49"/>
      <c r="AK553" s="49"/>
      <c r="AL553" s="49"/>
      <c r="AM553" s="49"/>
      <c r="AN553" s="49"/>
      <c r="AO553" s="49"/>
      <c r="AP553" s="49"/>
    </row>
    <row r="554" spans="1:42" ht="12.75" customHeight="1" x14ac:dyDescent="0.3">
      <c r="A554" s="49"/>
      <c r="B554" s="49"/>
      <c r="C554" s="49"/>
      <c r="D554" s="49"/>
      <c r="E554" s="49"/>
      <c r="F554" s="49"/>
      <c r="G554" s="49"/>
      <c r="H554" s="49"/>
      <c r="I554" s="49"/>
      <c r="J554" s="49"/>
      <c r="K554" s="49"/>
      <c r="L554" s="49"/>
      <c r="M554" s="49"/>
      <c r="N554" s="49"/>
      <c r="O554" s="49"/>
      <c r="P554" s="49"/>
      <c r="Q554" s="49"/>
      <c r="R554" s="49"/>
      <c r="S554" s="49"/>
      <c r="T554" s="49"/>
      <c r="U554" s="90"/>
      <c r="V554" s="49"/>
      <c r="W554" s="49"/>
      <c r="X554" s="49"/>
      <c r="Y554" s="49"/>
      <c r="Z554" s="49"/>
      <c r="AA554" s="49"/>
      <c r="AB554" s="49"/>
      <c r="AC554" s="49"/>
      <c r="AD554" s="49"/>
      <c r="AE554" s="49"/>
      <c r="AF554" s="49"/>
      <c r="AG554" s="49"/>
      <c r="AH554" s="49"/>
      <c r="AI554" s="49"/>
      <c r="AJ554" s="49"/>
      <c r="AK554" s="49"/>
      <c r="AL554" s="49"/>
      <c r="AM554" s="49"/>
      <c r="AN554" s="49"/>
      <c r="AO554" s="49"/>
      <c r="AP554" s="49"/>
    </row>
    <row r="555" spans="1:42" ht="12.75" customHeight="1" x14ac:dyDescent="0.3">
      <c r="A555" s="49"/>
      <c r="B555" s="49"/>
      <c r="C555" s="49"/>
      <c r="D555" s="49"/>
      <c r="E555" s="49"/>
      <c r="F555" s="49"/>
      <c r="G555" s="49"/>
      <c r="H555" s="49"/>
      <c r="I555" s="49"/>
      <c r="J555" s="49"/>
      <c r="K555" s="49"/>
      <c r="L555" s="49"/>
      <c r="M555" s="49"/>
      <c r="N555" s="49"/>
      <c r="O555" s="49"/>
      <c r="P555" s="49"/>
      <c r="Q555" s="49"/>
      <c r="R555" s="49"/>
      <c r="S555" s="49"/>
      <c r="T555" s="49"/>
      <c r="U555" s="90"/>
      <c r="V555" s="49"/>
      <c r="W555" s="49"/>
      <c r="X555" s="49"/>
      <c r="Y555" s="49"/>
      <c r="Z555" s="49"/>
      <c r="AA555" s="49"/>
      <c r="AB555" s="49"/>
      <c r="AC555" s="49"/>
      <c r="AD555" s="49"/>
      <c r="AE555" s="49"/>
      <c r="AF555" s="49"/>
      <c r="AG555" s="49"/>
      <c r="AH555" s="49"/>
      <c r="AI555" s="49"/>
      <c r="AJ555" s="49"/>
      <c r="AK555" s="49"/>
      <c r="AL555" s="49"/>
      <c r="AM555" s="49"/>
      <c r="AN555" s="49"/>
      <c r="AO555" s="49"/>
      <c r="AP555" s="49"/>
    </row>
    <row r="556" spans="1:42" ht="12.75" customHeight="1" x14ac:dyDescent="0.3">
      <c r="A556" s="49"/>
      <c r="B556" s="49"/>
      <c r="C556" s="49"/>
      <c r="D556" s="49"/>
      <c r="E556" s="49"/>
      <c r="F556" s="49"/>
      <c r="G556" s="49"/>
      <c r="H556" s="49"/>
      <c r="I556" s="49"/>
      <c r="J556" s="49"/>
      <c r="K556" s="49"/>
      <c r="L556" s="49"/>
      <c r="M556" s="49"/>
      <c r="N556" s="49"/>
      <c r="O556" s="49"/>
      <c r="P556" s="49"/>
      <c r="Q556" s="49"/>
      <c r="R556" s="49"/>
      <c r="S556" s="49"/>
      <c r="T556" s="49"/>
      <c r="U556" s="90"/>
      <c r="V556" s="49"/>
      <c r="W556" s="49"/>
      <c r="X556" s="49"/>
      <c r="Y556" s="49"/>
      <c r="Z556" s="49"/>
      <c r="AA556" s="49"/>
      <c r="AB556" s="49"/>
      <c r="AC556" s="49"/>
      <c r="AD556" s="49"/>
      <c r="AE556" s="49"/>
      <c r="AF556" s="49"/>
      <c r="AG556" s="49"/>
      <c r="AH556" s="49"/>
      <c r="AI556" s="49"/>
      <c r="AJ556" s="49"/>
      <c r="AK556" s="49"/>
      <c r="AL556" s="49"/>
      <c r="AM556" s="49"/>
      <c r="AN556" s="49"/>
      <c r="AO556" s="49"/>
      <c r="AP556" s="49"/>
    </row>
    <row r="557" spans="1:42" ht="12.75" customHeight="1" x14ac:dyDescent="0.3">
      <c r="A557" s="49"/>
      <c r="B557" s="49"/>
      <c r="C557" s="49"/>
      <c r="D557" s="49"/>
      <c r="E557" s="49"/>
      <c r="F557" s="49"/>
      <c r="G557" s="49"/>
      <c r="H557" s="49"/>
      <c r="I557" s="49"/>
      <c r="J557" s="49"/>
      <c r="K557" s="49"/>
      <c r="L557" s="49"/>
      <c r="M557" s="49"/>
      <c r="N557" s="49"/>
      <c r="O557" s="49"/>
      <c r="P557" s="49"/>
      <c r="Q557" s="49"/>
      <c r="R557" s="49"/>
      <c r="S557" s="49"/>
      <c r="T557" s="49"/>
      <c r="U557" s="90"/>
      <c r="V557" s="49"/>
      <c r="W557" s="49"/>
      <c r="X557" s="49"/>
      <c r="Y557" s="49"/>
      <c r="Z557" s="49"/>
      <c r="AA557" s="49"/>
      <c r="AB557" s="49"/>
      <c r="AC557" s="49"/>
      <c r="AD557" s="49"/>
      <c r="AE557" s="49"/>
      <c r="AF557" s="49"/>
      <c r="AG557" s="49"/>
      <c r="AH557" s="49"/>
      <c r="AI557" s="49"/>
      <c r="AJ557" s="49"/>
      <c r="AK557" s="49"/>
      <c r="AL557" s="49"/>
      <c r="AM557" s="49"/>
      <c r="AN557" s="49"/>
      <c r="AO557" s="49"/>
      <c r="AP557" s="49"/>
    </row>
    <row r="558" spans="1:42" ht="12.75" customHeight="1" x14ac:dyDescent="0.3">
      <c r="A558" s="49"/>
      <c r="B558" s="49"/>
      <c r="C558" s="49"/>
      <c r="D558" s="49"/>
      <c r="E558" s="49"/>
      <c r="F558" s="49"/>
      <c r="G558" s="49"/>
      <c r="H558" s="49"/>
      <c r="I558" s="49"/>
      <c r="J558" s="49"/>
      <c r="K558" s="49"/>
      <c r="L558" s="49"/>
      <c r="M558" s="49"/>
      <c r="N558" s="49"/>
      <c r="O558" s="49"/>
      <c r="P558" s="49"/>
      <c r="Q558" s="49"/>
      <c r="R558" s="49"/>
      <c r="S558" s="49"/>
      <c r="T558" s="49"/>
      <c r="U558" s="90"/>
      <c r="V558" s="49"/>
      <c r="W558" s="49"/>
      <c r="X558" s="49"/>
      <c r="Y558" s="49"/>
      <c r="Z558" s="49"/>
      <c r="AA558" s="49"/>
      <c r="AB558" s="49"/>
      <c r="AC558" s="49"/>
      <c r="AD558" s="49"/>
      <c r="AE558" s="49"/>
      <c r="AF558" s="49"/>
      <c r="AG558" s="49"/>
      <c r="AH558" s="49"/>
      <c r="AI558" s="49"/>
      <c r="AJ558" s="49"/>
      <c r="AK558" s="49"/>
      <c r="AL558" s="49"/>
      <c r="AM558" s="49"/>
      <c r="AN558" s="49"/>
      <c r="AO558" s="49"/>
      <c r="AP558" s="49"/>
    </row>
    <row r="559" spans="1:42" ht="12.75" customHeight="1" x14ac:dyDescent="0.3">
      <c r="A559" s="49"/>
      <c r="B559" s="49"/>
      <c r="C559" s="49"/>
      <c r="D559" s="49"/>
      <c r="E559" s="49"/>
      <c r="F559" s="49"/>
      <c r="G559" s="49"/>
      <c r="H559" s="49"/>
      <c r="I559" s="49"/>
      <c r="J559" s="49"/>
      <c r="K559" s="49"/>
      <c r="L559" s="49"/>
      <c r="M559" s="49"/>
      <c r="N559" s="49"/>
      <c r="O559" s="49"/>
      <c r="P559" s="49"/>
      <c r="Q559" s="49"/>
      <c r="R559" s="49"/>
      <c r="S559" s="49"/>
      <c r="T559" s="49"/>
      <c r="U559" s="90"/>
      <c r="V559" s="49"/>
      <c r="W559" s="49"/>
      <c r="X559" s="49"/>
      <c r="Y559" s="49"/>
      <c r="Z559" s="49"/>
      <c r="AA559" s="49"/>
      <c r="AB559" s="49"/>
      <c r="AC559" s="49"/>
      <c r="AD559" s="49"/>
      <c r="AE559" s="49"/>
      <c r="AF559" s="49"/>
      <c r="AG559" s="49"/>
      <c r="AH559" s="49"/>
      <c r="AI559" s="49"/>
      <c r="AJ559" s="49"/>
      <c r="AK559" s="49"/>
      <c r="AL559" s="49"/>
      <c r="AM559" s="49"/>
      <c r="AN559" s="49"/>
      <c r="AO559" s="49"/>
      <c r="AP559" s="49"/>
    </row>
    <row r="560" spans="1:42" ht="12.75" customHeight="1" x14ac:dyDescent="0.3">
      <c r="A560" s="49"/>
      <c r="B560" s="49"/>
      <c r="C560" s="49"/>
      <c r="D560" s="49"/>
      <c r="E560" s="49"/>
      <c r="F560" s="49"/>
      <c r="G560" s="49"/>
      <c r="H560" s="49"/>
      <c r="I560" s="49"/>
      <c r="J560" s="49"/>
      <c r="K560" s="49"/>
      <c r="L560" s="49"/>
      <c r="M560" s="49"/>
      <c r="N560" s="49"/>
      <c r="O560" s="49"/>
      <c r="P560" s="49"/>
      <c r="Q560" s="49"/>
      <c r="R560" s="49"/>
      <c r="S560" s="49"/>
      <c r="T560" s="49"/>
      <c r="U560" s="90"/>
      <c r="V560" s="49"/>
      <c r="W560" s="49"/>
      <c r="X560" s="49"/>
      <c r="Y560" s="49"/>
      <c r="Z560" s="49"/>
      <c r="AA560" s="49"/>
      <c r="AB560" s="49"/>
      <c r="AC560" s="49"/>
      <c r="AD560" s="49"/>
      <c r="AE560" s="49"/>
      <c r="AF560" s="49"/>
      <c r="AG560" s="49"/>
      <c r="AH560" s="49"/>
      <c r="AI560" s="49"/>
      <c r="AJ560" s="49"/>
      <c r="AK560" s="49"/>
      <c r="AL560" s="49"/>
      <c r="AM560" s="49"/>
      <c r="AN560" s="49"/>
      <c r="AO560" s="49"/>
      <c r="AP560" s="49"/>
    </row>
    <row r="561" spans="1:42" ht="12.75" customHeight="1" x14ac:dyDescent="0.3">
      <c r="A561" s="49"/>
      <c r="B561" s="49"/>
      <c r="C561" s="49"/>
      <c r="D561" s="49"/>
      <c r="E561" s="49"/>
      <c r="F561" s="49"/>
      <c r="G561" s="49"/>
      <c r="H561" s="49"/>
      <c r="I561" s="49"/>
      <c r="J561" s="49"/>
      <c r="K561" s="49"/>
      <c r="L561" s="49"/>
      <c r="M561" s="49"/>
      <c r="N561" s="49"/>
      <c r="O561" s="49"/>
      <c r="P561" s="49"/>
      <c r="Q561" s="49"/>
      <c r="R561" s="49"/>
      <c r="S561" s="49"/>
      <c r="T561" s="49"/>
      <c r="U561" s="90"/>
      <c r="V561" s="49"/>
      <c r="W561" s="49"/>
      <c r="X561" s="49"/>
      <c r="Y561" s="49"/>
      <c r="Z561" s="49"/>
      <c r="AA561" s="49"/>
      <c r="AB561" s="49"/>
      <c r="AC561" s="49"/>
      <c r="AD561" s="49"/>
      <c r="AE561" s="49"/>
      <c r="AF561" s="49"/>
      <c r="AG561" s="49"/>
      <c r="AH561" s="49"/>
      <c r="AI561" s="49"/>
      <c r="AJ561" s="49"/>
      <c r="AK561" s="49"/>
      <c r="AL561" s="49"/>
      <c r="AM561" s="49"/>
      <c r="AN561" s="49"/>
      <c r="AO561" s="49"/>
      <c r="AP561" s="49"/>
    </row>
    <row r="562" spans="1:42" ht="12.75" customHeight="1" x14ac:dyDescent="0.3">
      <c r="A562" s="49"/>
      <c r="B562" s="49"/>
      <c r="C562" s="49"/>
      <c r="D562" s="49"/>
      <c r="E562" s="49"/>
      <c r="F562" s="49"/>
      <c r="G562" s="49"/>
      <c r="H562" s="49"/>
      <c r="I562" s="49"/>
      <c r="J562" s="49"/>
      <c r="K562" s="49"/>
      <c r="L562" s="49"/>
      <c r="M562" s="49"/>
      <c r="N562" s="49"/>
      <c r="O562" s="49"/>
      <c r="P562" s="49"/>
      <c r="Q562" s="49"/>
      <c r="R562" s="49"/>
      <c r="S562" s="49"/>
      <c r="T562" s="49"/>
      <c r="U562" s="90"/>
      <c r="V562" s="49"/>
      <c r="W562" s="49"/>
      <c r="X562" s="49"/>
      <c r="Y562" s="49"/>
      <c r="Z562" s="49"/>
      <c r="AA562" s="49"/>
      <c r="AB562" s="49"/>
      <c r="AC562" s="49"/>
      <c r="AD562" s="49"/>
      <c r="AE562" s="49"/>
      <c r="AF562" s="49"/>
      <c r="AG562" s="49"/>
      <c r="AH562" s="49"/>
      <c r="AI562" s="49"/>
      <c r="AJ562" s="49"/>
      <c r="AK562" s="49"/>
      <c r="AL562" s="49"/>
      <c r="AM562" s="49"/>
      <c r="AN562" s="49"/>
      <c r="AO562" s="49"/>
      <c r="AP562" s="49"/>
    </row>
    <row r="563" spans="1:42" ht="12.75" customHeight="1" x14ac:dyDescent="0.3">
      <c r="A563" s="49"/>
      <c r="B563" s="49"/>
      <c r="C563" s="49"/>
      <c r="D563" s="49"/>
      <c r="E563" s="49"/>
      <c r="F563" s="49"/>
      <c r="G563" s="49"/>
      <c r="H563" s="49"/>
      <c r="I563" s="49"/>
      <c r="J563" s="49"/>
      <c r="K563" s="49"/>
      <c r="L563" s="49"/>
      <c r="M563" s="49"/>
      <c r="N563" s="49"/>
      <c r="O563" s="49"/>
      <c r="P563" s="49"/>
      <c r="Q563" s="49"/>
      <c r="R563" s="49"/>
      <c r="S563" s="49"/>
      <c r="T563" s="49"/>
      <c r="U563" s="90"/>
      <c r="V563" s="49"/>
      <c r="W563" s="49"/>
      <c r="X563" s="49"/>
      <c r="Y563" s="49"/>
      <c r="Z563" s="49"/>
      <c r="AA563" s="49"/>
      <c r="AB563" s="49"/>
      <c r="AC563" s="49"/>
      <c r="AD563" s="49"/>
      <c r="AE563" s="49"/>
      <c r="AF563" s="49"/>
      <c r="AG563" s="49"/>
      <c r="AH563" s="49"/>
      <c r="AI563" s="49"/>
      <c r="AJ563" s="49"/>
      <c r="AK563" s="49"/>
      <c r="AL563" s="49"/>
      <c r="AM563" s="49"/>
      <c r="AN563" s="49"/>
      <c r="AO563" s="49"/>
      <c r="AP563" s="49"/>
    </row>
    <row r="564" spans="1:42" ht="12.75" customHeight="1" x14ac:dyDescent="0.3">
      <c r="A564" s="49"/>
      <c r="B564" s="49"/>
      <c r="C564" s="49"/>
      <c r="D564" s="49"/>
      <c r="E564" s="49"/>
      <c r="F564" s="49"/>
      <c r="G564" s="49"/>
      <c r="H564" s="49"/>
      <c r="I564" s="49"/>
      <c r="J564" s="49"/>
      <c r="K564" s="49"/>
      <c r="L564" s="49"/>
      <c r="M564" s="49"/>
      <c r="N564" s="49"/>
      <c r="O564" s="49"/>
      <c r="P564" s="49"/>
      <c r="Q564" s="49"/>
      <c r="R564" s="49"/>
      <c r="S564" s="49"/>
      <c r="T564" s="49"/>
      <c r="U564" s="90"/>
      <c r="V564" s="49"/>
      <c r="W564" s="49"/>
      <c r="X564" s="49"/>
      <c r="Y564" s="49"/>
      <c r="Z564" s="49"/>
      <c r="AA564" s="49"/>
      <c r="AB564" s="49"/>
      <c r="AC564" s="49"/>
      <c r="AD564" s="49"/>
      <c r="AE564" s="49"/>
      <c r="AF564" s="49"/>
      <c r="AG564" s="49"/>
      <c r="AH564" s="49"/>
      <c r="AI564" s="49"/>
      <c r="AJ564" s="49"/>
      <c r="AK564" s="49"/>
      <c r="AL564" s="49"/>
      <c r="AM564" s="49"/>
      <c r="AN564" s="49"/>
      <c r="AO564" s="49"/>
      <c r="AP564" s="49"/>
    </row>
    <row r="565" spans="1:42" ht="12.75" customHeight="1" x14ac:dyDescent="0.3">
      <c r="A565" s="49"/>
      <c r="B565" s="49"/>
      <c r="C565" s="49"/>
      <c r="D565" s="49"/>
      <c r="E565" s="49"/>
      <c r="F565" s="49"/>
      <c r="G565" s="49"/>
      <c r="H565" s="49"/>
      <c r="I565" s="49"/>
      <c r="J565" s="49"/>
      <c r="K565" s="49"/>
      <c r="L565" s="49"/>
      <c r="M565" s="49"/>
      <c r="N565" s="49"/>
      <c r="O565" s="49"/>
      <c r="P565" s="49"/>
      <c r="Q565" s="49"/>
      <c r="R565" s="49"/>
      <c r="S565" s="49"/>
      <c r="T565" s="49"/>
      <c r="U565" s="90"/>
      <c r="V565" s="49"/>
      <c r="W565" s="49"/>
      <c r="X565" s="49"/>
      <c r="Y565" s="49"/>
      <c r="Z565" s="49"/>
      <c r="AA565" s="49"/>
      <c r="AB565" s="49"/>
      <c r="AC565" s="49"/>
      <c r="AD565" s="49"/>
      <c r="AE565" s="49"/>
      <c r="AF565" s="49"/>
      <c r="AG565" s="49"/>
      <c r="AH565" s="49"/>
      <c r="AI565" s="49"/>
      <c r="AJ565" s="49"/>
      <c r="AK565" s="49"/>
      <c r="AL565" s="49"/>
      <c r="AM565" s="49"/>
      <c r="AN565" s="49"/>
      <c r="AO565" s="49"/>
      <c r="AP565" s="49"/>
    </row>
    <row r="566" spans="1:42" ht="12.75" customHeight="1" x14ac:dyDescent="0.3">
      <c r="A566" s="49"/>
      <c r="B566" s="49"/>
      <c r="C566" s="49"/>
      <c r="D566" s="49"/>
      <c r="E566" s="49"/>
      <c r="F566" s="49"/>
      <c r="G566" s="49"/>
      <c r="H566" s="49"/>
      <c r="I566" s="49"/>
      <c r="J566" s="49"/>
      <c r="K566" s="49"/>
      <c r="L566" s="49"/>
      <c r="M566" s="49"/>
      <c r="N566" s="49"/>
      <c r="O566" s="49"/>
      <c r="P566" s="49"/>
      <c r="Q566" s="49"/>
      <c r="R566" s="49"/>
      <c r="S566" s="49"/>
      <c r="T566" s="49"/>
      <c r="U566" s="90"/>
      <c r="V566" s="49"/>
      <c r="W566" s="49"/>
      <c r="X566" s="49"/>
      <c r="Y566" s="49"/>
      <c r="Z566" s="49"/>
      <c r="AA566" s="49"/>
      <c r="AB566" s="49"/>
      <c r="AC566" s="49"/>
      <c r="AD566" s="49"/>
      <c r="AE566" s="49"/>
      <c r="AF566" s="49"/>
      <c r="AG566" s="49"/>
      <c r="AH566" s="49"/>
      <c r="AI566" s="49"/>
      <c r="AJ566" s="49"/>
      <c r="AK566" s="49"/>
      <c r="AL566" s="49"/>
      <c r="AM566" s="49"/>
      <c r="AN566" s="49"/>
      <c r="AO566" s="49"/>
      <c r="AP566" s="49"/>
    </row>
    <row r="567" spans="1:42" ht="12.75" customHeight="1" x14ac:dyDescent="0.3">
      <c r="A567" s="49"/>
      <c r="B567" s="49"/>
      <c r="C567" s="49"/>
      <c r="D567" s="49"/>
      <c r="E567" s="49"/>
      <c r="F567" s="49"/>
      <c r="G567" s="49"/>
      <c r="H567" s="49"/>
      <c r="I567" s="49"/>
      <c r="J567" s="49"/>
      <c r="K567" s="49"/>
      <c r="L567" s="49"/>
      <c r="M567" s="49"/>
      <c r="N567" s="49"/>
      <c r="O567" s="49"/>
      <c r="P567" s="49"/>
      <c r="Q567" s="49"/>
      <c r="R567" s="49"/>
      <c r="S567" s="49"/>
      <c r="T567" s="49"/>
      <c r="U567" s="90"/>
      <c r="V567" s="49"/>
      <c r="W567" s="49"/>
      <c r="X567" s="49"/>
      <c r="Y567" s="49"/>
      <c r="Z567" s="49"/>
      <c r="AA567" s="49"/>
      <c r="AB567" s="49"/>
      <c r="AC567" s="49"/>
      <c r="AD567" s="49"/>
      <c r="AE567" s="49"/>
      <c r="AF567" s="49"/>
      <c r="AG567" s="49"/>
      <c r="AH567" s="49"/>
      <c r="AI567" s="49"/>
      <c r="AJ567" s="49"/>
      <c r="AK567" s="49"/>
      <c r="AL567" s="49"/>
      <c r="AM567" s="49"/>
      <c r="AN567" s="49"/>
      <c r="AO567" s="49"/>
      <c r="AP567" s="49"/>
    </row>
    <row r="568" spans="1:42" ht="12.75" customHeight="1" x14ac:dyDescent="0.3">
      <c r="A568" s="49"/>
      <c r="B568" s="49"/>
      <c r="C568" s="49"/>
      <c r="D568" s="49"/>
      <c r="E568" s="49"/>
      <c r="F568" s="49"/>
      <c r="G568" s="49"/>
      <c r="H568" s="49"/>
      <c r="I568" s="49"/>
      <c r="J568" s="49"/>
      <c r="K568" s="49"/>
      <c r="L568" s="49"/>
      <c r="M568" s="49"/>
      <c r="N568" s="49"/>
      <c r="O568" s="49"/>
      <c r="P568" s="49"/>
      <c r="Q568" s="49"/>
      <c r="R568" s="49"/>
      <c r="S568" s="49"/>
      <c r="T568" s="49"/>
      <c r="U568" s="90"/>
      <c r="V568" s="49"/>
      <c r="W568" s="49"/>
      <c r="X568" s="49"/>
      <c r="Y568" s="49"/>
      <c r="Z568" s="49"/>
      <c r="AA568" s="49"/>
      <c r="AB568" s="49"/>
      <c r="AC568" s="49"/>
      <c r="AD568" s="49"/>
      <c r="AE568" s="49"/>
      <c r="AF568" s="49"/>
      <c r="AG568" s="49"/>
      <c r="AH568" s="49"/>
      <c r="AI568" s="49"/>
      <c r="AJ568" s="49"/>
      <c r="AK568" s="49"/>
      <c r="AL568" s="49"/>
      <c r="AM568" s="49"/>
      <c r="AN568" s="49"/>
      <c r="AO568" s="49"/>
      <c r="AP568" s="49"/>
    </row>
    <row r="569" spans="1:42" ht="12.75" customHeight="1" x14ac:dyDescent="0.3">
      <c r="A569" s="49"/>
      <c r="B569" s="49"/>
      <c r="C569" s="49"/>
      <c r="D569" s="49"/>
      <c r="E569" s="49"/>
      <c r="F569" s="49"/>
      <c r="G569" s="49"/>
      <c r="H569" s="49"/>
      <c r="I569" s="49"/>
      <c r="J569" s="49"/>
      <c r="K569" s="49"/>
      <c r="L569" s="49"/>
      <c r="M569" s="49"/>
      <c r="N569" s="49"/>
      <c r="O569" s="49"/>
      <c r="P569" s="49"/>
      <c r="Q569" s="49"/>
      <c r="R569" s="49"/>
      <c r="S569" s="49"/>
      <c r="T569" s="49"/>
      <c r="U569" s="90"/>
      <c r="V569" s="49"/>
      <c r="W569" s="49"/>
      <c r="X569" s="49"/>
      <c r="Y569" s="49"/>
      <c r="Z569" s="49"/>
      <c r="AA569" s="49"/>
      <c r="AB569" s="49"/>
      <c r="AC569" s="49"/>
      <c r="AD569" s="49"/>
      <c r="AE569" s="49"/>
      <c r="AF569" s="49"/>
      <c r="AG569" s="49"/>
      <c r="AH569" s="49"/>
      <c r="AI569" s="49"/>
      <c r="AJ569" s="49"/>
      <c r="AK569" s="49"/>
      <c r="AL569" s="49"/>
      <c r="AM569" s="49"/>
      <c r="AN569" s="49"/>
      <c r="AO569" s="49"/>
      <c r="AP569" s="49"/>
    </row>
    <row r="570" spans="1:42" ht="12.75" customHeight="1" x14ac:dyDescent="0.3">
      <c r="A570" s="49"/>
      <c r="B570" s="49"/>
      <c r="C570" s="49"/>
      <c r="D570" s="49"/>
      <c r="E570" s="49"/>
      <c r="F570" s="49"/>
      <c r="G570" s="49"/>
      <c r="H570" s="49"/>
      <c r="I570" s="49"/>
      <c r="J570" s="49"/>
      <c r="K570" s="49"/>
      <c r="L570" s="49"/>
      <c r="M570" s="49"/>
      <c r="N570" s="49"/>
      <c r="O570" s="49"/>
      <c r="P570" s="49"/>
      <c r="Q570" s="49"/>
      <c r="R570" s="49"/>
      <c r="S570" s="49"/>
      <c r="T570" s="49"/>
      <c r="U570" s="90"/>
      <c r="V570" s="49"/>
      <c r="W570" s="49"/>
      <c r="X570" s="49"/>
      <c r="Y570" s="49"/>
      <c r="Z570" s="49"/>
      <c r="AA570" s="49"/>
      <c r="AB570" s="49"/>
      <c r="AC570" s="49"/>
      <c r="AD570" s="49"/>
      <c r="AE570" s="49"/>
      <c r="AF570" s="49"/>
      <c r="AG570" s="49"/>
      <c r="AH570" s="49"/>
      <c r="AI570" s="49"/>
      <c r="AJ570" s="49"/>
      <c r="AK570" s="49"/>
      <c r="AL570" s="49"/>
      <c r="AM570" s="49"/>
      <c r="AN570" s="49"/>
      <c r="AO570" s="49"/>
      <c r="AP570" s="49"/>
    </row>
    <row r="571" spans="1:42" ht="12.75" customHeight="1" x14ac:dyDescent="0.3">
      <c r="A571" s="49"/>
      <c r="B571" s="49"/>
      <c r="C571" s="49"/>
      <c r="D571" s="49"/>
      <c r="E571" s="49"/>
      <c r="F571" s="49"/>
      <c r="G571" s="49"/>
      <c r="H571" s="49"/>
      <c r="I571" s="49"/>
      <c r="J571" s="49"/>
      <c r="K571" s="49"/>
      <c r="L571" s="49"/>
      <c r="M571" s="49"/>
      <c r="N571" s="49"/>
      <c r="O571" s="49"/>
      <c r="P571" s="49"/>
      <c r="Q571" s="49"/>
      <c r="R571" s="49"/>
      <c r="S571" s="49"/>
      <c r="T571" s="49"/>
      <c r="U571" s="90"/>
      <c r="V571" s="49"/>
      <c r="W571" s="49"/>
      <c r="X571" s="49"/>
      <c r="Y571" s="49"/>
      <c r="Z571" s="49"/>
      <c r="AA571" s="49"/>
      <c r="AB571" s="49"/>
      <c r="AC571" s="49"/>
      <c r="AD571" s="49"/>
      <c r="AE571" s="49"/>
      <c r="AF571" s="49"/>
      <c r="AG571" s="49"/>
      <c r="AH571" s="49"/>
      <c r="AI571" s="49"/>
      <c r="AJ571" s="49"/>
      <c r="AK571" s="49"/>
      <c r="AL571" s="49"/>
      <c r="AM571" s="49"/>
      <c r="AN571" s="49"/>
      <c r="AO571" s="49"/>
      <c r="AP571" s="49"/>
    </row>
    <row r="572" spans="1:42" ht="12.75" customHeight="1" x14ac:dyDescent="0.3">
      <c r="A572" s="49"/>
      <c r="B572" s="49"/>
      <c r="C572" s="49"/>
      <c r="D572" s="49"/>
      <c r="E572" s="49"/>
      <c r="F572" s="49"/>
      <c r="G572" s="49"/>
      <c r="H572" s="49"/>
      <c r="I572" s="49"/>
      <c r="J572" s="49"/>
      <c r="K572" s="49"/>
      <c r="L572" s="49"/>
      <c r="M572" s="49"/>
      <c r="N572" s="49"/>
      <c r="O572" s="49"/>
      <c r="P572" s="49"/>
      <c r="Q572" s="49"/>
      <c r="R572" s="49"/>
      <c r="S572" s="49"/>
      <c r="T572" s="49"/>
      <c r="U572" s="90"/>
      <c r="V572" s="49"/>
      <c r="W572" s="49"/>
      <c r="X572" s="49"/>
      <c r="Y572" s="49"/>
      <c r="Z572" s="49"/>
      <c r="AA572" s="49"/>
      <c r="AB572" s="49"/>
      <c r="AC572" s="49"/>
      <c r="AD572" s="49"/>
      <c r="AE572" s="49"/>
      <c r="AF572" s="49"/>
      <c r="AG572" s="49"/>
      <c r="AH572" s="49"/>
      <c r="AI572" s="49"/>
      <c r="AJ572" s="49"/>
      <c r="AK572" s="49"/>
      <c r="AL572" s="49"/>
      <c r="AM572" s="49"/>
      <c r="AN572" s="49"/>
      <c r="AO572" s="49"/>
      <c r="AP572" s="49"/>
    </row>
    <row r="573" spans="1:42" ht="12.75" customHeight="1" x14ac:dyDescent="0.3">
      <c r="A573" s="49"/>
      <c r="B573" s="49"/>
      <c r="C573" s="49"/>
      <c r="D573" s="49"/>
      <c r="E573" s="49"/>
      <c r="F573" s="49"/>
      <c r="G573" s="49"/>
      <c r="H573" s="49"/>
      <c r="I573" s="49"/>
      <c r="J573" s="49"/>
      <c r="K573" s="49"/>
      <c r="L573" s="49"/>
      <c r="M573" s="49"/>
      <c r="N573" s="49"/>
      <c r="O573" s="49"/>
      <c r="P573" s="49"/>
      <c r="Q573" s="49"/>
      <c r="R573" s="49"/>
      <c r="S573" s="49"/>
      <c r="T573" s="49"/>
      <c r="U573" s="90"/>
      <c r="V573" s="49"/>
      <c r="W573" s="49"/>
      <c r="X573" s="49"/>
      <c r="Y573" s="49"/>
      <c r="Z573" s="49"/>
      <c r="AA573" s="49"/>
      <c r="AB573" s="49"/>
      <c r="AC573" s="49"/>
      <c r="AD573" s="49"/>
      <c r="AE573" s="49"/>
      <c r="AF573" s="49"/>
      <c r="AG573" s="49"/>
      <c r="AH573" s="49"/>
      <c r="AI573" s="49"/>
      <c r="AJ573" s="49"/>
      <c r="AK573" s="49"/>
      <c r="AL573" s="49"/>
      <c r="AM573" s="49"/>
      <c r="AN573" s="49"/>
      <c r="AO573" s="49"/>
      <c r="AP573" s="49"/>
    </row>
    <row r="574" spans="1:42" ht="12.75" customHeight="1" x14ac:dyDescent="0.3">
      <c r="A574" s="49"/>
      <c r="B574" s="49"/>
      <c r="C574" s="49"/>
      <c r="D574" s="49"/>
      <c r="E574" s="49"/>
      <c r="F574" s="49"/>
      <c r="G574" s="49"/>
      <c r="H574" s="49"/>
      <c r="I574" s="49"/>
      <c r="J574" s="49"/>
      <c r="K574" s="49"/>
      <c r="L574" s="49"/>
      <c r="M574" s="49"/>
      <c r="N574" s="49"/>
      <c r="O574" s="49"/>
      <c r="P574" s="49"/>
      <c r="Q574" s="49"/>
      <c r="R574" s="49"/>
      <c r="S574" s="49"/>
      <c r="T574" s="49"/>
      <c r="U574" s="90"/>
      <c r="V574" s="49"/>
      <c r="W574" s="49"/>
      <c r="X574" s="49"/>
      <c r="Y574" s="49"/>
      <c r="Z574" s="49"/>
      <c r="AA574" s="49"/>
      <c r="AB574" s="49"/>
      <c r="AC574" s="49"/>
      <c r="AD574" s="49"/>
      <c r="AE574" s="49"/>
      <c r="AF574" s="49"/>
      <c r="AG574" s="49"/>
      <c r="AH574" s="49"/>
      <c r="AI574" s="49"/>
      <c r="AJ574" s="49"/>
      <c r="AK574" s="49"/>
      <c r="AL574" s="49"/>
      <c r="AM574" s="49"/>
      <c r="AN574" s="49"/>
      <c r="AO574" s="49"/>
      <c r="AP574" s="49"/>
    </row>
    <row r="575" spans="1:42" ht="12.75" customHeight="1" x14ac:dyDescent="0.3">
      <c r="A575" s="49"/>
      <c r="B575" s="49"/>
      <c r="C575" s="49"/>
      <c r="D575" s="49"/>
      <c r="E575" s="49"/>
      <c r="F575" s="49"/>
      <c r="G575" s="49"/>
      <c r="H575" s="49"/>
      <c r="I575" s="49"/>
      <c r="J575" s="49"/>
      <c r="K575" s="49"/>
      <c r="L575" s="49"/>
      <c r="M575" s="49"/>
      <c r="N575" s="49"/>
      <c r="O575" s="49"/>
      <c r="P575" s="49"/>
      <c r="Q575" s="49"/>
      <c r="R575" s="49"/>
      <c r="S575" s="49"/>
      <c r="T575" s="49"/>
      <c r="U575" s="90"/>
      <c r="V575" s="49"/>
      <c r="W575" s="49"/>
      <c r="X575" s="49"/>
      <c r="Y575" s="49"/>
      <c r="Z575" s="49"/>
      <c r="AA575" s="49"/>
      <c r="AB575" s="49"/>
      <c r="AC575" s="49"/>
      <c r="AD575" s="49"/>
      <c r="AE575" s="49"/>
      <c r="AF575" s="49"/>
      <c r="AG575" s="49"/>
      <c r="AH575" s="49"/>
      <c r="AI575" s="49"/>
      <c r="AJ575" s="49"/>
      <c r="AK575" s="49"/>
      <c r="AL575" s="49"/>
      <c r="AM575" s="49"/>
      <c r="AN575" s="49"/>
      <c r="AO575" s="49"/>
      <c r="AP575" s="49"/>
    </row>
    <row r="576" spans="1:42" ht="12.75" customHeight="1" x14ac:dyDescent="0.3">
      <c r="A576" s="49"/>
      <c r="B576" s="49"/>
      <c r="C576" s="49"/>
      <c r="D576" s="49"/>
      <c r="E576" s="49"/>
      <c r="F576" s="49"/>
      <c r="G576" s="49"/>
      <c r="H576" s="49"/>
      <c r="I576" s="49"/>
      <c r="J576" s="49"/>
      <c r="K576" s="49"/>
      <c r="L576" s="49"/>
      <c r="M576" s="49"/>
      <c r="N576" s="49"/>
      <c r="O576" s="49"/>
      <c r="P576" s="49"/>
      <c r="Q576" s="49"/>
      <c r="R576" s="49"/>
      <c r="S576" s="49"/>
      <c r="T576" s="49"/>
      <c r="U576" s="90"/>
      <c r="V576" s="49"/>
      <c r="W576" s="49"/>
      <c r="X576" s="49"/>
      <c r="Y576" s="49"/>
      <c r="Z576" s="49"/>
      <c r="AA576" s="49"/>
      <c r="AB576" s="49"/>
      <c r="AC576" s="49"/>
      <c r="AD576" s="49"/>
      <c r="AE576" s="49"/>
      <c r="AF576" s="49"/>
      <c r="AG576" s="49"/>
      <c r="AH576" s="49"/>
      <c r="AI576" s="49"/>
      <c r="AJ576" s="49"/>
      <c r="AK576" s="49"/>
      <c r="AL576" s="49"/>
      <c r="AM576" s="49"/>
      <c r="AN576" s="49"/>
      <c r="AO576" s="49"/>
      <c r="AP576" s="49"/>
    </row>
    <row r="577" spans="1:42" ht="12.75" customHeight="1" x14ac:dyDescent="0.3">
      <c r="A577" s="49"/>
      <c r="B577" s="49"/>
      <c r="C577" s="49"/>
      <c r="D577" s="49"/>
      <c r="E577" s="49"/>
      <c r="F577" s="49"/>
      <c r="G577" s="49"/>
      <c r="H577" s="49"/>
      <c r="I577" s="49"/>
      <c r="J577" s="49"/>
      <c r="K577" s="49"/>
      <c r="L577" s="49"/>
      <c r="M577" s="49"/>
      <c r="N577" s="49"/>
      <c r="O577" s="49"/>
      <c r="P577" s="49"/>
      <c r="Q577" s="49"/>
      <c r="R577" s="49"/>
      <c r="S577" s="49"/>
      <c r="T577" s="49"/>
      <c r="U577" s="90"/>
      <c r="V577" s="49"/>
      <c r="W577" s="49"/>
      <c r="X577" s="49"/>
      <c r="Y577" s="49"/>
      <c r="Z577" s="49"/>
      <c r="AA577" s="49"/>
      <c r="AB577" s="49"/>
      <c r="AC577" s="49"/>
      <c r="AD577" s="49"/>
      <c r="AE577" s="49"/>
      <c r="AF577" s="49"/>
      <c r="AG577" s="49"/>
      <c r="AH577" s="49"/>
      <c r="AI577" s="49"/>
      <c r="AJ577" s="49"/>
      <c r="AK577" s="49"/>
      <c r="AL577" s="49"/>
      <c r="AM577" s="49"/>
      <c r="AN577" s="49"/>
      <c r="AO577" s="49"/>
      <c r="AP577" s="49"/>
    </row>
    <row r="578" spans="1:42" ht="12.75" customHeight="1" x14ac:dyDescent="0.3">
      <c r="A578" s="49"/>
      <c r="B578" s="49"/>
      <c r="C578" s="49"/>
      <c r="D578" s="49"/>
      <c r="E578" s="49"/>
      <c r="F578" s="49"/>
      <c r="G578" s="49"/>
      <c r="H578" s="49"/>
      <c r="I578" s="49"/>
      <c r="J578" s="49"/>
      <c r="K578" s="49"/>
      <c r="L578" s="49"/>
      <c r="M578" s="49"/>
      <c r="N578" s="49"/>
      <c r="O578" s="49"/>
      <c r="P578" s="49"/>
      <c r="Q578" s="49"/>
      <c r="R578" s="49"/>
      <c r="S578" s="49"/>
      <c r="T578" s="49"/>
      <c r="U578" s="90"/>
      <c r="V578" s="49"/>
      <c r="W578" s="49"/>
      <c r="X578" s="49"/>
      <c r="Y578" s="49"/>
      <c r="Z578" s="49"/>
      <c r="AA578" s="49"/>
      <c r="AB578" s="49"/>
      <c r="AC578" s="49"/>
      <c r="AD578" s="49"/>
      <c r="AE578" s="49"/>
      <c r="AF578" s="49"/>
      <c r="AG578" s="49"/>
      <c r="AH578" s="49"/>
      <c r="AI578" s="49"/>
      <c r="AJ578" s="49"/>
      <c r="AK578" s="49"/>
      <c r="AL578" s="49"/>
      <c r="AM578" s="49"/>
      <c r="AN578" s="49"/>
      <c r="AO578" s="49"/>
      <c r="AP578" s="49"/>
    </row>
    <row r="579" spans="1:42" ht="12.75" customHeight="1" x14ac:dyDescent="0.3">
      <c r="A579" s="49"/>
      <c r="B579" s="49"/>
      <c r="C579" s="49"/>
      <c r="D579" s="49"/>
      <c r="E579" s="49"/>
      <c r="F579" s="49"/>
      <c r="G579" s="49"/>
      <c r="H579" s="49"/>
      <c r="I579" s="49"/>
      <c r="J579" s="49"/>
      <c r="K579" s="49"/>
      <c r="L579" s="49"/>
      <c r="M579" s="49"/>
      <c r="N579" s="49"/>
      <c r="O579" s="49"/>
      <c r="P579" s="49"/>
      <c r="Q579" s="49"/>
      <c r="R579" s="49"/>
      <c r="S579" s="49"/>
      <c r="T579" s="49"/>
      <c r="U579" s="90"/>
      <c r="V579" s="49"/>
      <c r="W579" s="49"/>
      <c r="X579" s="49"/>
      <c r="Y579" s="49"/>
      <c r="Z579" s="49"/>
      <c r="AA579" s="49"/>
      <c r="AB579" s="49"/>
      <c r="AC579" s="49"/>
      <c r="AD579" s="49"/>
      <c r="AE579" s="49"/>
      <c r="AF579" s="49"/>
      <c r="AG579" s="49"/>
      <c r="AH579" s="49"/>
      <c r="AI579" s="49"/>
      <c r="AJ579" s="49"/>
      <c r="AK579" s="49"/>
      <c r="AL579" s="49"/>
      <c r="AM579" s="49"/>
      <c r="AN579" s="49"/>
      <c r="AO579" s="49"/>
      <c r="AP579" s="49"/>
    </row>
    <row r="580" spans="1:42" ht="12.75" customHeight="1" x14ac:dyDescent="0.3">
      <c r="A580" s="49"/>
      <c r="B580" s="49"/>
      <c r="C580" s="49"/>
      <c r="D580" s="49"/>
      <c r="E580" s="49"/>
      <c r="F580" s="49"/>
      <c r="G580" s="49"/>
      <c r="H580" s="49"/>
      <c r="I580" s="49"/>
      <c r="J580" s="49"/>
      <c r="K580" s="49"/>
      <c r="L580" s="49"/>
      <c r="M580" s="49"/>
      <c r="N580" s="49"/>
      <c r="O580" s="49"/>
      <c r="P580" s="49"/>
      <c r="Q580" s="49"/>
      <c r="R580" s="49"/>
      <c r="S580" s="49"/>
      <c r="T580" s="49"/>
      <c r="U580" s="90"/>
      <c r="V580" s="49"/>
      <c r="W580" s="49"/>
      <c r="X580" s="49"/>
      <c r="Y580" s="49"/>
      <c r="Z580" s="49"/>
      <c r="AA580" s="49"/>
      <c r="AB580" s="49"/>
      <c r="AC580" s="49"/>
      <c r="AD580" s="49"/>
      <c r="AE580" s="49"/>
      <c r="AF580" s="49"/>
      <c r="AG580" s="49"/>
      <c r="AH580" s="49"/>
      <c r="AI580" s="49"/>
      <c r="AJ580" s="49"/>
      <c r="AK580" s="49"/>
      <c r="AL580" s="49"/>
      <c r="AM580" s="49"/>
      <c r="AN580" s="49"/>
      <c r="AO580" s="49"/>
      <c r="AP580" s="49"/>
    </row>
    <row r="581" spans="1:42" ht="12.75" customHeight="1" x14ac:dyDescent="0.3">
      <c r="A581" s="49"/>
      <c r="B581" s="49"/>
      <c r="C581" s="49"/>
      <c r="D581" s="49"/>
      <c r="E581" s="49"/>
      <c r="F581" s="49"/>
      <c r="G581" s="49"/>
      <c r="H581" s="49"/>
      <c r="I581" s="49"/>
      <c r="J581" s="49"/>
      <c r="K581" s="49"/>
      <c r="L581" s="49"/>
      <c r="M581" s="49"/>
      <c r="N581" s="49"/>
      <c r="O581" s="49"/>
      <c r="P581" s="49"/>
      <c r="Q581" s="49"/>
      <c r="R581" s="49"/>
      <c r="S581" s="49"/>
      <c r="T581" s="49"/>
      <c r="U581" s="90"/>
      <c r="V581" s="49"/>
      <c r="W581" s="49"/>
      <c r="X581" s="49"/>
      <c r="Y581" s="49"/>
      <c r="Z581" s="49"/>
      <c r="AA581" s="49"/>
      <c r="AB581" s="49"/>
      <c r="AC581" s="49"/>
      <c r="AD581" s="49"/>
      <c r="AE581" s="49"/>
      <c r="AF581" s="49"/>
      <c r="AG581" s="49"/>
      <c r="AH581" s="49"/>
      <c r="AI581" s="49"/>
      <c r="AJ581" s="49"/>
      <c r="AK581" s="49"/>
      <c r="AL581" s="49"/>
      <c r="AM581" s="49"/>
      <c r="AN581" s="49"/>
      <c r="AO581" s="49"/>
      <c r="AP581" s="49"/>
    </row>
    <row r="582" spans="1:42" ht="12.75" customHeight="1" x14ac:dyDescent="0.3">
      <c r="A582" s="49"/>
      <c r="B582" s="49"/>
      <c r="C582" s="49"/>
      <c r="D582" s="49"/>
      <c r="E582" s="49"/>
      <c r="F582" s="49"/>
      <c r="G582" s="49"/>
      <c r="H582" s="49"/>
      <c r="I582" s="49"/>
      <c r="J582" s="49"/>
      <c r="K582" s="49"/>
      <c r="L582" s="49"/>
      <c r="M582" s="49"/>
      <c r="N582" s="49"/>
      <c r="O582" s="49"/>
      <c r="P582" s="49"/>
      <c r="Q582" s="49"/>
      <c r="R582" s="49"/>
      <c r="S582" s="49"/>
      <c r="T582" s="49"/>
      <c r="U582" s="90"/>
      <c r="V582" s="49"/>
      <c r="W582" s="49"/>
      <c r="X582" s="49"/>
      <c r="Y582" s="49"/>
      <c r="Z582" s="49"/>
      <c r="AA582" s="49"/>
      <c r="AB582" s="49"/>
      <c r="AC582" s="49"/>
      <c r="AD582" s="49"/>
      <c r="AE582" s="49"/>
      <c r="AF582" s="49"/>
      <c r="AG582" s="49"/>
      <c r="AH582" s="49"/>
      <c r="AI582" s="49"/>
      <c r="AJ582" s="49"/>
      <c r="AK582" s="49"/>
      <c r="AL582" s="49"/>
      <c r="AM582" s="49"/>
      <c r="AN582" s="49"/>
      <c r="AO582" s="49"/>
      <c r="AP582" s="49"/>
    </row>
    <row r="583" spans="1:42" ht="12.75" customHeight="1" x14ac:dyDescent="0.3">
      <c r="A583" s="49"/>
      <c r="B583" s="49"/>
      <c r="C583" s="49"/>
      <c r="D583" s="49"/>
      <c r="E583" s="49"/>
      <c r="F583" s="49"/>
      <c r="G583" s="49"/>
      <c r="H583" s="49"/>
      <c r="I583" s="49"/>
      <c r="J583" s="49"/>
      <c r="K583" s="49"/>
      <c r="L583" s="49"/>
      <c r="M583" s="49"/>
      <c r="N583" s="49"/>
      <c r="O583" s="49"/>
      <c r="P583" s="49"/>
      <c r="Q583" s="49"/>
      <c r="R583" s="49"/>
      <c r="S583" s="49"/>
      <c r="T583" s="49"/>
      <c r="U583" s="90"/>
      <c r="V583" s="49"/>
      <c r="W583" s="49"/>
      <c r="X583" s="49"/>
      <c r="Y583" s="49"/>
      <c r="Z583" s="49"/>
      <c r="AA583" s="49"/>
      <c r="AB583" s="49"/>
      <c r="AC583" s="49"/>
      <c r="AD583" s="49"/>
      <c r="AE583" s="49"/>
      <c r="AF583" s="49"/>
      <c r="AG583" s="49"/>
      <c r="AH583" s="49"/>
      <c r="AI583" s="49"/>
      <c r="AJ583" s="49"/>
      <c r="AK583" s="49"/>
      <c r="AL583" s="49"/>
      <c r="AM583" s="49"/>
      <c r="AN583" s="49"/>
      <c r="AO583" s="49"/>
      <c r="AP583" s="49"/>
    </row>
    <row r="584" spans="1:42" ht="12.75" customHeight="1" x14ac:dyDescent="0.3">
      <c r="A584" s="49"/>
      <c r="B584" s="49"/>
      <c r="C584" s="49"/>
      <c r="D584" s="49"/>
      <c r="E584" s="49"/>
      <c r="F584" s="49"/>
      <c r="G584" s="49"/>
      <c r="H584" s="49"/>
      <c r="I584" s="49"/>
      <c r="J584" s="49"/>
      <c r="K584" s="49"/>
      <c r="L584" s="49"/>
      <c r="M584" s="49"/>
      <c r="N584" s="49"/>
      <c r="O584" s="49"/>
      <c r="P584" s="49"/>
      <c r="Q584" s="49"/>
      <c r="R584" s="49"/>
      <c r="S584" s="49"/>
      <c r="T584" s="49"/>
      <c r="U584" s="90"/>
      <c r="V584" s="49"/>
      <c r="W584" s="49"/>
      <c r="X584" s="49"/>
      <c r="Y584" s="49"/>
      <c r="Z584" s="49"/>
      <c r="AA584" s="49"/>
      <c r="AB584" s="49"/>
      <c r="AC584" s="49"/>
      <c r="AD584" s="49"/>
      <c r="AE584" s="49"/>
      <c r="AF584" s="49"/>
      <c r="AG584" s="49"/>
      <c r="AH584" s="49"/>
      <c r="AI584" s="49"/>
      <c r="AJ584" s="49"/>
      <c r="AK584" s="49"/>
      <c r="AL584" s="49"/>
      <c r="AM584" s="49"/>
      <c r="AN584" s="49"/>
      <c r="AO584" s="49"/>
      <c r="AP584" s="49"/>
    </row>
    <row r="585" spans="1:42" ht="12.75" customHeight="1" x14ac:dyDescent="0.3">
      <c r="A585" s="49"/>
      <c r="B585" s="49"/>
      <c r="C585" s="49"/>
      <c r="D585" s="49"/>
      <c r="E585" s="49"/>
      <c r="F585" s="49"/>
      <c r="G585" s="49"/>
      <c r="H585" s="49"/>
      <c r="I585" s="49"/>
      <c r="J585" s="49"/>
      <c r="K585" s="49"/>
      <c r="L585" s="49"/>
      <c r="M585" s="49"/>
      <c r="N585" s="49"/>
      <c r="O585" s="49"/>
      <c r="P585" s="49"/>
      <c r="Q585" s="49"/>
      <c r="R585" s="49"/>
      <c r="S585" s="49"/>
      <c r="T585" s="49"/>
      <c r="U585" s="90"/>
      <c r="V585" s="49"/>
      <c r="W585" s="49"/>
      <c r="X585" s="49"/>
      <c r="Y585" s="49"/>
      <c r="Z585" s="49"/>
      <c r="AA585" s="49"/>
      <c r="AB585" s="49"/>
      <c r="AC585" s="49"/>
      <c r="AD585" s="49"/>
      <c r="AE585" s="49"/>
      <c r="AF585" s="49"/>
      <c r="AG585" s="49"/>
      <c r="AH585" s="49"/>
      <c r="AI585" s="49"/>
      <c r="AJ585" s="49"/>
      <c r="AK585" s="49"/>
      <c r="AL585" s="49"/>
      <c r="AM585" s="49"/>
      <c r="AN585" s="49"/>
      <c r="AO585" s="49"/>
      <c r="AP585" s="49"/>
    </row>
    <row r="586" spans="1:42" ht="12.75" customHeight="1" x14ac:dyDescent="0.3">
      <c r="A586" s="49"/>
      <c r="B586" s="49"/>
      <c r="C586" s="49"/>
      <c r="D586" s="49"/>
      <c r="E586" s="49"/>
      <c r="F586" s="49"/>
      <c r="G586" s="49"/>
      <c r="H586" s="49"/>
      <c r="I586" s="49"/>
      <c r="J586" s="49"/>
      <c r="K586" s="49"/>
      <c r="L586" s="49"/>
      <c r="M586" s="49"/>
      <c r="N586" s="49"/>
      <c r="O586" s="49"/>
      <c r="P586" s="49"/>
      <c r="Q586" s="49"/>
      <c r="R586" s="49"/>
      <c r="S586" s="49"/>
      <c r="T586" s="49"/>
      <c r="U586" s="90"/>
      <c r="V586" s="49"/>
      <c r="W586" s="49"/>
      <c r="X586" s="49"/>
      <c r="Y586" s="49"/>
      <c r="Z586" s="49"/>
      <c r="AA586" s="49"/>
      <c r="AB586" s="49"/>
      <c r="AC586" s="49"/>
      <c r="AD586" s="49"/>
      <c r="AE586" s="49"/>
      <c r="AF586" s="49"/>
      <c r="AG586" s="49"/>
      <c r="AH586" s="49"/>
      <c r="AI586" s="49"/>
      <c r="AJ586" s="49"/>
      <c r="AK586" s="49"/>
      <c r="AL586" s="49"/>
      <c r="AM586" s="49"/>
      <c r="AN586" s="49"/>
      <c r="AO586" s="49"/>
      <c r="AP586" s="49"/>
    </row>
    <row r="587" spans="1:42" ht="12.75" customHeight="1" x14ac:dyDescent="0.3">
      <c r="A587" s="49"/>
      <c r="B587" s="49"/>
      <c r="C587" s="49"/>
      <c r="D587" s="49"/>
      <c r="E587" s="49"/>
      <c r="F587" s="49"/>
      <c r="G587" s="49"/>
      <c r="H587" s="49"/>
      <c r="I587" s="49"/>
      <c r="J587" s="49"/>
      <c r="K587" s="49"/>
      <c r="L587" s="49"/>
      <c r="M587" s="49"/>
      <c r="N587" s="49"/>
      <c r="O587" s="49"/>
      <c r="P587" s="49"/>
      <c r="Q587" s="49"/>
      <c r="R587" s="49"/>
      <c r="S587" s="49"/>
      <c r="T587" s="49"/>
      <c r="U587" s="90"/>
      <c r="V587" s="49"/>
      <c r="W587" s="49"/>
      <c r="X587" s="49"/>
      <c r="Y587" s="49"/>
      <c r="Z587" s="49"/>
      <c r="AA587" s="49"/>
      <c r="AB587" s="49"/>
      <c r="AC587" s="49"/>
      <c r="AD587" s="49"/>
      <c r="AE587" s="49"/>
      <c r="AF587" s="49"/>
      <c r="AG587" s="49"/>
      <c r="AH587" s="49"/>
      <c r="AI587" s="49"/>
      <c r="AJ587" s="49"/>
      <c r="AK587" s="49"/>
      <c r="AL587" s="49"/>
      <c r="AM587" s="49"/>
      <c r="AN587" s="49"/>
      <c r="AO587" s="49"/>
      <c r="AP587" s="49"/>
    </row>
    <row r="588" spans="1:42" ht="12.75" customHeight="1" x14ac:dyDescent="0.3">
      <c r="A588" s="49"/>
      <c r="B588" s="49"/>
      <c r="C588" s="49"/>
      <c r="D588" s="49"/>
      <c r="E588" s="49"/>
      <c r="F588" s="49"/>
      <c r="G588" s="49"/>
      <c r="H588" s="49"/>
      <c r="I588" s="49"/>
      <c r="J588" s="49"/>
      <c r="K588" s="49"/>
      <c r="L588" s="49"/>
      <c r="M588" s="49"/>
      <c r="N588" s="49"/>
      <c r="O588" s="49"/>
      <c r="P588" s="49"/>
      <c r="Q588" s="49"/>
      <c r="R588" s="49"/>
      <c r="S588" s="49"/>
      <c r="T588" s="49"/>
      <c r="U588" s="90"/>
      <c r="V588" s="49"/>
      <c r="W588" s="49"/>
      <c r="X588" s="49"/>
      <c r="Y588" s="49"/>
      <c r="Z588" s="49"/>
      <c r="AA588" s="49"/>
      <c r="AB588" s="49"/>
      <c r="AC588" s="49"/>
      <c r="AD588" s="49"/>
      <c r="AE588" s="49"/>
      <c r="AF588" s="49"/>
      <c r="AG588" s="49"/>
      <c r="AH588" s="49"/>
      <c r="AI588" s="49"/>
      <c r="AJ588" s="49"/>
      <c r="AK588" s="49"/>
      <c r="AL588" s="49"/>
      <c r="AM588" s="49"/>
      <c r="AN588" s="49"/>
      <c r="AO588" s="49"/>
      <c r="AP588" s="49"/>
    </row>
    <row r="589" spans="1:42" ht="12.75" customHeight="1" x14ac:dyDescent="0.3">
      <c r="A589" s="49"/>
      <c r="B589" s="49"/>
      <c r="C589" s="49"/>
      <c r="D589" s="49"/>
      <c r="E589" s="49"/>
      <c r="F589" s="49"/>
      <c r="G589" s="49"/>
      <c r="H589" s="49"/>
      <c r="I589" s="49"/>
      <c r="J589" s="49"/>
      <c r="K589" s="49"/>
      <c r="L589" s="49"/>
      <c r="M589" s="49"/>
      <c r="N589" s="49"/>
      <c r="O589" s="49"/>
      <c r="P589" s="49"/>
      <c r="Q589" s="49"/>
      <c r="R589" s="49"/>
      <c r="S589" s="49"/>
      <c r="T589" s="49"/>
      <c r="U589" s="90"/>
      <c r="V589" s="49"/>
      <c r="W589" s="49"/>
      <c r="X589" s="49"/>
      <c r="Y589" s="49"/>
      <c r="Z589" s="49"/>
      <c r="AA589" s="49"/>
      <c r="AB589" s="49"/>
      <c r="AC589" s="49"/>
      <c r="AD589" s="49"/>
      <c r="AE589" s="49"/>
      <c r="AF589" s="49"/>
      <c r="AG589" s="49"/>
      <c r="AH589" s="49"/>
      <c r="AI589" s="49"/>
      <c r="AJ589" s="49"/>
      <c r="AK589" s="49"/>
      <c r="AL589" s="49"/>
      <c r="AM589" s="49"/>
      <c r="AN589" s="49"/>
      <c r="AO589" s="49"/>
      <c r="AP589" s="49"/>
    </row>
    <row r="590" spans="1:42" ht="12.75" customHeight="1" x14ac:dyDescent="0.3">
      <c r="A590" s="49"/>
      <c r="B590" s="49"/>
      <c r="C590" s="49"/>
      <c r="D590" s="49"/>
      <c r="E590" s="49"/>
      <c r="F590" s="49"/>
      <c r="G590" s="49"/>
      <c r="H590" s="49"/>
      <c r="I590" s="49"/>
      <c r="J590" s="49"/>
      <c r="K590" s="49"/>
      <c r="L590" s="49"/>
      <c r="M590" s="49"/>
      <c r="N590" s="49"/>
      <c r="O590" s="49"/>
      <c r="P590" s="49"/>
      <c r="Q590" s="49"/>
      <c r="R590" s="49"/>
      <c r="S590" s="49"/>
      <c r="T590" s="49"/>
      <c r="U590" s="90"/>
      <c r="V590" s="49"/>
      <c r="W590" s="49"/>
      <c r="X590" s="49"/>
      <c r="Y590" s="49"/>
      <c r="Z590" s="49"/>
      <c r="AA590" s="49"/>
      <c r="AB590" s="49"/>
      <c r="AC590" s="49"/>
      <c r="AD590" s="49"/>
      <c r="AE590" s="49"/>
      <c r="AF590" s="49"/>
      <c r="AG590" s="49"/>
      <c r="AH590" s="49"/>
      <c r="AI590" s="49"/>
      <c r="AJ590" s="49"/>
      <c r="AK590" s="49"/>
      <c r="AL590" s="49"/>
      <c r="AM590" s="49"/>
      <c r="AN590" s="49"/>
      <c r="AO590" s="49"/>
      <c r="AP590" s="49"/>
    </row>
    <row r="591" spans="1:42" ht="12.75" customHeight="1" x14ac:dyDescent="0.3">
      <c r="A591" s="49"/>
      <c r="B591" s="49"/>
      <c r="C591" s="49"/>
      <c r="D591" s="49"/>
      <c r="E591" s="49"/>
      <c r="F591" s="49"/>
      <c r="G591" s="49"/>
      <c r="H591" s="49"/>
      <c r="I591" s="49"/>
      <c r="J591" s="49"/>
      <c r="K591" s="49"/>
      <c r="L591" s="49"/>
      <c r="M591" s="49"/>
      <c r="N591" s="49"/>
      <c r="O591" s="49"/>
      <c r="P591" s="49"/>
      <c r="Q591" s="49"/>
      <c r="R591" s="49"/>
      <c r="S591" s="49"/>
      <c r="T591" s="49"/>
      <c r="U591" s="90"/>
      <c r="V591" s="49"/>
      <c r="W591" s="49"/>
      <c r="X591" s="49"/>
      <c r="Y591" s="49"/>
      <c r="Z591" s="49"/>
      <c r="AA591" s="49"/>
      <c r="AB591" s="49"/>
      <c r="AC591" s="49"/>
      <c r="AD591" s="49"/>
      <c r="AE591" s="49"/>
      <c r="AF591" s="49"/>
      <c r="AG591" s="49"/>
      <c r="AH591" s="49"/>
      <c r="AI591" s="49"/>
      <c r="AJ591" s="49"/>
      <c r="AK591" s="49"/>
      <c r="AL591" s="49"/>
      <c r="AM591" s="49"/>
      <c r="AN591" s="49"/>
      <c r="AO591" s="49"/>
      <c r="AP591" s="49"/>
    </row>
    <row r="592" spans="1:42" ht="12.75" customHeight="1" x14ac:dyDescent="0.3">
      <c r="A592" s="49"/>
      <c r="B592" s="49"/>
      <c r="C592" s="49"/>
      <c r="D592" s="49"/>
      <c r="E592" s="49"/>
      <c r="F592" s="49"/>
      <c r="G592" s="49"/>
      <c r="H592" s="49"/>
      <c r="I592" s="49"/>
      <c r="J592" s="49"/>
      <c r="K592" s="49"/>
      <c r="L592" s="49"/>
      <c r="M592" s="49"/>
      <c r="N592" s="49"/>
      <c r="O592" s="49"/>
      <c r="P592" s="49"/>
      <c r="Q592" s="49"/>
      <c r="R592" s="49"/>
      <c r="S592" s="49"/>
      <c r="T592" s="49"/>
      <c r="U592" s="90"/>
      <c r="V592" s="49"/>
      <c r="W592" s="49"/>
      <c r="X592" s="49"/>
      <c r="Y592" s="49"/>
      <c r="Z592" s="49"/>
      <c r="AA592" s="49"/>
      <c r="AB592" s="49"/>
      <c r="AC592" s="49"/>
      <c r="AD592" s="49"/>
      <c r="AE592" s="49"/>
      <c r="AF592" s="49"/>
      <c r="AG592" s="49"/>
      <c r="AH592" s="49"/>
      <c r="AI592" s="49"/>
      <c r="AJ592" s="49"/>
      <c r="AK592" s="49"/>
      <c r="AL592" s="49"/>
      <c r="AM592" s="49"/>
      <c r="AN592" s="49"/>
      <c r="AO592" s="49"/>
      <c r="AP592" s="49"/>
    </row>
    <row r="593" spans="1:42" ht="12.75" customHeight="1" x14ac:dyDescent="0.3">
      <c r="A593" s="49"/>
      <c r="B593" s="49"/>
      <c r="C593" s="49"/>
      <c r="D593" s="49"/>
      <c r="E593" s="49"/>
      <c r="F593" s="49"/>
      <c r="G593" s="49"/>
      <c r="H593" s="49"/>
      <c r="I593" s="49"/>
      <c r="J593" s="49"/>
      <c r="K593" s="49"/>
      <c r="L593" s="49"/>
      <c r="M593" s="49"/>
      <c r="N593" s="49"/>
      <c r="O593" s="49"/>
      <c r="P593" s="49"/>
      <c r="Q593" s="49"/>
      <c r="R593" s="49"/>
      <c r="S593" s="49"/>
      <c r="T593" s="49"/>
      <c r="U593" s="90"/>
      <c r="V593" s="49"/>
      <c r="W593" s="49"/>
      <c r="X593" s="49"/>
      <c r="Y593" s="49"/>
      <c r="Z593" s="49"/>
      <c r="AA593" s="49"/>
      <c r="AB593" s="49"/>
      <c r="AC593" s="49"/>
      <c r="AD593" s="49"/>
      <c r="AE593" s="49"/>
      <c r="AF593" s="49"/>
      <c r="AG593" s="49"/>
      <c r="AH593" s="49"/>
      <c r="AI593" s="49"/>
      <c r="AJ593" s="49"/>
      <c r="AK593" s="49"/>
      <c r="AL593" s="49"/>
      <c r="AM593" s="49"/>
      <c r="AN593" s="49"/>
      <c r="AO593" s="49"/>
      <c r="AP593" s="49"/>
    </row>
    <row r="594" spans="1:42" ht="12.75" customHeight="1" x14ac:dyDescent="0.3">
      <c r="A594" s="49"/>
      <c r="B594" s="49"/>
      <c r="C594" s="49"/>
      <c r="D594" s="49"/>
      <c r="E594" s="49"/>
      <c r="F594" s="49"/>
      <c r="G594" s="49"/>
      <c r="H594" s="49"/>
      <c r="I594" s="49"/>
      <c r="J594" s="49"/>
      <c r="K594" s="49"/>
      <c r="L594" s="49"/>
      <c r="M594" s="49"/>
      <c r="N594" s="49"/>
      <c r="O594" s="49"/>
      <c r="P594" s="49"/>
      <c r="Q594" s="49"/>
      <c r="R594" s="49"/>
      <c r="S594" s="49"/>
      <c r="T594" s="49"/>
      <c r="U594" s="90"/>
      <c r="V594" s="49"/>
      <c r="W594" s="49"/>
      <c r="X594" s="49"/>
      <c r="Y594" s="49"/>
      <c r="Z594" s="49"/>
      <c r="AA594" s="49"/>
      <c r="AB594" s="49"/>
      <c r="AC594" s="49"/>
      <c r="AD594" s="49"/>
      <c r="AE594" s="49"/>
      <c r="AF594" s="49"/>
      <c r="AG594" s="49"/>
      <c r="AH594" s="49"/>
      <c r="AI594" s="49"/>
      <c r="AJ594" s="49"/>
      <c r="AK594" s="49"/>
      <c r="AL594" s="49"/>
      <c r="AM594" s="49"/>
      <c r="AN594" s="49"/>
      <c r="AO594" s="49"/>
      <c r="AP594" s="49"/>
    </row>
    <row r="595" spans="1:42" ht="12.75" customHeight="1" x14ac:dyDescent="0.3">
      <c r="A595" s="49"/>
      <c r="B595" s="49"/>
      <c r="C595" s="49"/>
      <c r="D595" s="49"/>
      <c r="E595" s="49"/>
      <c r="F595" s="49"/>
      <c r="G595" s="49"/>
      <c r="H595" s="49"/>
      <c r="I595" s="49"/>
      <c r="J595" s="49"/>
      <c r="K595" s="49"/>
      <c r="L595" s="49"/>
      <c r="M595" s="49"/>
      <c r="N595" s="49"/>
      <c r="O595" s="49"/>
      <c r="P595" s="49"/>
      <c r="Q595" s="49"/>
      <c r="R595" s="49"/>
      <c r="S595" s="49"/>
      <c r="T595" s="49"/>
      <c r="U595" s="90"/>
      <c r="V595" s="49"/>
      <c r="W595" s="49"/>
      <c r="X595" s="49"/>
      <c r="Y595" s="49"/>
      <c r="Z595" s="49"/>
      <c r="AA595" s="49"/>
      <c r="AB595" s="49"/>
      <c r="AC595" s="49"/>
      <c r="AD595" s="49"/>
      <c r="AE595" s="49"/>
      <c r="AF595" s="49"/>
      <c r="AG595" s="49"/>
      <c r="AH595" s="49"/>
      <c r="AI595" s="49"/>
      <c r="AJ595" s="49"/>
      <c r="AK595" s="49"/>
      <c r="AL595" s="49"/>
      <c r="AM595" s="49"/>
      <c r="AN595" s="49"/>
      <c r="AO595" s="49"/>
      <c r="AP595" s="49"/>
    </row>
    <row r="596" spans="1:42" ht="12.75" customHeight="1" x14ac:dyDescent="0.3">
      <c r="A596" s="49"/>
      <c r="B596" s="49"/>
      <c r="C596" s="49"/>
      <c r="D596" s="49"/>
      <c r="E596" s="49"/>
      <c r="F596" s="49"/>
      <c r="G596" s="49"/>
      <c r="H596" s="49"/>
      <c r="I596" s="49"/>
      <c r="J596" s="49"/>
      <c r="K596" s="49"/>
      <c r="L596" s="49"/>
      <c r="M596" s="49"/>
      <c r="N596" s="49"/>
      <c r="O596" s="49"/>
      <c r="P596" s="49"/>
      <c r="Q596" s="49"/>
      <c r="R596" s="49"/>
      <c r="S596" s="49"/>
      <c r="T596" s="49"/>
      <c r="U596" s="90"/>
      <c r="V596" s="49"/>
      <c r="W596" s="49"/>
      <c r="X596" s="49"/>
      <c r="Y596" s="49"/>
      <c r="Z596" s="49"/>
      <c r="AA596" s="49"/>
      <c r="AB596" s="49"/>
      <c r="AC596" s="49"/>
      <c r="AD596" s="49"/>
      <c r="AE596" s="49"/>
      <c r="AF596" s="49"/>
      <c r="AG596" s="49"/>
      <c r="AH596" s="49"/>
      <c r="AI596" s="49"/>
      <c r="AJ596" s="49"/>
      <c r="AK596" s="49"/>
      <c r="AL596" s="49"/>
      <c r="AM596" s="49"/>
      <c r="AN596" s="49"/>
      <c r="AO596" s="49"/>
      <c r="AP596" s="49"/>
    </row>
    <row r="597" spans="1:42" ht="12.75" customHeight="1" x14ac:dyDescent="0.3">
      <c r="A597" s="49"/>
      <c r="B597" s="49"/>
      <c r="C597" s="49"/>
      <c r="D597" s="49"/>
      <c r="E597" s="49"/>
      <c r="F597" s="49"/>
      <c r="G597" s="49"/>
      <c r="H597" s="49"/>
      <c r="I597" s="49"/>
      <c r="J597" s="49"/>
      <c r="K597" s="49"/>
      <c r="L597" s="49"/>
      <c r="M597" s="49"/>
      <c r="N597" s="49"/>
      <c r="O597" s="49"/>
      <c r="P597" s="49"/>
      <c r="Q597" s="49"/>
      <c r="R597" s="49"/>
      <c r="S597" s="49"/>
      <c r="T597" s="49"/>
      <c r="U597" s="90"/>
      <c r="V597" s="49"/>
      <c r="W597" s="49"/>
      <c r="X597" s="49"/>
      <c r="Y597" s="49"/>
      <c r="Z597" s="49"/>
      <c r="AA597" s="49"/>
      <c r="AB597" s="49"/>
      <c r="AC597" s="49"/>
      <c r="AD597" s="49"/>
      <c r="AE597" s="49"/>
      <c r="AF597" s="49"/>
      <c r="AG597" s="49"/>
      <c r="AH597" s="49"/>
      <c r="AI597" s="49"/>
      <c r="AJ597" s="49"/>
      <c r="AK597" s="49"/>
      <c r="AL597" s="49"/>
      <c r="AM597" s="49"/>
      <c r="AN597" s="49"/>
      <c r="AO597" s="49"/>
      <c r="AP597" s="49"/>
    </row>
    <row r="598" spans="1:42" ht="12.75" customHeight="1" x14ac:dyDescent="0.3">
      <c r="A598" s="49"/>
      <c r="B598" s="49"/>
      <c r="C598" s="49"/>
      <c r="D598" s="49"/>
      <c r="E598" s="49"/>
      <c r="F598" s="49"/>
      <c r="G598" s="49"/>
      <c r="H598" s="49"/>
      <c r="I598" s="49"/>
      <c r="J598" s="49"/>
      <c r="K598" s="49"/>
      <c r="L598" s="49"/>
      <c r="M598" s="49"/>
      <c r="N598" s="49"/>
      <c r="O598" s="49"/>
      <c r="P598" s="49"/>
      <c r="Q598" s="49"/>
      <c r="R598" s="49"/>
      <c r="S598" s="49"/>
      <c r="T598" s="49"/>
      <c r="U598" s="90"/>
      <c r="V598" s="49"/>
      <c r="W598" s="49"/>
      <c r="X598" s="49"/>
      <c r="Y598" s="49"/>
      <c r="Z598" s="49"/>
      <c r="AA598" s="49"/>
      <c r="AB598" s="49"/>
      <c r="AC598" s="49"/>
      <c r="AD598" s="49"/>
      <c r="AE598" s="49"/>
      <c r="AF598" s="49"/>
      <c r="AG598" s="49"/>
      <c r="AH598" s="49"/>
      <c r="AI598" s="49"/>
      <c r="AJ598" s="49"/>
      <c r="AK598" s="49"/>
      <c r="AL598" s="49"/>
      <c r="AM598" s="49"/>
      <c r="AN598" s="49"/>
      <c r="AO598" s="49"/>
      <c r="AP598" s="49"/>
    </row>
    <row r="599" spans="1:42" ht="12.75" customHeight="1" x14ac:dyDescent="0.3">
      <c r="A599" s="49"/>
      <c r="B599" s="49"/>
      <c r="C599" s="49"/>
      <c r="D599" s="49"/>
      <c r="E599" s="49"/>
      <c r="F599" s="49"/>
      <c r="G599" s="49"/>
      <c r="H599" s="49"/>
      <c r="I599" s="49"/>
      <c r="J599" s="49"/>
      <c r="K599" s="49"/>
      <c r="L599" s="49"/>
      <c r="M599" s="49"/>
      <c r="N599" s="49"/>
      <c r="O599" s="49"/>
      <c r="P599" s="49"/>
      <c r="Q599" s="49"/>
      <c r="R599" s="49"/>
      <c r="S599" s="49"/>
      <c r="T599" s="49"/>
      <c r="U599" s="90"/>
      <c r="V599" s="49"/>
      <c r="W599" s="49"/>
      <c r="X599" s="49"/>
      <c r="Y599" s="49"/>
      <c r="Z599" s="49"/>
      <c r="AA599" s="49"/>
      <c r="AB599" s="49"/>
      <c r="AC599" s="49"/>
      <c r="AD599" s="49"/>
      <c r="AE599" s="49"/>
      <c r="AF599" s="49"/>
      <c r="AG599" s="49"/>
      <c r="AH599" s="49"/>
      <c r="AI599" s="49"/>
      <c r="AJ599" s="49"/>
      <c r="AK599" s="49"/>
      <c r="AL599" s="49"/>
      <c r="AM599" s="49"/>
      <c r="AN599" s="49"/>
      <c r="AO599" s="49"/>
      <c r="AP599" s="49"/>
    </row>
    <row r="600" spans="1:42" ht="12.75" customHeight="1" x14ac:dyDescent="0.3">
      <c r="A600" s="49"/>
      <c r="B600" s="49"/>
      <c r="C600" s="49"/>
      <c r="D600" s="49"/>
      <c r="E600" s="49"/>
      <c r="F600" s="49"/>
      <c r="G600" s="49"/>
      <c r="H600" s="49"/>
      <c r="I600" s="49"/>
      <c r="J600" s="49"/>
      <c r="K600" s="49"/>
      <c r="L600" s="49"/>
      <c r="M600" s="49"/>
      <c r="N600" s="49"/>
      <c r="O600" s="49"/>
      <c r="P600" s="49"/>
      <c r="Q600" s="49"/>
      <c r="R600" s="49"/>
      <c r="S600" s="49"/>
      <c r="T600" s="49"/>
      <c r="U600" s="90"/>
      <c r="V600" s="49"/>
      <c r="W600" s="49"/>
      <c r="X600" s="49"/>
      <c r="Y600" s="49"/>
      <c r="Z600" s="49"/>
      <c r="AA600" s="49"/>
      <c r="AB600" s="49"/>
      <c r="AC600" s="49"/>
      <c r="AD600" s="49"/>
      <c r="AE600" s="49"/>
      <c r="AF600" s="49"/>
      <c r="AG600" s="49"/>
      <c r="AH600" s="49"/>
      <c r="AI600" s="49"/>
      <c r="AJ600" s="49"/>
      <c r="AK600" s="49"/>
      <c r="AL600" s="49"/>
      <c r="AM600" s="49"/>
      <c r="AN600" s="49"/>
      <c r="AO600" s="49"/>
      <c r="AP600" s="49"/>
    </row>
    <row r="601" spans="1:42" ht="12.75" customHeight="1" x14ac:dyDescent="0.3">
      <c r="A601" s="49"/>
      <c r="B601" s="49"/>
      <c r="C601" s="49"/>
      <c r="D601" s="49"/>
      <c r="E601" s="49"/>
      <c r="F601" s="49"/>
      <c r="G601" s="49"/>
      <c r="H601" s="49"/>
      <c r="I601" s="49"/>
      <c r="J601" s="49"/>
      <c r="K601" s="49"/>
      <c r="L601" s="49"/>
      <c r="M601" s="49"/>
      <c r="N601" s="49"/>
      <c r="O601" s="49"/>
      <c r="P601" s="49"/>
      <c r="Q601" s="49"/>
      <c r="R601" s="49"/>
      <c r="S601" s="49"/>
      <c r="T601" s="49"/>
      <c r="U601" s="90"/>
      <c r="V601" s="49"/>
      <c r="W601" s="49"/>
      <c r="X601" s="49"/>
      <c r="Y601" s="49"/>
      <c r="Z601" s="49"/>
      <c r="AA601" s="49"/>
      <c r="AB601" s="49"/>
      <c r="AC601" s="49"/>
      <c r="AD601" s="49"/>
      <c r="AE601" s="49"/>
      <c r="AF601" s="49"/>
      <c r="AG601" s="49"/>
      <c r="AH601" s="49"/>
      <c r="AI601" s="49"/>
      <c r="AJ601" s="49"/>
      <c r="AK601" s="49"/>
      <c r="AL601" s="49"/>
      <c r="AM601" s="49"/>
      <c r="AN601" s="49"/>
      <c r="AO601" s="49"/>
      <c r="AP601" s="49"/>
    </row>
    <row r="602" spans="1:42" ht="12.75" customHeight="1" x14ac:dyDescent="0.3">
      <c r="A602" s="49"/>
      <c r="B602" s="49"/>
      <c r="C602" s="49"/>
      <c r="D602" s="49"/>
      <c r="E602" s="49"/>
      <c r="F602" s="49"/>
      <c r="G602" s="49"/>
      <c r="H602" s="49"/>
      <c r="I602" s="49"/>
      <c r="J602" s="49"/>
      <c r="K602" s="49"/>
      <c r="L602" s="49"/>
      <c r="M602" s="49"/>
      <c r="N602" s="49"/>
      <c r="O602" s="49"/>
      <c r="P602" s="49"/>
      <c r="Q602" s="49"/>
      <c r="R602" s="49"/>
      <c r="S602" s="49"/>
      <c r="T602" s="49"/>
      <c r="U602" s="90"/>
      <c r="V602" s="49"/>
      <c r="W602" s="49"/>
      <c r="X602" s="49"/>
      <c r="Y602" s="49"/>
      <c r="Z602" s="49"/>
      <c r="AA602" s="49"/>
      <c r="AB602" s="49"/>
      <c r="AC602" s="49"/>
      <c r="AD602" s="49"/>
      <c r="AE602" s="49"/>
      <c r="AF602" s="49"/>
      <c r="AG602" s="49"/>
      <c r="AH602" s="49"/>
      <c r="AI602" s="49"/>
      <c r="AJ602" s="49"/>
      <c r="AK602" s="49"/>
      <c r="AL602" s="49"/>
      <c r="AM602" s="49"/>
      <c r="AN602" s="49"/>
      <c r="AO602" s="49"/>
      <c r="AP602" s="49"/>
    </row>
    <row r="603" spans="1:42" ht="12.75" customHeight="1" x14ac:dyDescent="0.3">
      <c r="A603" s="49"/>
      <c r="B603" s="49"/>
      <c r="C603" s="49"/>
      <c r="D603" s="49"/>
      <c r="E603" s="49"/>
      <c r="F603" s="49"/>
      <c r="G603" s="49"/>
      <c r="H603" s="49"/>
      <c r="I603" s="49"/>
      <c r="J603" s="49"/>
      <c r="K603" s="49"/>
      <c r="L603" s="49"/>
      <c r="M603" s="49"/>
      <c r="N603" s="49"/>
      <c r="O603" s="49"/>
      <c r="P603" s="49"/>
      <c r="Q603" s="49"/>
      <c r="R603" s="49"/>
      <c r="S603" s="49"/>
      <c r="T603" s="49"/>
      <c r="U603" s="90"/>
      <c r="V603" s="49"/>
      <c r="W603" s="49"/>
      <c r="X603" s="49"/>
      <c r="Y603" s="49"/>
      <c r="Z603" s="49"/>
      <c r="AA603" s="49"/>
      <c r="AB603" s="49"/>
      <c r="AC603" s="49"/>
      <c r="AD603" s="49"/>
      <c r="AE603" s="49"/>
      <c r="AF603" s="49"/>
      <c r="AG603" s="49"/>
      <c r="AH603" s="49"/>
      <c r="AI603" s="49"/>
      <c r="AJ603" s="49"/>
      <c r="AK603" s="49"/>
      <c r="AL603" s="49"/>
      <c r="AM603" s="49"/>
      <c r="AN603" s="49"/>
      <c r="AO603" s="49"/>
      <c r="AP603" s="49"/>
    </row>
    <row r="604" spans="1:42" ht="12.75" customHeight="1" x14ac:dyDescent="0.3">
      <c r="A604" s="49"/>
      <c r="B604" s="49"/>
      <c r="C604" s="49"/>
      <c r="D604" s="49"/>
      <c r="E604" s="49"/>
      <c r="F604" s="49"/>
      <c r="G604" s="49"/>
      <c r="H604" s="49"/>
      <c r="I604" s="49"/>
      <c r="J604" s="49"/>
      <c r="K604" s="49"/>
      <c r="L604" s="49"/>
      <c r="M604" s="49"/>
      <c r="N604" s="49"/>
      <c r="O604" s="49"/>
      <c r="P604" s="49"/>
      <c r="Q604" s="49"/>
      <c r="R604" s="49"/>
      <c r="S604" s="49"/>
      <c r="T604" s="49"/>
      <c r="U604" s="90"/>
      <c r="V604" s="49"/>
      <c r="W604" s="49"/>
      <c r="X604" s="49"/>
      <c r="Y604" s="49"/>
      <c r="Z604" s="49"/>
      <c r="AA604" s="49"/>
      <c r="AB604" s="49"/>
      <c r="AC604" s="49"/>
      <c r="AD604" s="49"/>
      <c r="AE604" s="49"/>
      <c r="AF604" s="49"/>
      <c r="AG604" s="49"/>
      <c r="AH604" s="49"/>
      <c r="AI604" s="49"/>
      <c r="AJ604" s="49"/>
      <c r="AK604" s="49"/>
      <c r="AL604" s="49"/>
      <c r="AM604" s="49"/>
      <c r="AN604" s="49"/>
      <c r="AO604" s="49"/>
      <c r="AP604" s="49"/>
    </row>
    <row r="605" spans="1:42" ht="12.75" customHeight="1" x14ac:dyDescent="0.3">
      <c r="A605" s="49"/>
      <c r="B605" s="49"/>
      <c r="C605" s="49"/>
      <c r="D605" s="49"/>
      <c r="E605" s="49"/>
      <c r="F605" s="49"/>
      <c r="G605" s="49"/>
      <c r="H605" s="49"/>
      <c r="I605" s="49"/>
      <c r="J605" s="49"/>
      <c r="K605" s="49"/>
      <c r="L605" s="49"/>
      <c r="M605" s="49"/>
      <c r="N605" s="49"/>
      <c r="O605" s="49"/>
      <c r="P605" s="49"/>
      <c r="Q605" s="49"/>
      <c r="R605" s="49"/>
      <c r="S605" s="49"/>
      <c r="T605" s="49"/>
      <c r="U605" s="90"/>
      <c r="V605" s="49"/>
      <c r="W605" s="49"/>
      <c r="X605" s="49"/>
      <c r="Y605" s="49"/>
      <c r="Z605" s="49"/>
      <c r="AA605" s="49"/>
      <c r="AB605" s="49"/>
      <c r="AC605" s="49"/>
      <c r="AD605" s="49"/>
      <c r="AE605" s="49"/>
      <c r="AF605" s="49"/>
      <c r="AG605" s="49"/>
      <c r="AH605" s="49"/>
      <c r="AI605" s="49"/>
      <c r="AJ605" s="49"/>
      <c r="AK605" s="49"/>
      <c r="AL605" s="49"/>
      <c r="AM605" s="49"/>
      <c r="AN605" s="49"/>
      <c r="AO605" s="49"/>
      <c r="AP605" s="49"/>
    </row>
    <row r="606" spans="1:42" ht="12.75" customHeight="1" x14ac:dyDescent="0.3">
      <c r="A606" s="49"/>
      <c r="B606" s="49"/>
      <c r="C606" s="49"/>
      <c r="D606" s="49"/>
      <c r="E606" s="49"/>
      <c r="F606" s="49"/>
      <c r="G606" s="49"/>
      <c r="H606" s="49"/>
      <c r="I606" s="49"/>
      <c r="J606" s="49"/>
      <c r="K606" s="49"/>
      <c r="L606" s="49"/>
      <c r="M606" s="49"/>
      <c r="N606" s="49"/>
      <c r="O606" s="49"/>
      <c r="P606" s="49"/>
      <c r="Q606" s="49"/>
      <c r="R606" s="49"/>
      <c r="S606" s="49"/>
      <c r="T606" s="49"/>
      <c r="U606" s="90"/>
      <c r="V606" s="49"/>
      <c r="W606" s="49"/>
      <c r="X606" s="49"/>
      <c r="Y606" s="49"/>
      <c r="Z606" s="49"/>
      <c r="AA606" s="49"/>
      <c r="AB606" s="49"/>
      <c r="AC606" s="49"/>
      <c r="AD606" s="49"/>
      <c r="AE606" s="49"/>
      <c r="AF606" s="49"/>
      <c r="AG606" s="49"/>
      <c r="AH606" s="49"/>
      <c r="AI606" s="49"/>
      <c r="AJ606" s="49"/>
      <c r="AK606" s="49"/>
      <c r="AL606" s="49"/>
      <c r="AM606" s="49"/>
      <c r="AN606" s="49"/>
      <c r="AO606" s="49"/>
      <c r="AP606" s="49"/>
    </row>
    <row r="607" spans="1:42" ht="12.75" customHeight="1" x14ac:dyDescent="0.3">
      <c r="A607" s="49"/>
      <c r="B607" s="49"/>
      <c r="C607" s="49"/>
      <c r="D607" s="49"/>
      <c r="E607" s="49"/>
      <c r="F607" s="49"/>
      <c r="G607" s="49"/>
      <c r="H607" s="49"/>
      <c r="I607" s="49"/>
      <c r="J607" s="49"/>
      <c r="K607" s="49"/>
      <c r="L607" s="49"/>
      <c r="M607" s="49"/>
      <c r="N607" s="49"/>
      <c r="O607" s="49"/>
      <c r="P607" s="49"/>
      <c r="Q607" s="49"/>
      <c r="R607" s="49"/>
      <c r="S607" s="49"/>
      <c r="T607" s="49"/>
      <c r="U607" s="90"/>
      <c r="V607" s="49"/>
      <c r="W607" s="49"/>
      <c r="X607" s="49"/>
      <c r="Y607" s="49"/>
      <c r="Z607" s="49"/>
      <c r="AA607" s="49"/>
      <c r="AB607" s="49"/>
      <c r="AC607" s="49"/>
      <c r="AD607" s="49"/>
      <c r="AE607" s="49"/>
      <c r="AF607" s="49"/>
      <c r="AG607" s="49"/>
      <c r="AH607" s="49"/>
      <c r="AI607" s="49"/>
      <c r="AJ607" s="49"/>
      <c r="AK607" s="49"/>
      <c r="AL607" s="49"/>
      <c r="AM607" s="49"/>
      <c r="AN607" s="49"/>
      <c r="AO607" s="49"/>
      <c r="AP607" s="49"/>
    </row>
    <row r="608" spans="1:42" ht="12.75" customHeight="1" x14ac:dyDescent="0.3">
      <c r="A608" s="49"/>
      <c r="B608" s="49"/>
      <c r="C608" s="49"/>
      <c r="D608" s="49"/>
      <c r="E608" s="49"/>
      <c r="F608" s="49"/>
      <c r="G608" s="49"/>
      <c r="H608" s="49"/>
      <c r="I608" s="49"/>
      <c r="J608" s="49"/>
      <c r="K608" s="49"/>
      <c r="L608" s="49"/>
      <c r="M608" s="49"/>
      <c r="N608" s="49"/>
      <c r="O608" s="49"/>
      <c r="P608" s="49"/>
      <c r="Q608" s="49"/>
      <c r="R608" s="49"/>
      <c r="S608" s="49"/>
      <c r="T608" s="49"/>
      <c r="U608" s="90"/>
      <c r="V608" s="49"/>
      <c r="W608" s="49"/>
      <c r="X608" s="49"/>
      <c r="Y608" s="49"/>
      <c r="Z608" s="49"/>
      <c r="AA608" s="49"/>
      <c r="AB608" s="49"/>
      <c r="AC608" s="49"/>
      <c r="AD608" s="49"/>
      <c r="AE608" s="49"/>
      <c r="AF608" s="49"/>
      <c r="AG608" s="49"/>
      <c r="AH608" s="49"/>
      <c r="AI608" s="49"/>
      <c r="AJ608" s="49"/>
      <c r="AK608" s="49"/>
      <c r="AL608" s="49"/>
      <c r="AM608" s="49"/>
      <c r="AN608" s="49"/>
      <c r="AO608" s="49"/>
      <c r="AP608" s="49"/>
    </row>
    <row r="609" spans="1:42" ht="12.75" customHeight="1" x14ac:dyDescent="0.3">
      <c r="A609" s="49"/>
      <c r="B609" s="49"/>
      <c r="C609" s="49"/>
      <c r="D609" s="49"/>
      <c r="E609" s="49"/>
      <c r="F609" s="49"/>
      <c r="G609" s="49"/>
      <c r="H609" s="49"/>
      <c r="I609" s="49"/>
      <c r="J609" s="49"/>
      <c r="K609" s="49"/>
      <c r="L609" s="49"/>
      <c r="M609" s="49"/>
      <c r="N609" s="49"/>
      <c r="O609" s="49"/>
      <c r="P609" s="49"/>
      <c r="Q609" s="49"/>
      <c r="R609" s="49"/>
      <c r="S609" s="49"/>
      <c r="T609" s="49"/>
      <c r="U609" s="90"/>
      <c r="V609" s="49"/>
      <c r="W609" s="49"/>
      <c r="X609" s="49"/>
      <c r="Y609" s="49"/>
      <c r="Z609" s="49"/>
      <c r="AA609" s="49"/>
      <c r="AB609" s="49"/>
      <c r="AC609" s="49"/>
      <c r="AD609" s="49"/>
      <c r="AE609" s="49"/>
      <c r="AF609" s="49"/>
      <c r="AG609" s="49"/>
      <c r="AH609" s="49"/>
      <c r="AI609" s="49"/>
      <c r="AJ609" s="49"/>
      <c r="AK609" s="49"/>
      <c r="AL609" s="49"/>
      <c r="AM609" s="49"/>
      <c r="AN609" s="49"/>
      <c r="AO609" s="49"/>
      <c r="AP609" s="49"/>
    </row>
    <row r="610" spans="1:42" ht="12.75" customHeight="1" x14ac:dyDescent="0.3">
      <c r="A610" s="49"/>
      <c r="B610" s="49"/>
      <c r="C610" s="49"/>
      <c r="D610" s="49"/>
      <c r="E610" s="49"/>
      <c r="F610" s="49"/>
      <c r="G610" s="49"/>
      <c r="H610" s="49"/>
      <c r="I610" s="49"/>
      <c r="J610" s="49"/>
      <c r="K610" s="49"/>
      <c r="L610" s="49"/>
      <c r="M610" s="49"/>
      <c r="N610" s="49"/>
      <c r="O610" s="49"/>
      <c r="P610" s="49"/>
      <c r="Q610" s="49"/>
      <c r="R610" s="49"/>
      <c r="S610" s="49"/>
      <c r="T610" s="49"/>
      <c r="U610" s="90"/>
      <c r="V610" s="49"/>
      <c r="W610" s="49"/>
      <c r="X610" s="49"/>
      <c r="Y610" s="49"/>
      <c r="Z610" s="49"/>
      <c r="AA610" s="49"/>
      <c r="AB610" s="49"/>
      <c r="AC610" s="49"/>
      <c r="AD610" s="49"/>
      <c r="AE610" s="49"/>
      <c r="AF610" s="49"/>
      <c r="AG610" s="49"/>
      <c r="AH610" s="49"/>
      <c r="AI610" s="49"/>
      <c r="AJ610" s="49"/>
      <c r="AK610" s="49"/>
      <c r="AL610" s="49"/>
      <c r="AM610" s="49"/>
      <c r="AN610" s="49"/>
      <c r="AO610" s="49"/>
      <c r="AP610" s="49"/>
    </row>
    <row r="611" spans="1:42" ht="12.75" customHeight="1" x14ac:dyDescent="0.3">
      <c r="A611" s="49"/>
      <c r="B611" s="49"/>
      <c r="C611" s="49"/>
      <c r="D611" s="49"/>
      <c r="E611" s="49"/>
      <c r="F611" s="49"/>
      <c r="G611" s="49"/>
      <c r="H611" s="49"/>
      <c r="I611" s="49"/>
      <c r="J611" s="49"/>
      <c r="K611" s="49"/>
      <c r="L611" s="49"/>
      <c r="M611" s="49"/>
      <c r="N611" s="49"/>
      <c r="O611" s="49"/>
      <c r="P611" s="49"/>
      <c r="Q611" s="49"/>
      <c r="R611" s="49"/>
      <c r="S611" s="49"/>
      <c r="T611" s="49"/>
      <c r="U611" s="90"/>
      <c r="V611" s="49"/>
      <c r="W611" s="49"/>
      <c r="X611" s="49"/>
      <c r="Y611" s="49"/>
      <c r="Z611" s="49"/>
      <c r="AA611" s="49"/>
      <c r="AB611" s="49"/>
      <c r="AC611" s="49"/>
      <c r="AD611" s="49"/>
      <c r="AE611" s="49"/>
      <c r="AF611" s="49"/>
      <c r="AG611" s="49"/>
      <c r="AH611" s="49"/>
      <c r="AI611" s="49"/>
      <c r="AJ611" s="49"/>
      <c r="AK611" s="49"/>
      <c r="AL611" s="49"/>
      <c r="AM611" s="49"/>
      <c r="AN611" s="49"/>
      <c r="AO611" s="49"/>
      <c r="AP611" s="49"/>
    </row>
    <row r="612" spans="1:42" ht="12.75" customHeight="1" x14ac:dyDescent="0.3">
      <c r="A612" s="49"/>
      <c r="B612" s="49"/>
      <c r="C612" s="49"/>
      <c r="D612" s="49"/>
      <c r="E612" s="49"/>
      <c r="F612" s="49"/>
      <c r="G612" s="49"/>
      <c r="H612" s="49"/>
      <c r="I612" s="49"/>
      <c r="J612" s="49"/>
      <c r="K612" s="49"/>
      <c r="L612" s="49"/>
      <c r="M612" s="49"/>
      <c r="N612" s="49"/>
      <c r="O612" s="49"/>
      <c r="P612" s="49"/>
      <c r="Q612" s="49"/>
      <c r="R612" s="49"/>
      <c r="S612" s="49"/>
      <c r="T612" s="49"/>
      <c r="U612" s="90"/>
      <c r="V612" s="49"/>
      <c r="W612" s="49"/>
      <c r="X612" s="49"/>
      <c r="Y612" s="49"/>
      <c r="Z612" s="49"/>
      <c r="AA612" s="49"/>
      <c r="AB612" s="49"/>
      <c r="AC612" s="49"/>
      <c r="AD612" s="49"/>
      <c r="AE612" s="49"/>
      <c r="AF612" s="49"/>
      <c r="AG612" s="49"/>
      <c r="AH612" s="49"/>
      <c r="AI612" s="49"/>
      <c r="AJ612" s="49"/>
      <c r="AK612" s="49"/>
      <c r="AL612" s="49"/>
      <c r="AM612" s="49"/>
      <c r="AN612" s="49"/>
      <c r="AO612" s="49"/>
      <c r="AP612" s="49"/>
    </row>
    <row r="613" spans="1:42" ht="12.75" customHeight="1" x14ac:dyDescent="0.3">
      <c r="A613" s="49"/>
      <c r="B613" s="49"/>
      <c r="C613" s="49"/>
      <c r="D613" s="49"/>
      <c r="E613" s="49"/>
      <c r="F613" s="49"/>
      <c r="G613" s="49"/>
      <c r="H613" s="49"/>
      <c r="I613" s="49"/>
      <c r="J613" s="49"/>
      <c r="K613" s="49"/>
      <c r="L613" s="49"/>
      <c r="M613" s="49"/>
      <c r="N613" s="49"/>
      <c r="O613" s="49"/>
      <c r="P613" s="49"/>
      <c r="Q613" s="49"/>
      <c r="R613" s="49"/>
      <c r="S613" s="49"/>
      <c r="T613" s="49"/>
      <c r="U613" s="90"/>
      <c r="V613" s="49"/>
      <c r="W613" s="49"/>
      <c r="X613" s="49"/>
      <c r="Y613" s="49"/>
      <c r="Z613" s="49"/>
      <c r="AA613" s="49"/>
      <c r="AB613" s="49"/>
      <c r="AC613" s="49"/>
      <c r="AD613" s="49"/>
      <c r="AE613" s="49"/>
      <c r="AF613" s="49"/>
      <c r="AG613" s="49"/>
      <c r="AH613" s="49"/>
      <c r="AI613" s="49"/>
      <c r="AJ613" s="49"/>
      <c r="AK613" s="49"/>
      <c r="AL613" s="49"/>
      <c r="AM613" s="49"/>
      <c r="AN613" s="49"/>
      <c r="AO613" s="49"/>
      <c r="AP613" s="49"/>
    </row>
    <row r="614" spans="1:42" ht="12.75" customHeight="1" x14ac:dyDescent="0.3">
      <c r="A614" s="49"/>
      <c r="B614" s="49"/>
      <c r="C614" s="49"/>
      <c r="D614" s="49"/>
      <c r="E614" s="49"/>
      <c r="F614" s="49"/>
      <c r="G614" s="49"/>
      <c r="H614" s="49"/>
      <c r="I614" s="49"/>
      <c r="J614" s="49"/>
      <c r="K614" s="49"/>
      <c r="L614" s="49"/>
      <c r="M614" s="49"/>
      <c r="N614" s="49"/>
      <c r="O614" s="49"/>
      <c r="P614" s="49"/>
      <c r="Q614" s="49"/>
      <c r="R614" s="49"/>
      <c r="S614" s="49"/>
      <c r="T614" s="49"/>
      <c r="U614" s="90"/>
      <c r="V614" s="49"/>
      <c r="W614" s="49"/>
      <c r="X614" s="49"/>
      <c r="Y614" s="49"/>
      <c r="Z614" s="49"/>
      <c r="AA614" s="49"/>
      <c r="AB614" s="49"/>
      <c r="AC614" s="49"/>
      <c r="AD614" s="49"/>
      <c r="AE614" s="49"/>
      <c r="AF614" s="49"/>
      <c r="AG614" s="49"/>
      <c r="AH614" s="49"/>
      <c r="AI614" s="49"/>
      <c r="AJ614" s="49"/>
      <c r="AK614" s="49"/>
      <c r="AL614" s="49"/>
      <c r="AM614" s="49"/>
      <c r="AN614" s="49"/>
      <c r="AO614" s="49"/>
      <c r="AP614" s="49"/>
    </row>
    <row r="615" spans="1:42" ht="12.75" customHeight="1" x14ac:dyDescent="0.3">
      <c r="A615" s="49"/>
      <c r="B615" s="49"/>
      <c r="C615" s="49"/>
      <c r="D615" s="49"/>
      <c r="E615" s="49"/>
      <c r="F615" s="49"/>
      <c r="G615" s="49"/>
      <c r="H615" s="49"/>
      <c r="I615" s="49"/>
      <c r="J615" s="49"/>
      <c r="K615" s="49"/>
      <c r="L615" s="49"/>
      <c r="M615" s="49"/>
      <c r="N615" s="49"/>
      <c r="O615" s="49"/>
      <c r="P615" s="49"/>
      <c r="Q615" s="49"/>
      <c r="R615" s="49"/>
      <c r="S615" s="49"/>
      <c r="T615" s="49"/>
      <c r="U615" s="90"/>
      <c r="V615" s="49"/>
      <c r="W615" s="49"/>
      <c r="X615" s="49"/>
      <c r="Y615" s="49"/>
      <c r="Z615" s="49"/>
      <c r="AA615" s="49"/>
      <c r="AB615" s="49"/>
      <c r="AC615" s="49"/>
      <c r="AD615" s="49"/>
      <c r="AE615" s="49"/>
      <c r="AF615" s="49"/>
      <c r="AG615" s="49"/>
      <c r="AH615" s="49"/>
      <c r="AI615" s="49"/>
      <c r="AJ615" s="49"/>
      <c r="AK615" s="49"/>
      <c r="AL615" s="49"/>
      <c r="AM615" s="49"/>
      <c r="AN615" s="49"/>
      <c r="AO615" s="49"/>
      <c r="AP615" s="49"/>
    </row>
    <row r="616" spans="1:42" ht="12.75" customHeight="1" x14ac:dyDescent="0.3">
      <c r="A616" s="49"/>
      <c r="B616" s="49"/>
      <c r="C616" s="49"/>
      <c r="D616" s="49"/>
      <c r="E616" s="49"/>
      <c r="F616" s="49"/>
      <c r="G616" s="49"/>
      <c r="H616" s="49"/>
      <c r="I616" s="49"/>
      <c r="J616" s="49"/>
      <c r="K616" s="49"/>
      <c r="L616" s="49"/>
      <c r="M616" s="49"/>
      <c r="N616" s="49"/>
      <c r="O616" s="49"/>
      <c r="P616" s="49"/>
      <c r="Q616" s="49"/>
      <c r="R616" s="49"/>
      <c r="S616" s="49"/>
      <c r="T616" s="49"/>
      <c r="U616" s="90"/>
      <c r="V616" s="49"/>
      <c r="W616" s="49"/>
      <c r="X616" s="49"/>
      <c r="Y616" s="49"/>
      <c r="Z616" s="49"/>
      <c r="AA616" s="49"/>
      <c r="AB616" s="49"/>
      <c r="AC616" s="49"/>
      <c r="AD616" s="49"/>
      <c r="AE616" s="49"/>
      <c r="AF616" s="49"/>
      <c r="AG616" s="49"/>
      <c r="AH616" s="49"/>
      <c r="AI616" s="49"/>
      <c r="AJ616" s="49"/>
      <c r="AK616" s="49"/>
      <c r="AL616" s="49"/>
      <c r="AM616" s="49"/>
      <c r="AN616" s="49"/>
      <c r="AO616" s="49"/>
      <c r="AP616" s="49"/>
    </row>
    <row r="617" spans="1:42" ht="12.75" customHeight="1" x14ac:dyDescent="0.3">
      <c r="A617" s="49"/>
      <c r="B617" s="49"/>
      <c r="C617" s="49"/>
      <c r="D617" s="49"/>
      <c r="E617" s="49"/>
      <c r="F617" s="49"/>
      <c r="G617" s="49"/>
      <c r="H617" s="49"/>
      <c r="I617" s="49"/>
      <c r="J617" s="49"/>
      <c r="K617" s="49"/>
      <c r="L617" s="49"/>
      <c r="M617" s="49"/>
      <c r="N617" s="49"/>
      <c r="O617" s="49"/>
      <c r="P617" s="49"/>
      <c r="Q617" s="49"/>
      <c r="R617" s="49"/>
      <c r="S617" s="49"/>
      <c r="T617" s="49"/>
      <c r="U617" s="90"/>
      <c r="V617" s="49"/>
      <c r="W617" s="49"/>
      <c r="X617" s="49"/>
      <c r="Y617" s="49"/>
      <c r="Z617" s="49"/>
      <c r="AA617" s="49"/>
      <c r="AB617" s="49"/>
      <c r="AC617" s="49"/>
      <c r="AD617" s="49"/>
      <c r="AE617" s="49"/>
      <c r="AF617" s="49"/>
      <c r="AG617" s="49"/>
      <c r="AH617" s="49"/>
      <c r="AI617" s="49"/>
      <c r="AJ617" s="49"/>
      <c r="AK617" s="49"/>
      <c r="AL617" s="49"/>
      <c r="AM617" s="49"/>
      <c r="AN617" s="49"/>
      <c r="AO617" s="49"/>
      <c r="AP617" s="49"/>
    </row>
    <row r="618" spans="1:42" ht="12.75" customHeight="1" x14ac:dyDescent="0.3">
      <c r="A618" s="49"/>
      <c r="B618" s="49"/>
      <c r="C618" s="49"/>
      <c r="D618" s="49"/>
      <c r="E618" s="49"/>
      <c r="F618" s="49"/>
      <c r="G618" s="49"/>
      <c r="H618" s="49"/>
      <c r="I618" s="49"/>
      <c r="J618" s="49"/>
      <c r="K618" s="49"/>
      <c r="L618" s="49"/>
      <c r="M618" s="49"/>
      <c r="N618" s="49"/>
      <c r="O618" s="49"/>
      <c r="P618" s="49"/>
      <c r="Q618" s="49"/>
      <c r="R618" s="49"/>
      <c r="S618" s="49"/>
      <c r="T618" s="49"/>
      <c r="U618" s="90"/>
      <c r="V618" s="49"/>
      <c r="W618" s="49"/>
      <c r="X618" s="49"/>
      <c r="Y618" s="49"/>
      <c r="Z618" s="49"/>
      <c r="AA618" s="49"/>
      <c r="AB618" s="49"/>
      <c r="AC618" s="49"/>
      <c r="AD618" s="49"/>
      <c r="AE618" s="49"/>
      <c r="AF618" s="49"/>
      <c r="AG618" s="49"/>
      <c r="AH618" s="49"/>
      <c r="AI618" s="49"/>
      <c r="AJ618" s="49"/>
      <c r="AK618" s="49"/>
      <c r="AL618" s="49"/>
      <c r="AM618" s="49"/>
      <c r="AN618" s="49"/>
      <c r="AO618" s="49"/>
      <c r="AP618" s="49"/>
    </row>
    <row r="619" spans="1:42" ht="12.75" customHeight="1" x14ac:dyDescent="0.3">
      <c r="A619" s="49"/>
      <c r="B619" s="49"/>
      <c r="C619" s="49"/>
      <c r="D619" s="49"/>
      <c r="E619" s="49"/>
      <c r="F619" s="49"/>
      <c r="G619" s="49"/>
      <c r="H619" s="49"/>
      <c r="I619" s="49"/>
      <c r="J619" s="49"/>
      <c r="K619" s="49"/>
      <c r="L619" s="49"/>
      <c r="M619" s="49"/>
      <c r="N619" s="49"/>
      <c r="O619" s="49"/>
      <c r="P619" s="49"/>
      <c r="Q619" s="49"/>
      <c r="R619" s="49"/>
      <c r="S619" s="49"/>
      <c r="T619" s="49"/>
      <c r="U619" s="90"/>
      <c r="V619" s="49"/>
      <c r="W619" s="49"/>
      <c r="X619" s="49"/>
      <c r="Y619" s="49"/>
      <c r="Z619" s="49"/>
      <c r="AA619" s="49"/>
      <c r="AB619" s="49"/>
      <c r="AC619" s="49"/>
      <c r="AD619" s="49"/>
      <c r="AE619" s="49"/>
      <c r="AF619" s="49"/>
      <c r="AG619" s="49"/>
      <c r="AH619" s="49"/>
      <c r="AI619" s="49"/>
      <c r="AJ619" s="49"/>
      <c r="AK619" s="49"/>
      <c r="AL619" s="49"/>
      <c r="AM619" s="49"/>
      <c r="AN619" s="49"/>
      <c r="AO619" s="49"/>
      <c r="AP619" s="49"/>
    </row>
    <row r="620" spans="1:42" ht="12.75" customHeight="1" x14ac:dyDescent="0.3">
      <c r="A620" s="49"/>
      <c r="B620" s="49"/>
      <c r="C620" s="49"/>
      <c r="D620" s="49"/>
      <c r="E620" s="49"/>
      <c r="F620" s="49"/>
      <c r="G620" s="49"/>
      <c r="H620" s="49"/>
      <c r="I620" s="49"/>
      <c r="J620" s="49"/>
      <c r="K620" s="49"/>
      <c r="L620" s="49"/>
      <c r="M620" s="49"/>
      <c r="N620" s="49"/>
      <c r="O620" s="49"/>
      <c r="P620" s="49"/>
      <c r="Q620" s="49"/>
      <c r="R620" s="49"/>
      <c r="S620" s="49"/>
      <c r="T620" s="49"/>
      <c r="U620" s="90"/>
      <c r="V620" s="49"/>
      <c r="W620" s="49"/>
      <c r="X620" s="49"/>
      <c r="Y620" s="49"/>
      <c r="Z620" s="49"/>
      <c r="AA620" s="49"/>
      <c r="AB620" s="49"/>
      <c r="AC620" s="49"/>
      <c r="AD620" s="49"/>
      <c r="AE620" s="49"/>
      <c r="AF620" s="49"/>
      <c r="AG620" s="49"/>
      <c r="AH620" s="49"/>
      <c r="AI620" s="49"/>
      <c r="AJ620" s="49"/>
      <c r="AK620" s="49"/>
      <c r="AL620" s="49"/>
      <c r="AM620" s="49"/>
      <c r="AN620" s="49"/>
      <c r="AO620" s="49"/>
      <c r="AP620" s="49"/>
    </row>
    <row r="621" spans="1:42" ht="12.75" customHeight="1" x14ac:dyDescent="0.3">
      <c r="A621" s="49"/>
      <c r="B621" s="49"/>
      <c r="C621" s="49"/>
      <c r="D621" s="49"/>
      <c r="E621" s="49"/>
      <c r="F621" s="49"/>
      <c r="G621" s="49"/>
      <c r="H621" s="49"/>
      <c r="I621" s="49"/>
      <c r="J621" s="49"/>
      <c r="K621" s="49"/>
      <c r="L621" s="49"/>
      <c r="M621" s="49"/>
      <c r="N621" s="49"/>
      <c r="O621" s="49"/>
      <c r="P621" s="49"/>
      <c r="Q621" s="49"/>
      <c r="R621" s="49"/>
      <c r="S621" s="49"/>
      <c r="T621" s="49"/>
      <c r="U621" s="90"/>
      <c r="V621" s="49"/>
      <c r="W621" s="49"/>
      <c r="X621" s="49"/>
      <c r="Y621" s="49"/>
      <c r="Z621" s="49"/>
      <c r="AA621" s="49"/>
      <c r="AB621" s="49"/>
      <c r="AC621" s="49"/>
      <c r="AD621" s="49"/>
      <c r="AE621" s="49"/>
      <c r="AF621" s="49"/>
      <c r="AG621" s="49"/>
      <c r="AH621" s="49"/>
      <c r="AI621" s="49"/>
      <c r="AJ621" s="49"/>
      <c r="AK621" s="49"/>
      <c r="AL621" s="49"/>
      <c r="AM621" s="49"/>
      <c r="AN621" s="49"/>
      <c r="AO621" s="49"/>
      <c r="AP621" s="49"/>
    </row>
    <row r="622" spans="1:42" ht="12.75" customHeight="1" x14ac:dyDescent="0.3">
      <c r="A622" s="49"/>
      <c r="B622" s="49"/>
      <c r="C622" s="49"/>
      <c r="D622" s="49"/>
      <c r="E622" s="49"/>
      <c r="F622" s="49"/>
      <c r="G622" s="49"/>
      <c r="H622" s="49"/>
      <c r="I622" s="49"/>
      <c r="J622" s="49"/>
      <c r="K622" s="49"/>
      <c r="L622" s="49"/>
      <c r="M622" s="49"/>
      <c r="N622" s="49"/>
      <c r="O622" s="49"/>
      <c r="P622" s="49"/>
      <c r="Q622" s="49"/>
      <c r="R622" s="49"/>
      <c r="S622" s="49"/>
      <c r="T622" s="49"/>
      <c r="U622" s="90"/>
      <c r="V622" s="49"/>
      <c r="W622" s="49"/>
      <c r="X622" s="49"/>
      <c r="Y622" s="49"/>
      <c r="Z622" s="49"/>
      <c r="AA622" s="49"/>
      <c r="AB622" s="49"/>
      <c r="AC622" s="49"/>
      <c r="AD622" s="49"/>
      <c r="AE622" s="49"/>
      <c r="AF622" s="49"/>
      <c r="AG622" s="49"/>
      <c r="AH622" s="49"/>
      <c r="AI622" s="49"/>
      <c r="AJ622" s="49"/>
      <c r="AK622" s="49"/>
      <c r="AL622" s="49"/>
      <c r="AM622" s="49"/>
      <c r="AN622" s="49"/>
      <c r="AO622" s="49"/>
      <c r="AP622" s="49"/>
    </row>
    <row r="623" spans="1:42" ht="12.75" customHeight="1" x14ac:dyDescent="0.3">
      <c r="A623" s="49"/>
      <c r="B623" s="49"/>
      <c r="C623" s="49"/>
      <c r="D623" s="49"/>
      <c r="E623" s="49"/>
      <c r="F623" s="49"/>
      <c r="G623" s="49"/>
      <c r="H623" s="49"/>
      <c r="I623" s="49"/>
      <c r="J623" s="49"/>
      <c r="K623" s="49"/>
      <c r="L623" s="49"/>
      <c r="M623" s="49"/>
      <c r="N623" s="49"/>
      <c r="O623" s="49"/>
      <c r="P623" s="49"/>
      <c r="Q623" s="49"/>
      <c r="R623" s="49"/>
      <c r="S623" s="49"/>
      <c r="T623" s="49"/>
      <c r="U623" s="90"/>
      <c r="V623" s="49"/>
      <c r="W623" s="49"/>
      <c r="X623" s="49"/>
      <c r="Y623" s="49"/>
      <c r="Z623" s="49"/>
      <c r="AA623" s="49"/>
      <c r="AB623" s="49"/>
      <c r="AC623" s="49"/>
      <c r="AD623" s="49"/>
      <c r="AE623" s="49"/>
      <c r="AF623" s="49"/>
      <c r="AG623" s="49"/>
      <c r="AH623" s="49"/>
      <c r="AI623" s="49"/>
      <c r="AJ623" s="49"/>
      <c r="AK623" s="49"/>
      <c r="AL623" s="49"/>
      <c r="AM623" s="49"/>
      <c r="AN623" s="49"/>
      <c r="AO623" s="49"/>
      <c r="AP623" s="49"/>
    </row>
    <row r="624" spans="1:42" ht="12.75" customHeight="1" x14ac:dyDescent="0.3">
      <c r="A624" s="49"/>
      <c r="B624" s="49"/>
      <c r="C624" s="49"/>
      <c r="D624" s="49"/>
      <c r="E624" s="49"/>
      <c r="F624" s="49"/>
      <c r="G624" s="49"/>
      <c r="H624" s="49"/>
      <c r="I624" s="49"/>
      <c r="J624" s="49"/>
      <c r="K624" s="49"/>
      <c r="L624" s="49"/>
      <c r="M624" s="49"/>
      <c r="N624" s="49"/>
      <c r="O624" s="49"/>
      <c r="P624" s="49"/>
      <c r="Q624" s="49"/>
      <c r="R624" s="49"/>
      <c r="S624" s="49"/>
      <c r="T624" s="49"/>
      <c r="U624" s="90"/>
      <c r="V624" s="49"/>
      <c r="W624" s="49"/>
      <c r="X624" s="49"/>
      <c r="Y624" s="49"/>
      <c r="Z624" s="49"/>
      <c r="AA624" s="49"/>
      <c r="AB624" s="49"/>
      <c r="AC624" s="49"/>
      <c r="AD624" s="49"/>
      <c r="AE624" s="49"/>
      <c r="AF624" s="49"/>
      <c r="AG624" s="49"/>
      <c r="AH624" s="49"/>
      <c r="AI624" s="49"/>
      <c r="AJ624" s="49"/>
      <c r="AK624" s="49"/>
      <c r="AL624" s="49"/>
      <c r="AM624" s="49"/>
      <c r="AN624" s="49"/>
      <c r="AO624" s="49"/>
      <c r="AP624" s="49"/>
    </row>
    <row r="625" spans="1:42" ht="12.75" customHeight="1" x14ac:dyDescent="0.3">
      <c r="A625" s="49"/>
      <c r="B625" s="49"/>
      <c r="C625" s="49"/>
      <c r="D625" s="49"/>
      <c r="E625" s="49"/>
      <c r="F625" s="49"/>
      <c r="G625" s="49"/>
      <c r="H625" s="49"/>
      <c r="I625" s="49"/>
      <c r="J625" s="49"/>
      <c r="K625" s="49"/>
      <c r="L625" s="49"/>
      <c r="M625" s="49"/>
      <c r="N625" s="49"/>
      <c r="O625" s="49"/>
      <c r="P625" s="49"/>
      <c r="Q625" s="49"/>
      <c r="R625" s="49"/>
      <c r="S625" s="49"/>
      <c r="T625" s="49"/>
      <c r="U625" s="90"/>
      <c r="V625" s="49"/>
      <c r="W625" s="49"/>
      <c r="X625" s="49"/>
      <c r="Y625" s="49"/>
      <c r="Z625" s="49"/>
      <c r="AA625" s="49"/>
      <c r="AB625" s="49"/>
      <c r="AC625" s="49"/>
      <c r="AD625" s="49"/>
      <c r="AE625" s="49"/>
      <c r="AF625" s="49"/>
      <c r="AG625" s="49"/>
      <c r="AH625" s="49"/>
      <c r="AI625" s="49"/>
      <c r="AJ625" s="49"/>
      <c r="AK625" s="49"/>
      <c r="AL625" s="49"/>
      <c r="AM625" s="49"/>
      <c r="AN625" s="49"/>
      <c r="AO625" s="49"/>
      <c r="AP625" s="49"/>
    </row>
    <row r="626" spans="1:42" ht="12.75" customHeight="1" x14ac:dyDescent="0.3">
      <c r="A626" s="49"/>
      <c r="B626" s="49"/>
      <c r="C626" s="49"/>
      <c r="D626" s="49"/>
      <c r="E626" s="49"/>
      <c r="F626" s="49"/>
      <c r="G626" s="49"/>
      <c r="H626" s="49"/>
      <c r="I626" s="49"/>
      <c r="J626" s="49"/>
      <c r="K626" s="49"/>
      <c r="L626" s="49"/>
      <c r="M626" s="49"/>
      <c r="N626" s="49"/>
      <c r="O626" s="49"/>
      <c r="P626" s="49"/>
      <c r="Q626" s="49"/>
      <c r="R626" s="49"/>
      <c r="S626" s="49"/>
      <c r="T626" s="49"/>
      <c r="U626" s="90"/>
      <c r="V626" s="49"/>
      <c r="W626" s="49"/>
      <c r="X626" s="49"/>
      <c r="Y626" s="49"/>
      <c r="Z626" s="49"/>
      <c r="AA626" s="49"/>
      <c r="AB626" s="49"/>
      <c r="AC626" s="49"/>
      <c r="AD626" s="49"/>
      <c r="AE626" s="49"/>
      <c r="AF626" s="49"/>
      <c r="AG626" s="49"/>
      <c r="AH626" s="49"/>
      <c r="AI626" s="49"/>
      <c r="AJ626" s="49"/>
      <c r="AK626" s="49"/>
      <c r="AL626" s="49"/>
      <c r="AM626" s="49"/>
      <c r="AN626" s="49"/>
      <c r="AO626" s="49"/>
      <c r="AP626" s="49"/>
    </row>
    <row r="627" spans="1:42" ht="12.75" customHeight="1" x14ac:dyDescent="0.3">
      <c r="A627" s="49"/>
      <c r="B627" s="49"/>
      <c r="C627" s="49"/>
      <c r="D627" s="49"/>
      <c r="E627" s="49"/>
      <c r="F627" s="49"/>
      <c r="G627" s="49"/>
      <c r="H627" s="49"/>
      <c r="I627" s="49"/>
      <c r="J627" s="49"/>
      <c r="K627" s="49"/>
      <c r="L627" s="49"/>
      <c r="M627" s="49"/>
      <c r="N627" s="49"/>
      <c r="O627" s="49"/>
      <c r="P627" s="49"/>
      <c r="Q627" s="49"/>
      <c r="R627" s="49"/>
      <c r="S627" s="49"/>
      <c r="T627" s="49"/>
      <c r="U627" s="90"/>
      <c r="V627" s="49"/>
      <c r="W627" s="49"/>
      <c r="X627" s="49"/>
      <c r="Y627" s="49"/>
      <c r="Z627" s="49"/>
      <c r="AA627" s="49"/>
      <c r="AB627" s="49"/>
      <c r="AC627" s="49"/>
      <c r="AD627" s="49"/>
      <c r="AE627" s="49"/>
      <c r="AF627" s="49"/>
      <c r="AG627" s="49"/>
      <c r="AH627" s="49"/>
      <c r="AI627" s="49"/>
      <c r="AJ627" s="49"/>
      <c r="AK627" s="49"/>
      <c r="AL627" s="49"/>
      <c r="AM627" s="49"/>
      <c r="AN627" s="49"/>
      <c r="AO627" s="49"/>
      <c r="AP627" s="49"/>
    </row>
    <row r="628" spans="1:42" ht="12.75" customHeight="1" x14ac:dyDescent="0.3">
      <c r="A628" s="49"/>
      <c r="B628" s="49"/>
      <c r="C628" s="49"/>
      <c r="D628" s="49"/>
      <c r="E628" s="49"/>
      <c r="F628" s="49"/>
      <c r="G628" s="49"/>
      <c r="H628" s="49"/>
      <c r="I628" s="49"/>
      <c r="J628" s="49"/>
      <c r="K628" s="49"/>
      <c r="L628" s="49"/>
      <c r="M628" s="49"/>
      <c r="N628" s="49"/>
      <c r="O628" s="49"/>
      <c r="P628" s="49"/>
      <c r="Q628" s="49"/>
      <c r="R628" s="49"/>
      <c r="S628" s="49"/>
      <c r="T628" s="49"/>
      <c r="U628" s="90"/>
      <c r="V628" s="49"/>
      <c r="W628" s="49"/>
      <c r="X628" s="49"/>
      <c r="Y628" s="49"/>
      <c r="Z628" s="49"/>
      <c r="AA628" s="49"/>
      <c r="AB628" s="49"/>
      <c r="AC628" s="49"/>
      <c r="AD628" s="49"/>
      <c r="AE628" s="49"/>
      <c r="AF628" s="49"/>
      <c r="AG628" s="49"/>
      <c r="AH628" s="49"/>
      <c r="AI628" s="49"/>
      <c r="AJ628" s="49"/>
      <c r="AK628" s="49"/>
      <c r="AL628" s="49"/>
      <c r="AM628" s="49"/>
      <c r="AN628" s="49"/>
      <c r="AO628" s="49"/>
      <c r="AP628" s="49"/>
    </row>
    <row r="629" spans="1:42" ht="12.75" customHeight="1" x14ac:dyDescent="0.3">
      <c r="A629" s="49"/>
      <c r="B629" s="49"/>
      <c r="C629" s="49"/>
      <c r="D629" s="49"/>
      <c r="E629" s="49"/>
      <c r="F629" s="49"/>
      <c r="G629" s="49"/>
      <c r="H629" s="49"/>
      <c r="I629" s="49"/>
      <c r="J629" s="49"/>
      <c r="K629" s="49"/>
      <c r="L629" s="49"/>
      <c r="M629" s="49"/>
      <c r="N629" s="49"/>
      <c r="O629" s="49"/>
      <c r="P629" s="49"/>
      <c r="Q629" s="49"/>
      <c r="R629" s="49"/>
      <c r="S629" s="49"/>
      <c r="T629" s="49"/>
      <c r="U629" s="90"/>
      <c r="V629" s="49"/>
      <c r="W629" s="49"/>
      <c r="X629" s="49"/>
      <c r="Y629" s="49"/>
      <c r="Z629" s="49"/>
      <c r="AA629" s="49"/>
      <c r="AB629" s="49"/>
      <c r="AC629" s="49"/>
      <c r="AD629" s="49"/>
      <c r="AE629" s="49"/>
      <c r="AF629" s="49"/>
      <c r="AG629" s="49"/>
      <c r="AH629" s="49"/>
      <c r="AI629" s="49"/>
      <c r="AJ629" s="49"/>
      <c r="AK629" s="49"/>
      <c r="AL629" s="49"/>
      <c r="AM629" s="49"/>
      <c r="AN629" s="49"/>
      <c r="AO629" s="49"/>
      <c r="AP629" s="49"/>
    </row>
    <row r="630" spans="1:42" ht="12.75" customHeight="1" x14ac:dyDescent="0.3">
      <c r="A630" s="49"/>
      <c r="B630" s="49"/>
      <c r="C630" s="49"/>
      <c r="D630" s="49"/>
      <c r="E630" s="49"/>
      <c r="F630" s="49"/>
      <c r="G630" s="49"/>
      <c r="H630" s="49"/>
      <c r="I630" s="49"/>
      <c r="J630" s="49"/>
      <c r="K630" s="49"/>
      <c r="L630" s="49"/>
      <c r="M630" s="49"/>
      <c r="N630" s="49"/>
      <c r="O630" s="49"/>
      <c r="P630" s="49"/>
      <c r="Q630" s="49"/>
      <c r="R630" s="49"/>
      <c r="S630" s="49"/>
      <c r="T630" s="49"/>
      <c r="U630" s="90"/>
      <c r="V630" s="49"/>
      <c r="W630" s="49"/>
      <c r="X630" s="49"/>
      <c r="Y630" s="49"/>
      <c r="Z630" s="49"/>
      <c r="AA630" s="49"/>
      <c r="AB630" s="49"/>
      <c r="AC630" s="49"/>
      <c r="AD630" s="49"/>
      <c r="AE630" s="49"/>
      <c r="AF630" s="49"/>
      <c r="AG630" s="49"/>
      <c r="AH630" s="49"/>
      <c r="AI630" s="49"/>
      <c r="AJ630" s="49"/>
      <c r="AK630" s="49"/>
      <c r="AL630" s="49"/>
      <c r="AM630" s="49"/>
      <c r="AN630" s="49"/>
      <c r="AO630" s="49"/>
      <c r="AP630" s="49"/>
    </row>
    <row r="631" spans="1:42" ht="12.75" customHeight="1" x14ac:dyDescent="0.3">
      <c r="A631" s="49"/>
      <c r="B631" s="49"/>
      <c r="C631" s="49"/>
      <c r="D631" s="49"/>
      <c r="E631" s="49"/>
      <c r="F631" s="49"/>
      <c r="G631" s="49"/>
      <c r="H631" s="49"/>
      <c r="I631" s="49"/>
      <c r="J631" s="49"/>
      <c r="K631" s="49"/>
      <c r="L631" s="49"/>
      <c r="M631" s="49"/>
      <c r="N631" s="49"/>
      <c r="O631" s="49"/>
      <c r="P631" s="49"/>
      <c r="Q631" s="49"/>
      <c r="R631" s="49"/>
      <c r="S631" s="49"/>
      <c r="T631" s="49"/>
      <c r="U631" s="90"/>
      <c r="V631" s="49"/>
      <c r="W631" s="49"/>
      <c r="X631" s="49"/>
      <c r="Y631" s="49"/>
      <c r="Z631" s="49"/>
      <c r="AA631" s="49"/>
      <c r="AB631" s="49"/>
      <c r="AC631" s="49"/>
      <c r="AD631" s="49"/>
      <c r="AE631" s="49"/>
      <c r="AF631" s="49"/>
      <c r="AG631" s="49"/>
      <c r="AH631" s="49"/>
      <c r="AI631" s="49"/>
      <c r="AJ631" s="49"/>
      <c r="AK631" s="49"/>
      <c r="AL631" s="49"/>
      <c r="AM631" s="49"/>
      <c r="AN631" s="49"/>
      <c r="AO631" s="49"/>
      <c r="AP631" s="49"/>
    </row>
    <row r="632" spans="1:42" ht="12.75" customHeight="1" x14ac:dyDescent="0.3">
      <c r="A632" s="49"/>
      <c r="B632" s="49"/>
      <c r="C632" s="49"/>
      <c r="D632" s="49"/>
      <c r="E632" s="49"/>
      <c r="F632" s="49"/>
      <c r="G632" s="49"/>
      <c r="H632" s="49"/>
      <c r="I632" s="49"/>
      <c r="J632" s="49"/>
      <c r="K632" s="49"/>
      <c r="L632" s="49"/>
      <c r="M632" s="49"/>
      <c r="N632" s="49"/>
      <c r="O632" s="49"/>
      <c r="P632" s="49"/>
      <c r="Q632" s="49"/>
      <c r="R632" s="49"/>
      <c r="S632" s="49"/>
      <c r="T632" s="49"/>
      <c r="U632" s="90"/>
      <c r="V632" s="49"/>
      <c r="W632" s="49"/>
      <c r="X632" s="49"/>
      <c r="Y632" s="49"/>
      <c r="Z632" s="49"/>
      <c r="AA632" s="49"/>
      <c r="AB632" s="49"/>
      <c r="AC632" s="49"/>
      <c r="AD632" s="49"/>
      <c r="AE632" s="49"/>
      <c r="AF632" s="49"/>
      <c r="AG632" s="49"/>
      <c r="AH632" s="49"/>
      <c r="AI632" s="49"/>
      <c r="AJ632" s="49"/>
      <c r="AK632" s="49"/>
      <c r="AL632" s="49"/>
      <c r="AM632" s="49"/>
      <c r="AN632" s="49"/>
      <c r="AO632" s="49"/>
      <c r="AP632" s="49"/>
    </row>
    <row r="633" spans="1:42" ht="12.75" customHeight="1" x14ac:dyDescent="0.3">
      <c r="A633" s="49"/>
      <c r="B633" s="49"/>
      <c r="C633" s="49"/>
      <c r="D633" s="49"/>
      <c r="E633" s="49"/>
      <c r="F633" s="49"/>
      <c r="G633" s="49"/>
      <c r="H633" s="49"/>
      <c r="I633" s="49"/>
      <c r="J633" s="49"/>
      <c r="K633" s="49"/>
      <c r="L633" s="49"/>
      <c r="M633" s="49"/>
      <c r="N633" s="49"/>
      <c r="O633" s="49"/>
      <c r="P633" s="49"/>
      <c r="Q633" s="49"/>
      <c r="R633" s="49"/>
      <c r="S633" s="49"/>
      <c r="T633" s="49"/>
      <c r="U633" s="90"/>
      <c r="V633" s="49"/>
      <c r="W633" s="49"/>
      <c r="X633" s="49"/>
      <c r="Y633" s="49"/>
      <c r="Z633" s="49"/>
      <c r="AA633" s="49"/>
      <c r="AB633" s="49"/>
      <c r="AC633" s="49"/>
      <c r="AD633" s="49"/>
      <c r="AE633" s="49"/>
      <c r="AF633" s="49"/>
      <c r="AG633" s="49"/>
      <c r="AH633" s="49"/>
      <c r="AI633" s="49"/>
      <c r="AJ633" s="49"/>
      <c r="AK633" s="49"/>
      <c r="AL633" s="49"/>
      <c r="AM633" s="49"/>
      <c r="AN633" s="49"/>
      <c r="AO633" s="49"/>
      <c r="AP633" s="49"/>
    </row>
    <row r="634" spans="1:42" ht="12.75" customHeight="1" x14ac:dyDescent="0.3">
      <c r="A634" s="49"/>
      <c r="B634" s="49"/>
      <c r="C634" s="49"/>
      <c r="D634" s="49"/>
      <c r="E634" s="49"/>
      <c r="F634" s="49"/>
      <c r="G634" s="49"/>
      <c r="H634" s="49"/>
      <c r="I634" s="49"/>
      <c r="J634" s="49"/>
      <c r="K634" s="49"/>
      <c r="L634" s="49"/>
      <c r="M634" s="49"/>
      <c r="N634" s="49"/>
      <c r="O634" s="49"/>
      <c r="P634" s="49"/>
      <c r="Q634" s="49"/>
      <c r="R634" s="49"/>
      <c r="S634" s="49"/>
      <c r="T634" s="49"/>
      <c r="U634" s="90"/>
      <c r="V634" s="49"/>
      <c r="W634" s="49"/>
      <c r="X634" s="49"/>
      <c r="Y634" s="49"/>
      <c r="Z634" s="49"/>
      <c r="AA634" s="49"/>
      <c r="AB634" s="49"/>
      <c r="AC634" s="49"/>
      <c r="AD634" s="49"/>
      <c r="AE634" s="49"/>
      <c r="AF634" s="49"/>
      <c r="AG634" s="49"/>
      <c r="AH634" s="49"/>
      <c r="AI634" s="49"/>
      <c r="AJ634" s="49"/>
      <c r="AK634" s="49"/>
      <c r="AL634" s="49"/>
      <c r="AM634" s="49"/>
      <c r="AN634" s="49"/>
      <c r="AO634" s="49"/>
      <c r="AP634" s="49"/>
    </row>
    <row r="635" spans="1:42" ht="12.75" customHeight="1" x14ac:dyDescent="0.3">
      <c r="A635" s="49"/>
      <c r="B635" s="49"/>
      <c r="C635" s="49"/>
      <c r="D635" s="49"/>
      <c r="E635" s="49"/>
      <c r="F635" s="49"/>
      <c r="G635" s="49"/>
      <c r="H635" s="49"/>
      <c r="I635" s="49"/>
      <c r="J635" s="49"/>
      <c r="K635" s="49"/>
      <c r="L635" s="49"/>
      <c r="M635" s="49"/>
      <c r="N635" s="49"/>
      <c r="O635" s="49"/>
      <c r="P635" s="49"/>
      <c r="Q635" s="49"/>
      <c r="R635" s="49"/>
      <c r="S635" s="49"/>
      <c r="T635" s="49"/>
      <c r="U635" s="90"/>
      <c r="V635" s="49"/>
      <c r="W635" s="49"/>
      <c r="X635" s="49"/>
      <c r="Y635" s="49"/>
      <c r="Z635" s="49"/>
      <c r="AA635" s="49"/>
      <c r="AB635" s="49"/>
      <c r="AC635" s="49"/>
      <c r="AD635" s="49"/>
      <c r="AE635" s="49"/>
      <c r="AF635" s="49"/>
      <c r="AG635" s="49"/>
      <c r="AH635" s="49"/>
      <c r="AI635" s="49"/>
      <c r="AJ635" s="49"/>
      <c r="AK635" s="49"/>
      <c r="AL635" s="49"/>
      <c r="AM635" s="49"/>
      <c r="AN635" s="49"/>
      <c r="AO635" s="49"/>
      <c r="AP635" s="49"/>
    </row>
    <row r="636" spans="1:42" ht="12.75" customHeight="1" x14ac:dyDescent="0.3">
      <c r="A636" s="49"/>
      <c r="B636" s="49"/>
      <c r="C636" s="49"/>
      <c r="D636" s="49"/>
      <c r="E636" s="49"/>
      <c r="F636" s="49"/>
      <c r="G636" s="49"/>
      <c r="H636" s="49"/>
      <c r="I636" s="49"/>
      <c r="J636" s="49"/>
      <c r="K636" s="49"/>
      <c r="L636" s="49"/>
      <c r="M636" s="49"/>
      <c r="N636" s="49"/>
      <c r="O636" s="49"/>
      <c r="P636" s="49"/>
      <c r="Q636" s="49"/>
      <c r="R636" s="49"/>
      <c r="S636" s="49"/>
      <c r="T636" s="49"/>
      <c r="U636" s="90"/>
      <c r="V636" s="49"/>
      <c r="W636" s="49"/>
      <c r="X636" s="49"/>
      <c r="Y636" s="49"/>
      <c r="Z636" s="49"/>
      <c r="AA636" s="49"/>
      <c r="AB636" s="49"/>
      <c r="AC636" s="49"/>
      <c r="AD636" s="49"/>
      <c r="AE636" s="49"/>
      <c r="AF636" s="49"/>
      <c r="AG636" s="49"/>
      <c r="AH636" s="49"/>
      <c r="AI636" s="49"/>
      <c r="AJ636" s="49"/>
      <c r="AK636" s="49"/>
      <c r="AL636" s="49"/>
      <c r="AM636" s="49"/>
      <c r="AN636" s="49"/>
      <c r="AO636" s="49"/>
      <c r="AP636" s="49"/>
    </row>
    <row r="637" spans="1:42" ht="12.75" customHeight="1" x14ac:dyDescent="0.3">
      <c r="A637" s="49"/>
      <c r="B637" s="49"/>
      <c r="C637" s="49"/>
      <c r="D637" s="49"/>
      <c r="E637" s="49"/>
      <c r="F637" s="49"/>
      <c r="G637" s="49"/>
      <c r="H637" s="49"/>
      <c r="I637" s="49"/>
      <c r="J637" s="49"/>
      <c r="K637" s="49"/>
      <c r="L637" s="49"/>
      <c r="M637" s="49"/>
      <c r="N637" s="49"/>
      <c r="O637" s="49"/>
      <c r="P637" s="49"/>
      <c r="Q637" s="49"/>
      <c r="R637" s="49"/>
      <c r="S637" s="49"/>
      <c r="T637" s="49"/>
      <c r="U637" s="90"/>
      <c r="V637" s="49"/>
      <c r="W637" s="49"/>
      <c r="X637" s="49"/>
      <c r="Y637" s="49"/>
      <c r="Z637" s="49"/>
      <c r="AA637" s="49"/>
      <c r="AB637" s="49"/>
      <c r="AC637" s="49"/>
      <c r="AD637" s="49"/>
      <c r="AE637" s="49"/>
      <c r="AF637" s="49"/>
      <c r="AG637" s="49"/>
      <c r="AH637" s="49"/>
      <c r="AI637" s="49"/>
      <c r="AJ637" s="49"/>
      <c r="AK637" s="49"/>
      <c r="AL637" s="49"/>
      <c r="AM637" s="49"/>
      <c r="AN637" s="49"/>
      <c r="AO637" s="49"/>
      <c r="AP637" s="49"/>
    </row>
    <row r="638" spans="1:42" ht="12.75" customHeight="1" x14ac:dyDescent="0.3">
      <c r="A638" s="49"/>
      <c r="B638" s="49"/>
      <c r="C638" s="49"/>
      <c r="D638" s="49"/>
      <c r="E638" s="49"/>
      <c r="F638" s="49"/>
      <c r="G638" s="49"/>
      <c r="H638" s="49"/>
      <c r="I638" s="49"/>
      <c r="J638" s="49"/>
      <c r="K638" s="49"/>
      <c r="L638" s="49"/>
      <c r="M638" s="49"/>
      <c r="N638" s="49"/>
      <c r="O638" s="49"/>
      <c r="P638" s="49"/>
      <c r="Q638" s="49"/>
      <c r="R638" s="49"/>
      <c r="S638" s="49"/>
      <c r="T638" s="49"/>
      <c r="U638" s="90"/>
      <c r="V638" s="49"/>
      <c r="W638" s="49"/>
      <c r="X638" s="49"/>
      <c r="Y638" s="49"/>
      <c r="Z638" s="49"/>
      <c r="AA638" s="49"/>
      <c r="AB638" s="49"/>
      <c r="AC638" s="49"/>
      <c r="AD638" s="49"/>
      <c r="AE638" s="49"/>
      <c r="AF638" s="49"/>
      <c r="AG638" s="49"/>
      <c r="AH638" s="49"/>
      <c r="AI638" s="49"/>
      <c r="AJ638" s="49"/>
      <c r="AK638" s="49"/>
      <c r="AL638" s="49"/>
      <c r="AM638" s="49"/>
      <c r="AN638" s="49"/>
      <c r="AO638" s="49"/>
      <c r="AP638" s="49"/>
    </row>
    <row r="639" spans="1:42" ht="12.75" customHeight="1" x14ac:dyDescent="0.3">
      <c r="A639" s="49"/>
      <c r="B639" s="49"/>
      <c r="C639" s="49"/>
      <c r="D639" s="49"/>
      <c r="E639" s="49"/>
      <c r="F639" s="49"/>
      <c r="G639" s="49"/>
      <c r="H639" s="49"/>
      <c r="I639" s="49"/>
      <c r="J639" s="49"/>
      <c r="K639" s="49"/>
      <c r="L639" s="49"/>
      <c r="M639" s="49"/>
      <c r="N639" s="49"/>
      <c r="O639" s="49"/>
      <c r="P639" s="49"/>
      <c r="Q639" s="49"/>
      <c r="R639" s="49"/>
      <c r="S639" s="49"/>
      <c r="T639" s="49"/>
      <c r="U639" s="90"/>
      <c r="V639" s="49"/>
      <c r="W639" s="49"/>
      <c r="X639" s="49"/>
      <c r="Y639" s="49"/>
      <c r="Z639" s="49"/>
      <c r="AA639" s="49"/>
      <c r="AB639" s="49"/>
      <c r="AC639" s="49"/>
      <c r="AD639" s="49"/>
      <c r="AE639" s="49"/>
      <c r="AF639" s="49"/>
      <c r="AG639" s="49"/>
      <c r="AH639" s="49"/>
      <c r="AI639" s="49"/>
      <c r="AJ639" s="49"/>
      <c r="AK639" s="49"/>
      <c r="AL639" s="49"/>
      <c r="AM639" s="49"/>
      <c r="AN639" s="49"/>
      <c r="AO639" s="49"/>
      <c r="AP639" s="49"/>
    </row>
    <row r="640" spans="1:42" ht="12.75" customHeight="1" x14ac:dyDescent="0.3">
      <c r="A640" s="49"/>
      <c r="B640" s="49"/>
      <c r="C640" s="49"/>
      <c r="D640" s="49"/>
      <c r="E640" s="49"/>
      <c r="F640" s="49"/>
      <c r="G640" s="49"/>
      <c r="H640" s="49"/>
      <c r="I640" s="49"/>
      <c r="J640" s="49"/>
      <c r="K640" s="49"/>
      <c r="L640" s="49"/>
      <c r="M640" s="49"/>
      <c r="N640" s="49"/>
      <c r="O640" s="49"/>
      <c r="P640" s="49"/>
      <c r="Q640" s="49"/>
      <c r="R640" s="49"/>
      <c r="S640" s="49"/>
      <c r="T640" s="49"/>
      <c r="U640" s="90"/>
      <c r="V640" s="49"/>
      <c r="W640" s="49"/>
      <c r="X640" s="49"/>
      <c r="Y640" s="49"/>
      <c r="Z640" s="49"/>
      <c r="AA640" s="49"/>
      <c r="AB640" s="49"/>
      <c r="AC640" s="49"/>
      <c r="AD640" s="49"/>
      <c r="AE640" s="49"/>
      <c r="AF640" s="49"/>
      <c r="AG640" s="49"/>
      <c r="AH640" s="49"/>
      <c r="AI640" s="49"/>
      <c r="AJ640" s="49"/>
      <c r="AK640" s="49"/>
      <c r="AL640" s="49"/>
      <c r="AM640" s="49"/>
      <c r="AN640" s="49"/>
      <c r="AO640" s="49"/>
      <c r="AP640" s="49"/>
    </row>
    <row r="641" spans="1:42" ht="12.75" customHeight="1" x14ac:dyDescent="0.3">
      <c r="A641" s="49"/>
      <c r="B641" s="49"/>
      <c r="C641" s="49"/>
      <c r="D641" s="49"/>
      <c r="E641" s="49"/>
      <c r="F641" s="49"/>
      <c r="G641" s="49"/>
      <c r="H641" s="49"/>
      <c r="I641" s="49"/>
      <c r="J641" s="49"/>
      <c r="K641" s="49"/>
      <c r="L641" s="49"/>
      <c r="M641" s="49"/>
      <c r="N641" s="49"/>
      <c r="O641" s="49"/>
      <c r="P641" s="49"/>
      <c r="Q641" s="49"/>
      <c r="R641" s="49"/>
      <c r="S641" s="49"/>
      <c r="T641" s="49"/>
      <c r="U641" s="90"/>
      <c r="V641" s="49"/>
      <c r="W641" s="49"/>
      <c r="X641" s="49"/>
      <c r="Y641" s="49"/>
      <c r="Z641" s="49"/>
      <c r="AA641" s="49"/>
      <c r="AB641" s="49"/>
      <c r="AC641" s="49"/>
      <c r="AD641" s="49"/>
      <c r="AE641" s="49"/>
      <c r="AF641" s="49"/>
      <c r="AG641" s="49"/>
      <c r="AH641" s="49"/>
      <c r="AI641" s="49"/>
      <c r="AJ641" s="49"/>
      <c r="AK641" s="49"/>
      <c r="AL641" s="49"/>
      <c r="AM641" s="49"/>
      <c r="AN641" s="49"/>
      <c r="AO641" s="49"/>
      <c r="AP641" s="49"/>
    </row>
    <row r="642" spans="1:42" ht="12.75" customHeight="1" x14ac:dyDescent="0.3">
      <c r="A642" s="49"/>
      <c r="B642" s="49"/>
      <c r="C642" s="49"/>
      <c r="D642" s="49"/>
      <c r="E642" s="49"/>
      <c r="F642" s="49"/>
      <c r="G642" s="49"/>
      <c r="H642" s="49"/>
      <c r="I642" s="49"/>
      <c r="J642" s="49"/>
      <c r="K642" s="49"/>
      <c r="L642" s="49"/>
      <c r="M642" s="49"/>
      <c r="N642" s="49"/>
      <c r="O642" s="49"/>
      <c r="P642" s="49"/>
      <c r="Q642" s="49"/>
      <c r="R642" s="49"/>
      <c r="S642" s="49"/>
      <c r="T642" s="49"/>
      <c r="U642" s="90"/>
      <c r="V642" s="49"/>
      <c r="W642" s="49"/>
      <c r="X642" s="49"/>
      <c r="Y642" s="49"/>
      <c r="Z642" s="49"/>
      <c r="AA642" s="49"/>
      <c r="AB642" s="49"/>
      <c r="AC642" s="49"/>
      <c r="AD642" s="49"/>
      <c r="AE642" s="49"/>
      <c r="AF642" s="49"/>
      <c r="AG642" s="49"/>
      <c r="AH642" s="49"/>
      <c r="AI642" s="49"/>
      <c r="AJ642" s="49"/>
      <c r="AK642" s="49"/>
      <c r="AL642" s="49"/>
      <c r="AM642" s="49"/>
      <c r="AN642" s="49"/>
      <c r="AO642" s="49"/>
      <c r="AP642" s="49"/>
    </row>
    <row r="643" spans="1:42" ht="12.75" customHeight="1" x14ac:dyDescent="0.3">
      <c r="A643" s="49"/>
      <c r="B643" s="49"/>
      <c r="C643" s="49"/>
      <c r="D643" s="49"/>
      <c r="E643" s="49"/>
      <c r="F643" s="49"/>
      <c r="G643" s="49"/>
      <c r="H643" s="49"/>
      <c r="I643" s="49"/>
      <c r="J643" s="49"/>
      <c r="K643" s="49"/>
      <c r="L643" s="49"/>
      <c r="M643" s="49"/>
      <c r="N643" s="49"/>
      <c r="O643" s="49"/>
      <c r="P643" s="49"/>
      <c r="Q643" s="49"/>
      <c r="R643" s="49"/>
      <c r="S643" s="49"/>
      <c r="T643" s="49"/>
      <c r="U643" s="90"/>
      <c r="V643" s="49"/>
      <c r="W643" s="49"/>
      <c r="X643" s="49"/>
      <c r="Y643" s="49"/>
      <c r="Z643" s="49"/>
      <c r="AA643" s="49"/>
      <c r="AB643" s="49"/>
      <c r="AC643" s="49"/>
      <c r="AD643" s="49"/>
      <c r="AE643" s="49"/>
      <c r="AF643" s="49"/>
      <c r="AG643" s="49"/>
      <c r="AH643" s="49"/>
      <c r="AI643" s="49"/>
      <c r="AJ643" s="49"/>
      <c r="AK643" s="49"/>
      <c r="AL643" s="49"/>
      <c r="AM643" s="49"/>
      <c r="AN643" s="49"/>
      <c r="AO643" s="49"/>
      <c r="AP643" s="49"/>
    </row>
    <row r="644" spans="1:42" ht="12.75" customHeight="1" x14ac:dyDescent="0.3">
      <c r="A644" s="49"/>
      <c r="B644" s="49"/>
      <c r="C644" s="49"/>
      <c r="D644" s="49"/>
      <c r="E644" s="49"/>
      <c r="F644" s="49"/>
      <c r="G644" s="49"/>
      <c r="H644" s="49"/>
      <c r="I644" s="49"/>
      <c r="J644" s="49"/>
      <c r="K644" s="49"/>
      <c r="L644" s="49"/>
      <c r="M644" s="49"/>
      <c r="N644" s="49"/>
      <c r="O644" s="49"/>
      <c r="P644" s="49"/>
      <c r="Q644" s="49"/>
      <c r="R644" s="49"/>
      <c r="S644" s="49"/>
      <c r="T644" s="49"/>
      <c r="U644" s="90"/>
      <c r="V644" s="49"/>
      <c r="W644" s="49"/>
      <c r="X644" s="49"/>
      <c r="Y644" s="49"/>
      <c r="Z644" s="49"/>
      <c r="AA644" s="49"/>
      <c r="AB644" s="49"/>
      <c r="AC644" s="49"/>
      <c r="AD644" s="49"/>
      <c r="AE644" s="49"/>
      <c r="AF644" s="49"/>
      <c r="AG644" s="49"/>
      <c r="AH644" s="49"/>
      <c r="AI644" s="49"/>
      <c r="AJ644" s="49"/>
      <c r="AK644" s="49"/>
      <c r="AL644" s="49"/>
      <c r="AM644" s="49"/>
      <c r="AN644" s="49"/>
      <c r="AO644" s="49"/>
      <c r="AP644" s="49"/>
    </row>
    <row r="645" spans="1:42" ht="12.75" customHeight="1" x14ac:dyDescent="0.3">
      <c r="A645" s="49"/>
      <c r="B645" s="49"/>
      <c r="C645" s="49"/>
      <c r="D645" s="49"/>
      <c r="E645" s="49"/>
      <c r="F645" s="49"/>
      <c r="G645" s="49"/>
      <c r="H645" s="49"/>
      <c r="I645" s="49"/>
      <c r="J645" s="49"/>
      <c r="K645" s="49"/>
      <c r="L645" s="49"/>
      <c r="M645" s="49"/>
      <c r="N645" s="49"/>
      <c r="O645" s="49"/>
      <c r="P645" s="49"/>
      <c r="Q645" s="49"/>
      <c r="R645" s="49"/>
      <c r="S645" s="49"/>
      <c r="T645" s="49"/>
      <c r="U645" s="90"/>
      <c r="V645" s="49"/>
      <c r="W645" s="49"/>
      <c r="X645" s="49"/>
      <c r="Y645" s="49"/>
      <c r="Z645" s="49"/>
      <c r="AA645" s="49"/>
      <c r="AB645" s="49"/>
      <c r="AC645" s="49"/>
      <c r="AD645" s="49"/>
      <c r="AE645" s="49"/>
      <c r="AF645" s="49"/>
      <c r="AG645" s="49"/>
      <c r="AH645" s="49"/>
      <c r="AI645" s="49"/>
      <c r="AJ645" s="49"/>
      <c r="AK645" s="49"/>
      <c r="AL645" s="49"/>
      <c r="AM645" s="49"/>
      <c r="AN645" s="49"/>
      <c r="AO645" s="49"/>
      <c r="AP645" s="49"/>
    </row>
    <row r="646" spans="1:42" ht="12.75" customHeight="1" x14ac:dyDescent="0.3">
      <c r="A646" s="49"/>
      <c r="B646" s="49"/>
      <c r="C646" s="49"/>
      <c r="D646" s="49"/>
      <c r="E646" s="49"/>
      <c r="F646" s="49"/>
      <c r="G646" s="49"/>
      <c r="H646" s="49"/>
      <c r="I646" s="49"/>
      <c r="J646" s="49"/>
      <c r="K646" s="49"/>
      <c r="L646" s="49"/>
      <c r="M646" s="49"/>
      <c r="N646" s="49"/>
      <c r="O646" s="49"/>
      <c r="P646" s="49"/>
      <c r="Q646" s="49"/>
      <c r="R646" s="49"/>
      <c r="S646" s="49"/>
      <c r="T646" s="49"/>
      <c r="U646" s="90"/>
      <c r="V646" s="49"/>
      <c r="W646" s="49"/>
      <c r="X646" s="49"/>
      <c r="Y646" s="49"/>
      <c r="Z646" s="49"/>
      <c r="AA646" s="49"/>
      <c r="AB646" s="49"/>
      <c r="AC646" s="49"/>
      <c r="AD646" s="49"/>
      <c r="AE646" s="49"/>
      <c r="AF646" s="49"/>
      <c r="AG646" s="49"/>
      <c r="AH646" s="49"/>
      <c r="AI646" s="49"/>
      <c r="AJ646" s="49"/>
      <c r="AK646" s="49"/>
      <c r="AL646" s="49"/>
      <c r="AM646" s="49"/>
      <c r="AN646" s="49"/>
      <c r="AO646" s="49"/>
      <c r="AP646" s="49"/>
    </row>
    <row r="647" spans="1:42" ht="12.75" customHeight="1" x14ac:dyDescent="0.3">
      <c r="A647" s="49"/>
      <c r="B647" s="49"/>
      <c r="C647" s="49"/>
      <c r="D647" s="49"/>
      <c r="E647" s="49"/>
      <c r="F647" s="49"/>
      <c r="G647" s="49"/>
      <c r="H647" s="49"/>
      <c r="I647" s="49"/>
      <c r="J647" s="49"/>
      <c r="K647" s="49"/>
      <c r="L647" s="49"/>
      <c r="M647" s="49"/>
      <c r="N647" s="49"/>
      <c r="O647" s="49"/>
      <c r="P647" s="49"/>
      <c r="Q647" s="49"/>
      <c r="R647" s="49"/>
      <c r="S647" s="49"/>
      <c r="T647" s="49"/>
      <c r="U647" s="90"/>
      <c r="V647" s="49"/>
      <c r="W647" s="49"/>
      <c r="X647" s="49"/>
      <c r="Y647" s="49"/>
      <c r="Z647" s="49"/>
      <c r="AA647" s="49"/>
      <c r="AB647" s="49"/>
      <c r="AC647" s="49"/>
      <c r="AD647" s="49"/>
      <c r="AE647" s="49"/>
      <c r="AF647" s="49"/>
      <c r="AG647" s="49"/>
      <c r="AH647" s="49"/>
      <c r="AI647" s="49"/>
      <c r="AJ647" s="49"/>
      <c r="AK647" s="49"/>
      <c r="AL647" s="49"/>
      <c r="AM647" s="49"/>
      <c r="AN647" s="49"/>
      <c r="AO647" s="49"/>
      <c r="AP647" s="49"/>
    </row>
    <row r="648" spans="1:42" ht="12.75" customHeight="1" x14ac:dyDescent="0.3">
      <c r="A648" s="49"/>
      <c r="B648" s="49"/>
      <c r="C648" s="49"/>
      <c r="D648" s="49"/>
      <c r="E648" s="49"/>
      <c r="F648" s="49"/>
      <c r="G648" s="49"/>
      <c r="H648" s="49"/>
      <c r="I648" s="49"/>
      <c r="J648" s="49"/>
      <c r="K648" s="49"/>
      <c r="L648" s="49"/>
      <c r="M648" s="49"/>
      <c r="N648" s="49"/>
      <c r="O648" s="49"/>
      <c r="P648" s="49"/>
      <c r="Q648" s="49"/>
      <c r="R648" s="49"/>
      <c r="S648" s="49"/>
      <c r="T648" s="49"/>
      <c r="U648" s="90"/>
      <c r="V648" s="49"/>
      <c r="W648" s="49"/>
      <c r="X648" s="49"/>
      <c r="Y648" s="49"/>
      <c r="Z648" s="49"/>
      <c r="AA648" s="49"/>
      <c r="AB648" s="49"/>
      <c r="AC648" s="49"/>
      <c r="AD648" s="49"/>
      <c r="AE648" s="49"/>
      <c r="AF648" s="49"/>
      <c r="AG648" s="49"/>
      <c r="AH648" s="49"/>
      <c r="AI648" s="49"/>
      <c r="AJ648" s="49"/>
      <c r="AK648" s="49"/>
      <c r="AL648" s="49"/>
      <c r="AM648" s="49"/>
      <c r="AN648" s="49"/>
      <c r="AO648" s="49"/>
      <c r="AP648" s="49"/>
    </row>
    <row r="649" spans="1:42" ht="12.75" customHeight="1" x14ac:dyDescent="0.3">
      <c r="A649" s="49"/>
      <c r="B649" s="49"/>
      <c r="C649" s="49"/>
      <c r="D649" s="49"/>
      <c r="E649" s="49"/>
      <c r="F649" s="49"/>
      <c r="G649" s="49"/>
      <c r="H649" s="49"/>
      <c r="I649" s="49"/>
      <c r="J649" s="49"/>
      <c r="K649" s="49"/>
      <c r="L649" s="49"/>
      <c r="M649" s="49"/>
      <c r="N649" s="49"/>
      <c r="O649" s="49"/>
      <c r="P649" s="49"/>
      <c r="Q649" s="49"/>
      <c r="R649" s="49"/>
      <c r="S649" s="49"/>
      <c r="T649" s="49"/>
      <c r="U649" s="90"/>
      <c r="V649" s="49"/>
      <c r="W649" s="49"/>
      <c r="X649" s="49"/>
      <c r="Y649" s="49"/>
      <c r="Z649" s="49"/>
      <c r="AA649" s="49"/>
      <c r="AB649" s="49"/>
      <c r="AC649" s="49"/>
      <c r="AD649" s="49"/>
      <c r="AE649" s="49"/>
      <c r="AF649" s="49"/>
      <c r="AG649" s="49"/>
      <c r="AH649" s="49"/>
      <c r="AI649" s="49"/>
      <c r="AJ649" s="49"/>
      <c r="AK649" s="49"/>
      <c r="AL649" s="49"/>
      <c r="AM649" s="49"/>
      <c r="AN649" s="49"/>
      <c r="AO649" s="49"/>
      <c r="AP649" s="49"/>
    </row>
    <row r="650" spans="1:42" ht="12.75" customHeight="1" x14ac:dyDescent="0.3">
      <c r="A650" s="49"/>
      <c r="B650" s="49"/>
      <c r="C650" s="49"/>
      <c r="D650" s="49"/>
      <c r="E650" s="49"/>
      <c r="F650" s="49"/>
      <c r="G650" s="49"/>
      <c r="H650" s="49"/>
      <c r="I650" s="49"/>
      <c r="J650" s="49"/>
      <c r="K650" s="49"/>
      <c r="L650" s="49"/>
      <c r="M650" s="49"/>
      <c r="N650" s="49"/>
      <c r="O650" s="49"/>
      <c r="P650" s="49"/>
      <c r="Q650" s="49"/>
      <c r="R650" s="49"/>
      <c r="S650" s="49"/>
      <c r="T650" s="49"/>
      <c r="U650" s="90"/>
      <c r="V650" s="49"/>
      <c r="W650" s="49"/>
      <c r="X650" s="49"/>
      <c r="Y650" s="49"/>
      <c r="Z650" s="49"/>
      <c r="AA650" s="49"/>
      <c r="AB650" s="49"/>
      <c r="AC650" s="49"/>
      <c r="AD650" s="49"/>
      <c r="AE650" s="49"/>
      <c r="AF650" s="49"/>
      <c r="AG650" s="49"/>
      <c r="AH650" s="49"/>
      <c r="AI650" s="49"/>
      <c r="AJ650" s="49"/>
      <c r="AK650" s="49"/>
      <c r="AL650" s="49"/>
      <c r="AM650" s="49"/>
      <c r="AN650" s="49"/>
      <c r="AO650" s="49"/>
      <c r="AP650" s="49"/>
    </row>
    <row r="651" spans="1:42" ht="12.75" customHeight="1" x14ac:dyDescent="0.3">
      <c r="A651" s="49"/>
      <c r="B651" s="49"/>
      <c r="C651" s="49"/>
      <c r="D651" s="49"/>
      <c r="E651" s="49"/>
      <c r="F651" s="49"/>
      <c r="G651" s="49"/>
      <c r="H651" s="49"/>
      <c r="I651" s="49"/>
      <c r="J651" s="49"/>
      <c r="K651" s="49"/>
      <c r="L651" s="49"/>
      <c r="M651" s="49"/>
      <c r="N651" s="49"/>
      <c r="O651" s="49"/>
      <c r="P651" s="49"/>
      <c r="Q651" s="49"/>
      <c r="R651" s="49"/>
      <c r="S651" s="49"/>
      <c r="T651" s="49"/>
      <c r="U651" s="90"/>
      <c r="V651" s="49"/>
      <c r="W651" s="49"/>
      <c r="X651" s="49"/>
      <c r="Y651" s="49"/>
      <c r="Z651" s="49"/>
      <c r="AA651" s="49"/>
      <c r="AB651" s="49"/>
      <c r="AC651" s="49"/>
      <c r="AD651" s="49"/>
      <c r="AE651" s="49"/>
      <c r="AF651" s="49"/>
      <c r="AG651" s="49"/>
      <c r="AH651" s="49"/>
      <c r="AI651" s="49"/>
      <c r="AJ651" s="49"/>
      <c r="AK651" s="49"/>
      <c r="AL651" s="49"/>
      <c r="AM651" s="49"/>
      <c r="AN651" s="49"/>
      <c r="AO651" s="49"/>
      <c r="AP651" s="49"/>
    </row>
    <row r="652" spans="1:42" ht="12.75" customHeight="1" x14ac:dyDescent="0.3">
      <c r="A652" s="49"/>
      <c r="B652" s="49"/>
      <c r="C652" s="49"/>
      <c r="D652" s="49"/>
      <c r="E652" s="49"/>
      <c r="F652" s="49"/>
      <c r="G652" s="49"/>
      <c r="H652" s="49"/>
      <c r="I652" s="49"/>
      <c r="J652" s="49"/>
      <c r="K652" s="49"/>
      <c r="L652" s="49"/>
      <c r="M652" s="49"/>
      <c r="N652" s="49"/>
      <c r="O652" s="49"/>
      <c r="P652" s="49"/>
      <c r="Q652" s="49"/>
      <c r="R652" s="49"/>
      <c r="S652" s="49"/>
      <c r="T652" s="49"/>
      <c r="U652" s="90"/>
      <c r="V652" s="49"/>
      <c r="W652" s="49"/>
      <c r="X652" s="49"/>
      <c r="Y652" s="49"/>
      <c r="Z652" s="49"/>
      <c r="AA652" s="49"/>
      <c r="AB652" s="49"/>
      <c r="AC652" s="49"/>
      <c r="AD652" s="49"/>
      <c r="AE652" s="49"/>
      <c r="AF652" s="49"/>
      <c r="AG652" s="49"/>
      <c r="AH652" s="49"/>
      <c r="AI652" s="49"/>
      <c r="AJ652" s="49"/>
      <c r="AK652" s="49"/>
      <c r="AL652" s="49"/>
      <c r="AM652" s="49"/>
      <c r="AN652" s="49"/>
      <c r="AO652" s="49"/>
      <c r="AP652" s="49"/>
    </row>
    <row r="653" spans="1:42" ht="12.75" customHeight="1" x14ac:dyDescent="0.3">
      <c r="A653" s="49"/>
      <c r="B653" s="49"/>
      <c r="C653" s="49"/>
      <c r="D653" s="49"/>
      <c r="E653" s="49"/>
      <c r="F653" s="49"/>
      <c r="G653" s="49"/>
      <c r="H653" s="49"/>
      <c r="I653" s="49"/>
      <c r="J653" s="49"/>
      <c r="K653" s="49"/>
      <c r="L653" s="49"/>
      <c r="M653" s="49"/>
      <c r="N653" s="49"/>
      <c r="O653" s="49"/>
      <c r="P653" s="49"/>
      <c r="Q653" s="49"/>
      <c r="R653" s="49"/>
      <c r="S653" s="49"/>
      <c r="T653" s="49"/>
      <c r="U653" s="90"/>
      <c r="V653" s="49"/>
      <c r="W653" s="49"/>
      <c r="X653" s="49"/>
      <c r="Y653" s="49"/>
      <c r="Z653" s="49"/>
      <c r="AA653" s="49"/>
      <c r="AB653" s="49"/>
      <c r="AC653" s="49"/>
      <c r="AD653" s="49"/>
      <c r="AE653" s="49"/>
      <c r="AF653" s="49"/>
      <c r="AG653" s="49"/>
      <c r="AH653" s="49"/>
      <c r="AI653" s="49"/>
      <c r="AJ653" s="49"/>
      <c r="AK653" s="49"/>
      <c r="AL653" s="49"/>
      <c r="AM653" s="49"/>
      <c r="AN653" s="49"/>
      <c r="AO653" s="49"/>
      <c r="AP653" s="49"/>
    </row>
    <row r="654" spans="1:42" ht="12.75" customHeight="1" x14ac:dyDescent="0.3">
      <c r="A654" s="49"/>
      <c r="B654" s="49"/>
      <c r="C654" s="49"/>
      <c r="D654" s="49"/>
      <c r="E654" s="49"/>
      <c r="F654" s="49"/>
      <c r="G654" s="49"/>
      <c r="H654" s="49"/>
      <c r="I654" s="49"/>
      <c r="J654" s="49"/>
      <c r="K654" s="49"/>
      <c r="L654" s="49"/>
      <c r="M654" s="49"/>
      <c r="N654" s="49"/>
      <c r="O654" s="49"/>
      <c r="P654" s="49"/>
      <c r="Q654" s="49"/>
      <c r="R654" s="49"/>
      <c r="S654" s="49"/>
      <c r="T654" s="49"/>
      <c r="U654" s="90"/>
      <c r="V654" s="49"/>
      <c r="W654" s="49"/>
      <c r="X654" s="49"/>
      <c r="Y654" s="49"/>
      <c r="Z654" s="49"/>
      <c r="AA654" s="49"/>
      <c r="AB654" s="49"/>
      <c r="AC654" s="49"/>
      <c r="AD654" s="49"/>
      <c r="AE654" s="49"/>
      <c r="AF654" s="49"/>
      <c r="AG654" s="49"/>
      <c r="AH654" s="49"/>
      <c r="AI654" s="49"/>
      <c r="AJ654" s="49"/>
      <c r="AK654" s="49"/>
      <c r="AL654" s="49"/>
      <c r="AM654" s="49"/>
      <c r="AN654" s="49"/>
      <c r="AO654" s="49"/>
      <c r="AP654" s="49"/>
    </row>
    <row r="655" spans="1:42" ht="12.75" customHeight="1" x14ac:dyDescent="0.3">
      <c r="A655" s="49"/>
      <c r="B655" s="49"/>
      <c r="C655" s="49"/>
      <c r="D655" s="49"/>
      <c r="E655" s="49"/>
      <c r="F655" s="49"/>
      <c r="G655" s="49"/>
      <c r="H655" s="49"/>
      <c r="I655" s="49"/>
      <c r="J655" s="49"/>
      <c r="K655" s="49"/>
      <c r="L655" s="49"/>
      <c r="M655" s="49"/>
      <c r="N655" s="49"/>
      <c r="O655" s="49"/>
      <c r="P655" s="49"/>
      <c r="Q655" s="49"/>
      <c r="R655" s="49"/>
      <c r="S655" s="49"/>
      <c r="T655" s="49"/>
      <c r="U655" s="90"/>
      <c r="V655" s="49"/>
      <c r="W655" s="49"/>
      <c r="X655" s="49"/>
      <c r="Y655" s="49"/>
      <c r="Z655" s="49"/>
      <c r="AA655" s="49"/>
      <c r="AB655" s="49"/>
      <c r="AC655" s="49"/>
      <c r="AD655" s="49"/>
      <c r="AE655" s="49"/>
      <c r="AF655" s="49"/>
      <c r="AG655" s="49"/>
      <c r="AH655" s="49"/>
      <c r="AI655" s="49"/>
      <c r="AJ655" s="49"/>
      <c r="AK655" s="49"/>
      <c r="AL655" s="49"/>
      <c r="AM655" s="49"/>
      <c r="AN655" s="49"/>
      <c r="AO655" s="49"/>
      <c r="AP655" s="49"/>
    </row>
    <row r="656" spans="1:42" ht="12.75" customHeight="1" x14ac:dyDescent="0.3">
      <c r="A656" s="49"/>
      <c r="B656" s="49"/>
      <c r="C656" s="49"/>
      <c r="D656" s="49"/>
      <c r="E656" s="49"/>
      <c r="F656" s="49"/>
      <c r="G656" s="49"/>
      <c r="H656" s="49"/>
      <c r="I656" s="49"/>
      <c r="J656" s="49"/>
      <c r="K656" s="49"/>
      <c r="L656" s="49"/>
      <c r="M656" s="49"/>
      <c r="N656" s="49"/>
      <c r="O656" s="49"/>
      <c r="P656" s="49"/>
      <c r="Q656" s="49"/>
      <c r="R656" s="49"/>
      <c r="S656" s="49"/>
      <c r="T656" s="49"/>
      <c r="U656" s="90"/>
      <c r="V656" s="49"/>
      <c r="W656" s="49"/>
      <c r="X656" s="49"/>
      <c r="Y656" s="49"/>
      <c r="Z656" s="49"/>
      <c r="AA656" s="49"/>
      <c r="AB656" s="49"/>
      <c r="AC656" s="49"/>
      <c r="AD656" s="49"/>
      <c r="AE656" s="49"/>
      <c r="AF656" s="49"/>
      <c r="AG656" s="49"/>
      <c r="AH656" s="49"/>
      <c r="AI656" s="49"/>
      <c r="AJ656" s="49"/>
      <c r="AK656" s="49"/>
      <c r="AL656" s="49"/>
      <c r="AM656" s="49"/>
      <c r="AN656" s="49"/>
      <c r="AO656" s="49"/>
      <c r="AP656" s="49"/>
    </row>
    <row r="657" spans="1:42" ht="12.75" customHeight="1" x14ac:dyDescent="0.3">
      <c r="A657" s="49"/>
      <c r="B657" s="49"/>
      <c r="C657" s="49"/>
      <c r="D657" s="49"/>
      <c r="E657" s="49"/>
      <c r="F657" s="49"/>
      <c r="G657" s="49"/>
      <c r="H657" s="49"/>
      <c r="I657" s="49"/>
      <c r="J657" s="49"/>
      <c r="K657" s="49"/>
      <c r="L657" s="49"/>
      <c r="M657" s="49"/>
      <c r="N657" s="49"/>
      <c r="O657" s="49"/>
      <c r="P657" s="49"/>
      <c r="Q657" s="49"/>
      <c r="R657" s="49"/>
      <c r="S657" s="49"/>
      <c r="T657" s="49"/>
      <c r="U657" s="90"/>
      <c r="V657" s="49"/>
      <c r="W657" s="49"/>
      <c r="X657" s="49"/>
      <c r="Y657" s="49"/>
      <c r="Z657" s="49"/>
      <c r="AA657" s="49"/>
      <c r="AB657" s="49"/>
      <c r="AC657" s="49"/>
      <c r="AD657" s="49"/>
      <c r="AE657" s="49"/>
      <c r="AF657" s="49"/>
      <c r="AG657" s="49"/>
      <c r="AH657" s="49"/>
      <c r="AI657" s="49"/>
      <c r="AJ657" s="49"/>
      <c r="AK657" s="49"/>
      <c r="AL657" s="49"/>
      <c r="AM657" s="49"/>
      <c r="AN657" s="49"/>
      <c r="AO657" s="49"/>
      <c r="AP657" s="49"/>
    </row>
    <row r="658" spans="1:42" ht="12.75" customHeight="1" x14ac:dyDescent="0.3">
      <c r="A658" s="49"/>
      <c r="B658" s="49"/>
      <c r="C658" s="49"/>
      <c r="D658" s="49"/>
      <c r="E658" s="49"/>
      <c r="F658" s="49"/>
      <c r="G658" s="49"/>
      <c r="H658" s="49"/>
      <c r="I658" s="49"/>
      <c r="J658" s="49"/>
      <c r="K658" s="49"/>
      <c r="L658" s="49"/>
      <c r="M658" s="49"/>
      <c r="N658" s="49"/>
      <c r="O658" s="49"/>
      <c r="P658" s="49"/>
      <c r="Q658" s="49"/>
      <c r="R658" s="49"/>
      <c r="S658" s="49"/>
      <c r="T658" s="49"/>
      <c r="U658" s="90"/>
      <c r="V658" s="49"/>
      <c r="W658" s="49"/>
      <c r="X658" s="49"/>
      <c r="Y658" s="49"/>
      <c r="Z658" s="49"/>
      <c r="AA658" s="49"/>
      <c r="AB658" s="49"/>
      <c r="AC658" s="49"/>
      <c r="AD658" s="49"/>
      <c r="AE658" s="49"/>
      <c r="AF658" s="49"/>
      <c r="AG658" s="49"/>
      <c r="AH658" s="49"/>
      <c r="AI658" s="49"/>
      <c r="AJ658" s="49"/>
      <c r="AK658" s="49"/>
      <c r="AL658" s="49"/>
      <c r="AM658" s="49"/>
      <c r="AN658" s="49"/>
      <c r="AO658" s="49"/>
      <c r="AP658" s="49"/>
    </row>
    <row r="659" spans="1:42" ht="12.75" customHeight="1" x14ac:dyDescent="0.3">
      <c r="A659" s="49"/>
      <c r="B659" s="49"/>
      <c r="C659" s="49"/>
      <c r="D659" s="49"/>
      <c r="E659" s="49"/>
      <c r="F659" s="49"/>
      <c r="G659" s="49"/>
      <c r="H659" s="49"/>
      <c r="I659" s="49"/>
      <c r="J659" s="49"/>
      <c r="K659" s="49"/>
      <c r="L659" s="49"/>
      <c r="M659" s="49"/>
      <c r="N659" s="49"/>
      <c r="O659" s="49"/>
      <c r="P659" s="49"/>
      <c r="Q659" s="49"/>
      <c r="R659" s="49"/>
      <c r="S659" s="49"/>
      <c r="T659" s="49"/>
      <c r="U659" s="90"/>
      <c r="V659" s="49"/>
      <c r="W659" s="49"/>
      <c r="X659" s="49"/>
      <c r="Y659" s="49"/>
      <c r="Z659" s="49"/>
      <c r="AA659" s="49"/>
      <c r="AB659" s="49"/>
      <c r="AC659" s="49"/>
      <c r="AD659" s="49"/>
      <c r="AE659" s="49"/>
      <c r="AF659" s="49"/>
      <c r="AG659" s="49"/>
      <c r="AH659" s="49"/>
      <c r="AI659" s="49"/>
      <c r="AJ659" s="49"/>
      <c r="AK659" s="49"/>
      <c r="AL659" s="49"/>
      <c r="AM659" s="49"/>
      <c r="AN659" s="49"/>
      <c r="AO659" s="49"/>
      <c r="AP659" s="49"/>
    </row>
    <row r="660" spans="1:42" ht="12.75" customHeight="1" x14ac:dyDescent="0.3">
      <c r="A660" s="49"/>
      <c r="B660" s="49"/>
      <c r="C660" s="49"/>
      <c r="D660" s="49"/>
      <c r="E660" s="49"/>
      <c r="F660" s="49"/>
      <c r="G660" s="49"/>
      <c r="H660" s="49"/>
      <c r="I660" s="49"/>
      <c r="J660" s="49"/>
      <c r="K660" s="49"/>
      <c r="L660" s="49"/>
      <c r="M660" s="49"/>
      <c r="N660" s="49"/>
      <c r="O660" s="49"/>
      <c r="P660" s="49"/>
      <c r="Q660" s="49"/>
      <c r="R660" s="49"/>
      <c r="S660" s="49"/>
      <c r="T660" s="49"/>
      <c r="U660" s="90"/>
      <c r="V660" s="49"/>
      <c r="W660" s="49"/>
      <c r="X660" s="49"/>
      <c r="Y660" s="49"/>
      <c r="Z660" s="49"/>
      <c r="AA660" s="49"/>
      <c r="AB660" s="49"/>
      <c r="AC660" s="49"/>
      <c r="AD660" s="49"/>
      <c r="AE660" s="49"/>
      <c r="AF660" s="49"/>
      <c r="AG660" s="49"/>
      <c r="AH660" s="49"/>
      <c r="AI660" s="49"/>
      <c r="AJ660" s="49"/>
      <c r="AK660" s="49"/>
      <c r="AL660" s="49"/>
      <c r="AM660" s="49"/>
      <c r="AN660" s="49"/>
      <c r="AO660" s="49"/>
      <c r="AP660" s="49"/>
    </row>
    <row r="661" spans="1:42" ht="12.75" customHeight="1" x14ac:dyDescent="0.3">
      <c r="A661" s="49"/>
      <c r="B661" s="49"/>
      <c r="C661" s="49"/>
      <c r="D661" s="49"/>
      <c r="E661" s="49"/>
      <c r="F661" s="49"/>
      <c r="G661" s="49"/>
      <c r="H661" s="49"/>
      <c r="I661" s="49"/>
      <c r="J661" s="49"/>
      <c r="K661" s="49"/>
      <c r="L661" s="49"/>
      <c r="M661" s="49"/>
      <c r="N661" s="49"/>
      <c r="O661" s="49"/>
      <c r="P661" s="49"/>
      <c r="Q661" s="49"/>
      <c r="R661" s="49"/>
      <c r="S661" s="49"/>
      <c r="T661" s="49"/>
      <c r="U661" s="90"/>
      <c r="V661" s="49"/>
      <c r="W661" s="49"/>
      <c r="X661" s="49"/>
      <c r="Y661" s="49"/>
      <c r="Z661" s="49"/>
      <c r="AA661" s="49"/>
      <c r="AB661" s="49"/>
      <c r="AC661" s="49"/>
      <c r="AD661" s="49"/>
      <c r="AE661" s="49"/>
      <c r="AF661" s="49"/>
      <c r="AG661" s="49"/>
      <c r="AH661" s="49"/>
      <c r="AI661" s="49"/>
      <c r="AJ661" s="49"/>
      <c r="AK661" s="49"/>
      <c r="AL661" s="49"/>
      <c r="AM661" s="49"/>
      <c r="AN661" s="49"/>
      <c r="AO661" s="49"/>
      <c r="AP661" s="49"/>
    </row>
    <row r="662" spans="1:42" ht="12.75" customHeight="1" x14ac:dyDescent="0.3">
      <c r="A662" s="49"/>
      <c r="B662" s="49"/>
      <c r="C662" s="49"/>
      <c r="D662" s="49"/>
      <c r="E662" s="49"/>
      <c r="F662" s="49"/>
      <c r="G662" s="49"/>
      <c r="H662" s="49"/>
      <c r="I662" s="49"/>
      <c r="J662" s="49"/>
      <c r="K662" s="49"/>
      <c r="L662" s="49"/>
      <c r="M662" s="49"/>
      <c r="N662" s="49"/>
      <c r="O662" s="49"/>
      <c r="P662" s="49"/>
      <c r="Q662" s="49"/>
      <c r="R662" s="49"/>
      <c r="S662" s="49"/>
      <c r="T662" s="49"/>
      <c r="U662" s="90"/>
      <c r="V662" s="49"/>
      <c r="W662" s="49"/>
      <c r="X662" s="49"/>
      <c r="Y662" s="49"/>
      <c r="Z662" s="49"/>
      <c r="AA662" s="49"/>
      <c r="AB662" s="49"/>
      <c r="AC662" s="49"/>
      <c r="AD662" s="49"/>
      <c r="AE662" s="49"/>
      <c r="AF662" s="49"/>
      <c r="AG662" s="49"/>
      <c r="AH662" s="49"/>
      <c r="AI662" s="49"/>
      <c r="AJ662" s="49"/>
      <c r="AK662" s="49"/>
      <c r="AL662" s="49"/>
      <c r="AM662" s="49"/>
      <c r="AN662" s="49"/>
      <c r="AO662" s="49"/>
      <c r="AP662" s="49"/>
    </row>
    <row r="663" spans="1:42" ht="12.75" customHeight="1" x14ac:dyDescent="0.3">
      <c r="A663" s="49"/>
      <c r="B663" s="49"/>
      <c r="C663" s="49"/>
      <c r="D663" s="49"/>
      <c r="E663" s="49"/>
      <c r="F663" s="49"/>
      <c r="G663" s="49"/>
      <c r="H663" s="49"/>
      <c r="I663" s="49"/>
      <c r="J663" s="49"/>
      <c r="K663" s="49"/>
      <c r="L663" s="49"/>
      <c r="M663" s="49"/>
      <c r="N663" s="49"/>
      <c r="O663" s="49"/>
      <c r="P663" s="49"/>
      <c r="Q663" s="49"/>
      <c r="R663" s="49"/>
      <c r="S663" s="49"/>
      <c r="T663" s="49"/>
      <c r="U663" s="90"/>
      <c r="V663" s="49"/>
      <c r="W663" s="49"/>
      <c r="X663" s="49"/>
      <c r="Y663" s="49"/>
      <c r="Z663" s="49"/>
      <c r="AA663" s="49"/>
      <c r="AB663" s="49"/>
      <c r="AC663" s="49"/>
      <c r="AD663" s="49"/>
      <c r="AE663" s="49"/>
      <c r="AF663" s="49"/>
      <c r="AG663" s="49"/>
      <c r="AH663" s="49"/>
      <c r="AI663" s="49"/>
      <c r="AJ663" s="49"/>
      <c r="AK663" s="49"/>
      <c r="AL663" s="49"/>
      <c r="AM663" s="49"/>
      <c r="AN663" s="49"/>
      <c r="AO663" s="49"/>
      <c r="AP663" s="49"/>
    </row>
    <row r="664" spans="1:42" ht="12.75" customHeight="1" x14ac:dyDescent="0.3">
      <c r="A664" s="49"/>
      <c r="B664" s="49"/>
      <c r="C664" s="49"/>
      <c r="D664" s="49"/>
      <c r="E664" s="49"/>
      <c r="F664" s="49"/>
      <c r="G664" s="49"/>
      <c r="H664" s="49"/>
      <c r="I664" s="49"/>
      <c r="J664" s="49"/>
      <c r="K664" s="49"/>
      <c r="L664" s="49"/>
      <c r="M664" s="49"/>
      <c r="N664" s="49"/>
      <c r="O664" s="49"/>
      <c r="P664" s="49"/>
      <c r="Q664" s="49"/>
      <c r="R664" s="49"/>
      <c r="S664" s="49"/>
      <c r="T664" s="49"/>
      <c r="U664" s="90"/>
      <c r="V664" s="49"/>
      <c r="W664" s="49"/>
      <c r="X664" s="49"/>
      <c r="Y664" s="49"/>
      <c r="Z664" s="49"/>
      <c r="AA664" s="49"/>
      <c r="AB664" s="49"/>
      <c r="AC664" s="49"/>
      <c r="AD664" s="49"/>
      <c r="AE664" s="49"/>
      <c r="AF664" s="49"/>
      <c r="AG664" s="49"/>
      <c r="AH664" s="49"/>
      <c r="AI664" s="49"/>
      <c r="AJ664" s="49"/>
      <c r="AK664" s="49"/>
      <c r="AL664" s="49"/>
      <c r="AM664" s="49"/>
      <c r="AN664" s="49"/>
      <c r="AO664" s="49"/>
      <c r="AP664" s="49"/>
    </row>
    <row r="665" spans="1:42" ht="12.75" customHeight="1" x14ac:dyDescent="0.3">
      <c r="A665" s="49"/>
      <c r="B665" s="49"/>
      <c r="C665" s="49"/>
      <c r="D665" s="49"/>
      <c r="E665" s="49"/>
      <c r="F665" s="49"/>
      <c r="G665" s="49"/>
      <c r="H665" s="49"/>
      <c r="I665" s="49"/>
      <c r="J665" s="49"/>
      <c r="K665" s="49"/>
      <c r="L665" s="49"/>
      <c r="M665" s="49"/>
      <c r="N665" s="49"/>
      <c r="O665" s="49"/>
      <c r="P665" s="49"/>
      <c r="Q665" s="49"/>
      <c r="R665" s="49"/>
      <c r="S665" s="49"/>
      <c r="T665" s="49"/>
      <c r="U665" s="90"/>
      <c r="V665" s="49"/>
      <c r="W665" s="49"/>
      <c r="X665" s="49"/>
      <c r="Y665" s="49"/>
      <c r="Z665" s="49"/>
      <c r="AA665" s="49"/>
      <c r="AB665" s="49"/>
      <c r="AC665" s="49"/>
      <c r="AD665" s="49"/>
      <c r="AE665" s="49"/>
      <c r="AF665" s="49"/>
      <c r="AG665" s="49"/>
      <c r="AH665" s="49"/>
      <c r="AI665" s="49"/>
      <c r="AJ665" s="49"/>
      <c r="AK665" s="49"/>
      <c r="AL665" s="49"/>
      <c r="AM665" s="49"/>
      <c r="AN665" s="49"/>
      <c r="AO665" s="49"/>
      <c r="AP665" s="49"/>
    </row>
    <row r="666" spans="1:42" ht="12.75" customHeight="1" x14ac:dyDescent="0.3">
      <c r="A666" s="49"/>
      <c r="B666" s="49"/>
      <c r="C666" s="49"/>
      <c r="D666" s="49"/>
      <c r="E666" s="49"/>
      <c r="F666" s="49"/>
      <c r="G666" s="49"/>
      <c r="H666" s="49"/>
      <c r="I666" s="49"/>
      <c r="J666" s="49"/>
      <c r="K666" s="49"/>
      <c r="L666" s="49"/>
      <c r="M666" s="49"/>
      <c r="N666" s="49"/>
      <c r="O666" s="49"/>
      <c r="P666" s="49"/>
      <c r="Q666" s="49"/>
      <c r="R666" s="49"/>
      <c r="S666" s="49"/>
      <c r="T666" s="49"/>
      <c r="U666" s="90"/>
      <c r="V666" s="49"/>
      <c r="W666" s="49"/>
      <c r="X666" s="49"/>
      <c r="Y666" s="49"/>
      <c r="Z666" s="49"/>
      <c r="AA666" s="49"/>
      <c r="AB666" s="49"/>
      <c r="AC666" s="49"/>
      <c r="AD666" s="49"/>
      <c r="AE666" s="49"/>
      <c r="AF666" s="49"/>
      <c r="AG666" s="49"/>
      <c r="AH666" s="49"/>
      <c r="AI666" s="49"/>
      <c r="AJ666" s="49"/>
      <c r="AK666" s="49"/>
      <c r="AL666" s="49"/>
      <c r="AM666" s="49"/>
      <c r="AN666" s="49"/>
      <c r="AO666" s="49"/>
      <c r="AP666" s="49"/>
    </row>
    <row r="667" spans="1:42" ht="12.75" customHeight="1" x14ac:dyDescent="0.3">
      <c r="A667" s="49"/>
      <c r="B667" s="49"/>
      <c r="C667" s="49"/>
      <c r="D667" s="49"/>
      <c r="E667" s="49"/>
      <c r="F667" s="49"/>
      <c r="G667" s="49"/>
      <c r="H667" s="49"/>
      <c r="I667" s="49"/>
      <c r="J667" s="49"/>
      <c r="K667" s="49"/>
      <c r="L667" s="49"/>
      <c r="M667" s="49"/>
      <c r="N667" s="49"/>
      <c r="O667" s="49"/>
      <c r="P667" s="49"/>
      <c r="Q667" s="49"/>
      <c r="R667" s="49"/>
      <c r="S667" s="49"/>
      <c r="T667" s="49"/>
      <c r="U667" s="90"/>
      <c r="V667" s="49"/>
      <c r="W667" s="49"/>
      <c r="X667" s="49"/>
      <c r="Y667" s="49"/>
      <c r="Z667" s="49"/>
      <c r="AA667" s="49"/>
      <c r="AB667" s="49"/>
      <c r="AC667" s="49"/>
      <c r="AD667" s="49"/>
      <c r="AE667" s="49"/>
      <c r="AF667" s="49"/>
      <c r="AG667" s="49"/>
      <c r="AH667" s="49"/>
      <c r="AI667" s="49"/>
      <c r="AJ667" s="49"/>
      <c r="AK667" s="49"/>
      <c r="AL667" s="49"/>
      <c r="AM667" s="49"/>
      <c r="AN667" s="49"/>
      <c r="AO667" s="49"/>
      <c r="AP667" s="49"/>
    </row>
    <row r="668" spans="1:42" ht="12.75" customHeight="1" x14ac:dyDescent="0.3">
      <c r="A668" s="49"/>
      <c r="B668" s="49"/>
      <c r="C668" s="49"/>
      <c r="D668" s="49"/>
      <c r="E668" s="49"/>
      <c r="F668" s="49"/>
      <c r="G668" s="49"/>
      <c r="H668" s="49"/>
      <c r="I668" s="49"/>
      <c r="J668" s="49"/>
      <c r="K668" s="49"/>
      <c r="L668" s="49"/>
      <c r="M668" s="49"/>
      <c r="N668" s="49"/>
      <c r="O668" s="49"/>
      <c r="P668" s="49"/>
      <c r="Q668" s="49"/>
      <c r="R668" s="49"/>
      <c r="S668" s="49"/>
      <c r="T668" s="49"/>
      <c r="U668" s="90"/>
      <c r="V668" s="49"/>
      <c r="W668" s="49"/>
      <c r="X668" s="49"/>
      <c r="Y668" s="49"/>
      <c r="Z668" s="49"/>
      <c r="AA668" s="49"/>
      <c r="AB668" s="49"/>
      <c r="AC668" s="49"/>
      <c r="AD668" s="49"/>
      <c r="AE668" s="49"/>
      <c r="AF668" s="49"/>
      <c r="AG668" s="49"/>
      <c r="AH668" s="49"/>
      <c r="AI668" s="49"/>
      <c r="AJ668" s="49"/>
      <c r="AK668" s="49"/>
      <c r="AL668" s="49"/>
      <c r="AM668" s="49"/>
      <c r="AN668" s="49"/>
      <c r="AO668" s="49"/>
      <c r="AP668" s="49"/>
    </row>
    <row r="669" spans="1:42" ht="12.75" customHeight="1" x14ac:dyDescent="0.3">
      <c r="A669" s="49"/>
      <c r="B669" s="49"/>
      <c r="C669" s="49"/>
      <c r="D669" s="49"/>
      <c r="E669" s="49"/>
      <c r="F669" s="49"/>
      <c r="G669" s="49"/>
      <c r="H669" s="49"/>
      <c r="I669" s="49"/>
      <c r="J669" s="49"/>
      <c r="K669" s="49"/>
      <c r="L669" s="49"/>
      <c r="M669" s="49"/>
      <c r="N669" s="49"/>
      <c r="O669" s="49"/>
      <c r="P669" s="49"/>
      <c r="Q669" s="49"/>
      <c r="R669" s="49"/>
      <c r="S669" s="49"/>
      <c r="T669" s="49"/>
      <c r="U669" s="90"/>
      <c r="V669" s="49"/>
      <c r="W669" s="49"/>
      <c r="X669" s="49"/>
      <c r="Y669" s="49"/>
      <c r="Z669" s="49"/>
      <c r="AA669" s="49"/>
      <c r="AB669" s="49"/>
      <c r="AC669" s="49"/>
      <c r="AD669" s="49"/>
      <c r="AE669" s="49"/>
      <c r="AF669" s="49"/>
      <c r="AG669" s="49"/>
      <c r="AH669" s="49"/>
      <c r="AI669" s="49"/>
      <c r="AJ669" s="49"/>
      <c r="AK669" s="49"/>
      <c r="AL669" s="49"/>
      <c r="AM669" s="49"/>
      <c r="AN669" s="49"/>
      <c r="AO669" s="49"/>
      <c r="AP669" s="49"/>
    </row>
    <row r="670" spans="1:42" ht="12.75" customHeight="1" x14ac:dyDescent="0.3">
      <c r="A670" s="49"/>
      <c r="B670" s="49"/>
      <c r="C670" s="49"/>
      <c r="D670" s="49"/>
      <c r="E670" s="49"/>
      <c r="F670" s="49"/>
      <c r="G670" s="49"/>
      <c r="H670" s="49"/>
      <c r="I670" s="49"/>
      <c r="J670" s="49"/>
      <c r="K670" s="49"/>
      <c r="L670" s="49"/>
      <c r="M670" s="49"/>
      <c r="N670" s="49"/>
      <c r="O670" s="49"/>
      <c r="P670" s="49"/>
      <c r="Q670" s="49"/>
      <c r="R670" s="49"/>
      <c r="S670" s="49"/>
      <c r="T670" s="49"/>
      <c r="U670" s="90"/>
      <c r="V670" s="49"/>
      <c r="W670" s="49"/>
      <c r="X670" s="49"/>
      <c r="Y670" s="49"/>
      <c r="Z670" s="49"/>
      <c r="AA670" s="49"/>
      <c r="AB670" s="49"/>
      <c r="AC670" s="49"/>
      <c r="AD670" s="49"/>
      <c r="AE670" s="49"/>
      <c r="AF670" s="49"/>
      <c r="AG670" s="49"/>
      <c r="AH670" s="49"/>
      <c r="AI670" s="49"/>
      <c r="AJ670" s="49"/>
      <c r="AK670" s="49"/>
      <c r="AL670" s="49"/>
      <c r="AM670" s="49"/>
      <c r="AN670" s="49"/>
      <c r="AO670" s="49"/>
      <c r="AP670" s="49"/>
    </row>
    <row r="671" spans="1:42" ht="12.75" customHeight="1" x14ac:dyDescent="0.3">
      <c r="A671" s="49"/>
      <c r="B671" s="49"/>
      <c r="C671" s="49"/>
      <c r="D671" s="49"/>
      <c r="E671" s="49"/>
      <c r="F671" s="49"/>
      <c r="G671" s="49"/>
      <c r="H671" s="49"/>
      <c r="I671" s="49"/>
      <c r="J671" s="49"/>
      <c r="K671" s="49"/>
      <c r="L671" s="49"/>
      <c r="M671" s="49"/>
      <c r="N671" s="49"/>
      <c r="O671" s="49"/>
      <c r="P671" s="49"/>
      <c r="Q671" s="49"/>
      <c r="R671" s="49"/>
      <c r="S671" s="49"/>
      <c r="T671" s="49"/>
      <c r="U671" s="90"/>
      <c r="V671" s="49"/>
      <c r="W671" s="49"/>
      <c r="X671" s="49"/>
      <c r="Y671" s="49"/>
      <c r="Z671" s="49"/>
      <c r="AA671" s="49"/>
      <c r="AB671" s="49"/>
      <c r="AC671" s="49"/>
      <c r="AD671" s="49"/>
      <c r="AE671" s="49"/>
      <c r="AF671" s="49"/>
      <c r="AG671" s="49"/>
      <c r="AH671" s="49"/>
      <c r="AI671" s="49"/>
      <c r="AJ671" s="49"/>
      <c r="AK671" s="49"/>
      <c r="AL671" s="49"/>
      <c r="AM671" s="49"/>
      <c r="AN671" s="49"/>
      <c r="AO671" s="49"/>
      <c r="AP671" s="49"/>
    </row>
    <row r="672" spans="1:42" ht="12.75" customHeight="1" x14ac:dyDescent="0.3">
      <c r="A672" s="49"/>
      <c r="B672" s="49"/>
      <c r="C672" s="49"/>
      <c r="D672" s="49"/>
      <c r="E672" s="49"/>
      <c r="F672" s="49"/>
      <c r="G672" s="49"/>
      <c r="H672" s="49"/>
      <c r="I672" s="49"/>
      <c r="J672" s="49"/>
      <c r="K672" s="49"/>
      <c r="L672" s="49"/>
      <c r="M672" s="49"/>
      <c r="N672" s="49"/>
      <c r="O672" s="49"/>
      <c r="P672" s="49"/>
      <c r="Q672" s="49"/>
      <c r="R672" s="49"/>
      <c r="S672" s="49"/>
      <c r="T672" s="49"/>
      <c r="U672" s="90"/>
      <c r="V672" s="49"/>
      <c r="W672" s="49"/>
      <c r="X672" s="49"/>
      <c r="Y672" s="49"/>
      <c r="Z672" s="49"/>
      <c r="AA672" s="49"/>
      <c r="AB672" s="49"/>
      <c r="AC672" s="49"/>
      <c r="AD672" s="49"/>
      <c r="AE672" s="49"/>
      <c r="AF672" s="49"/>
      <c r="AG672" s="49"/>
      <c r="AH672" s="49"/>
      <c r="AI672" s="49"/>
      <c r="AJ672" s="49"/>
      <c r="AK672" s="49"/>
      <c r="AL672" s="49"/>
      <c r="AM672" s="49"/>
      <c r="AN672" s="49"/>
      <c r="AO672" s="49"/>
      <c r="AP672" s="49"/>
    </row>
    <row r="673" spans="1:42" ht="12.75" customHeight="1" x14ac:dyDescent="0.3">
      <c r="A673" s="49"/>
      <c r="B673" s="49"/>
      <c r="C673" s="49"/>
      <c r="D673" s="49"/>
      <c r="E673" s="49"/>
      <c r="F673" s="49"/>
      <c r="G673" s="49"/>
      <c r="H673" s="49"/>
      <c r="I673" s="49"/>
      <c r="J673" s="49"/>
      <c r="K673" s="49"/>
      <c r="L673" s="49"/>
      <c r="M673" s="49"/>
      <c r="N673" s="49"/>
      <c r="O673" s="49"/>
      <c r="P673" s="49"/>
      <c r="Q673" s="49"/>
      <c r="R673" s="49"/>
      <c r="S673" s="49"/>
      <c r="T673" s="49"/>
      <c r="U673" s="90"/>
      <c r="V673" s="49"/>
      <c r="W673" s="49"/>
      <c r="X673" s="49"/>
      <c r="Y673" s="49"/>
      <c r="Z673" s="49"/>
      <c r="AA673" s="49"/>
      <c r="AB673" s="49"/>
      <c r="AC673" s="49"/>
      <c r="AD673" s="49"/>
      <c r="AE673" s="49"/>
      <c r="AF673" s="49"/>
      <c r="AG673" s="49"/>
      <c r="AH673" s="49"/>
      <c r="AI673" s="49"/>
      <c r="AJ673" s="49"/>
      <c r="AK673" s="49"/>
      <c r="AL673" s="49"/>
      <c r="AM673" s="49"/>
      <c r="AN673" s="49"/>
      <c r="AO673" s="49"/>
      <c r="AP673" s="49"/>
    </row>
    <row r="674" spans="1:42" ht="12.75" customHeight="1" x14ac:dyDescent="0.3">
      <c r="A674" s="49"/>
      <c r="B674" s="49"/>
      <c r="C674" s="49"/>
      <c r="D674" s="49"/>
      <c r="E674" s="49"/>
      <c r="F674" s="49"/>
      <c r="G674" s="49"/>
      <c r="H674" s="49"/>
      <c r="I674" s="49"/>
      <c r="J674" s="49"/>
      <c r="K674" s="49"/>
      <c r="L674" s="49"/>
      <c r="M674" s="49"/>
      <c r="N674" s="49"/>
      <c r="O674" s="49"/>
      <c r="P674" s="49"/>
      <c r="Q674" s="49"/>
      <c r="R674" s="49"/>
      <c r="S674" s="49"/>
      <c r="T674" s="49"/>
      <c r="U674" s="90"/>
      <c r="V674" s="49"/>
      <c r="W674" s="49"/>
      <c r="X674" s="49"/>
      <c r="Y674" s="49"/>
      <c r="Z674" s="49"/>
      <c r="AA674" s="49"/>
      <c r="AB674" s="49"/>
      <c r="AC674" s="49"/>
      <c r="AD674" s="49"/>
      <c r="AE674" s="49"/>
      <c r="AF674" s="49"/>
      <c r="AG674" s="49"/>
      <c r="AH674" s="49"/>
      <c r="AI674" s="49"/>
      <c r="AJ674" s="49"/>
      <c r="AK674" s="49"/>
      <c r="AL674" s="49"/>
      <c r="AM674" s="49"/>
      <c r="AN674" s="49"/>
      <c r="AO674" s="49"/>
      <c r="AP674" s="49"/>
    </row>
    <row r="675" spans="1:42" ht="12.75" customHeight="1" x14ac:dyDescent="0.3">
      <c r="A675" s="49"/>
      <c r="B675" s="49"/>
      <c r="C675" s="49"/>
      <c r="D675" s="49"/>
      <c r="E675" s="49"/>
      <c r="F675" s="49"/>
      <c r="G675" s="49"/>
      <c r="H675" s="49"/>
      <c r="I675" s="49"/>
      <c r="J675" s="49"/>
      <c r="K675" s="49"/>
      <c r="L675" s="49"/>
      <c r="M675" s="49"/>
      <c r="N675" s="49"/>
      <c r="O675" s="49"/>
      <c r="P675" s="49"/>
      <c r="Q675" s="49"/>
      <c r="R675" s="49"/>
      <c r="S675" s="49"/>
      <c r="T675" s="49"/>
      <c r="U675" s="90"/>
      <c r="V675" s="49"/>
      <c r="W675" s="49"/>
      <c r="X675" s="49"/>
      <c r="Y675" s="49"/>
      <c r="Z675" s="49"/>
      <c r="AA675" s="49"/>
      <c r="AB675" s="49"/>
      <c r="AC675" s="49"/>
      <c r="AD675" s="49"/>
      <c r="AE675" s="49"/>
      <c r="AF675" s="49"/>
      <c r="AG675" s="49"/>
      <c r="AH675" s="49"/>
      <c r="AI675" s="49"/>
      <c r="AJ675" s="49"/>
      <c r="AK675" s="49"/>
      <c r="AL675" s="49"/>
      <c r="AM675" s="49"/>
      <c r="AN675" s="49"/>
      <c r="AO675" s="49"/>
      <c r="AP675" s="49"/>
    </row>
    <row r="676" spans="1:42" ht="12.75" customHeight="1" x14ac:dyDescent="0.3">
      <c r="A676" s="49"/>
      <c r="B676" s="49"/>
      <c r="C676" s="49"/>
      <c r="D676" s="49"/>
      <c r="E676" s="49"/>
      <c r="F676" s="49"/>
      <c r="G676" s="49"/>
      <c r="H676" s="49"/>
      <c r="I676" s="49"/>
      <c r="J676" s="49"/>
      <c r="K676" s="49"/>
      <c r="L676" s="49"/>
      <c r="M676" s="49"/>
      <c r="N676" s="49"/>
      <c r="O676" s="49"/>
      <c r="P676" s="49"/>
      <c r="Q676" s="49"/>
      <c r="R676" s="49"/>
      <c r="S676" s="49"/>
      <c r="T676" s="49"/>
      <c r="U676" s="90"/>
      <c r="V676" s="49"/>
      <c r="W676" s="49"/>
      <c r="X676" s="49"/>
      <c r="Y676" s="49"/>
      <c r="Z676" s="49"/>
      <c r="AA676" s="49"/>
      <c r="AB676" s="49"/>
      <c r="AC676" s="49"/>
      <c r="AD676" s="49"/>
      <c r="AE676" s="49"/>
      <c r="AF676" s="49"/>
      <c r="AG676" s="49"/>
      <c r="AH676" s="49"/>
      <c r="AI676" s="49"/>
      <c r="AJ676" s="49"/>
      <c r="AK676" s="49"/>
      <c r="AL676" s="49"/>
      <c r="AM676" s="49"/>
      <c r="AN676" s="49"/>
      <c r="AO676" s="49"/>
      <c r="AP676" s="49"/>
    </row>
    <row r="677" spans="1:42" ht="12.75" customHeight="1" x14ac:dyDescent="0.3">
      <c r="A677" s="49"/>
      <c r="B677" s="49"/>
      <c r="C677" s="49"/>
      <c r="D677" s="49"/>
      <c r="E677" s="49"/>
      <c r="F677" s="49"/>
      <c r="G677" s="49"/>
      <c r="H677" s="49"/>
      <c r="I677" s="49"/>
      <c r="J677" s="49"/>
      <c r="K677" s="49"/>
      <c r="L677" s="49"/>
      <c r="M677" s="49"/>
      <c r="N677" s="49"/>
      <c r="O677" s="49"/>
      <c r="P677" s="49"/>
      <c r="Q677" s="49"/>
      <c r="R677" s="49"/>
      <c r="S677" s="49"/>
      <c r="T677" s="49"/>
      <c r="U677" s="90"/>
      <c r="V677" s="49"/>
      <c r="W677" s="49"/>
      <c r="X677" s="49"/>
      <c r="Y677" s="49"/>
      <c r="Z677" s="49"/>
      <c r="AA677" s="49"/>
      <c r="AB677" s="49"/>
      <c r="AC677" s="49"/>
      <c r="AD677" s="49"/>
      <c r="AE677" s="49"/>
      <c r="AF677" s="49"/>
      <c r="AG677" s="49"/>
      <c r="AH677" s="49"/>
      <c r="AI677" s="49"/>
      <c r="AJ677" s="49"/>
      <c r="AK677" s="49"/>
      <c r="AL677" s="49"/>
      <c r="AM677" s="49"/>
      <c r="AN677" s="49"/>
      <c r="AO677" s="49"/>
      <c r="AP677" s="49"/>
    </row>
    <row r="678" spans="1:42" ht="12.75" customHeight="1" x14ac:dyDescent="0.3">
      <c r="A678" s="49"/>
      <c r="B678" s="49"/>
      <c r="C678" s="49"/>
      <c r="D678" s="49"/>
      <c r="E678" s="49"/>
      <c r="F678" s="49"/>
      <c r="G678" s="49"/>
      <c r="H678" s="49"/>
      <c r="I678" s="49"/>
      <c r="J678" s="49"/>
      <c r="K678" s="49"/>
      <c r="L678" s="49"/>
      <c r="M678" s="49"/>
      <c r="N678" s="49"/>
      <c r="O678" s="49"/>
      <c r="P678" s="49"/>
      <c r="Q678" s="49"/>
      <c r="R678" s="49"/>
      <c r="S678" s="49"/>
      <c r="T678" s="49"/>
      <c r="U678" s="90"/>
      <c r="V678" s="49"/>
      <c r="W678" s="49"/>
      <c r="X678" s="49"/>
      <c r="Y678" s="49"/>
      <c r="Z678" s="49"/>
      <c r="AA678" s="49"/>
      <c r="AB678" s="49"/>
      <c r="AC678" s="49"/>
      <c r="AD678" s="49"/>
      <c r="AE678" s="49"/>
      <c r="AF678" s="49"/>
      <c r="AG678" s="49"/>
      <c r="AH678" s="49"/>
      <c r="AI678" s="49"/>
      <c r="AJ678" s="49"/>
      <c r="AK678" s="49"/>
      <c r="AL678" s="49"/>
      <c r="AM678" s="49"/>
      <c r="AN678" s="49"/>
      <c r="AO678" s="49"/>
      <c r="AP678" s="49"/>
    </row>
    <row r="679" spans="1:42" ht="12.75" customHeight="1" x14ac:dyDescent="0.3">
      <c r="A679" s="49"/>
      <c r="B679" s="49"/>
      <c r="C679" s="49"/>
      <c r="D679" s="49"/>
      <c r="E679" s="49"/>
      <c r="F679" s="49"/>
      <c r="G679" s="49"/>
      <c r="H679" s="49"/>
      <c r="I679" s="49"/>
      <c r="J679" s="49"/>
      <c r="K679" s="49"/>
      <c r="L679" s="49"/>
      <c r="M679" s="49"/>
      <c r="N679" s="49"/>
      <c r="O679" s="49"/>
      <c r="P679" s="49"/>
      <c r="Q679" s="49"/>
      <c r="R679" s="49"/>
      <c r="S679" s="49"/>
      <c r="T679" s="49"/>
      <c r="U679" s="90"/>
      <c r="V679" s="49"/>
      <c r="W679" s="49"/>
      <c r="X679" s="49"/>
      <c r="Y679" s="49"/>
      <c r="Z679" s="49"/>
      <c r="AA679" s="49"/>
      <c r="AB679" s="49"/>
      <c r="AC679" s="49"/>
      <c r="AD679" s="49"/>
      <c r="AE679" s="49"/>
      <c r="AF679" s="49"/>
      <c r="AG679" s="49"/>
      <c r="AH679" s="49"/>
      <c r="AI679" s="49"/>
      <c r="AJ679" s="49"/>
      <c r="AK679" s="49"/>
      <c r="AL679" s="49"/>
      <c r="AM679" s="49"/>
      <c r="AN679" s="49"/>
      <c r="AO679" s="49"/>
      <c r="AP679" s="49"/>
    </row>
    <row r="680" spans="1:42" ht="12.75" customHeight="1" x14ac:dyDescent="0.3">
      <c r="A680" s="49"/>
      <c r="B680" s="49"/>
      <c r="C680" s="49"/>
      <c r="D680" s="49"/>
      <c r="E680" s="49"/>
      <c r="F680" s="49"/>
      <c r="G680" s="49"/>
      <c r="H680" s="49"/>
      <c r="I680" s="49"/>
      <c r="J680" s="49"/>
      <c r="K680" s="49"/>
      <c r="L680" s="49"/>
      <c r="M680" s="49"/>
      <c r="N680" s="49"/>
      <c r="O680" s="49"/>
      <c r="P680" s="49"/>
      <c r="Q680" s="49"/>
      <c r="R680" s="49"/>
      <c r="S680" s="49"/>
      <c r="T680" s="49"/>
      <c r="U680" s="90"/>
      <c r="V680" s="49"/>
      <c r="W680" s="49"/>
      <c r="X680" s="49"/>
      <c r="Y680" s="49"/>
      <c r="Z680" s="49"/>
      <c r="AA680" s="49"/>
      <c r="AB680" s="49"/>
      <c r="AC680" s="49"/>
      <c r="AD680" s="49"/>
      <c r="AE680" s="49"/>
      <c r="AF680" s="49"/>
      <c r="AG680" s="49"/>
      <c r="AH680" s="49"/>
      <c r="AI680" s="49"/>
      <c r="AJ680" s="49"/>
      <c r="AK680" s="49"/>
      <c r="AL680" s="49"/>
      <c r="AM680" s="49"/>
      <c r="AN680" s="49"/>
      <c r="AO680" s="49"/>
      <c r="AP680" s="49"/>
    </row>
    <row r="681" spans="1:42" ht="12.75" customHeight="1" x14ac:dyDescent="0.3">
      <c r="A681" s="49"/>
      <c r="B681" s="49"/>
      <c r="C681" s="49"/>
      <c r="D681" s="49"/>
      <c r="E681" s="49"/>
      <c r="F681" s="49"/>
      <c r="G681" s="49"/>
      <c r="H681" s="49"/>
      <c r="I681" s="49"/>
      <c r="J681" s="49"/>
      <c r="K681" s="49"/>
      <c r="L681" s="49"/>
      <c r="M681" s="49"/>
      <c r="N681" s="49"/>
      <c r="O681" s="49"/>
      <c r="P681" s="49"/>
      <c r="Q681" s="49"/>
      <c r="R681" s="49"/>
      <c r="S681" s="49"/>
      <c r="T681" s="49"/>
      <c r="U681" s="90"/>
      <c r="V681" s="49"/>
      <c r="W681" s="49"/>
      <c r="X681" s="49"/>
      <c r="Y681" s="49"/>
      <c r="Z681" s="49"/>
      <c r="AA681" s="49"/>
      <c r="AB681" s="49"/>
      <c r="AC681" s="49"/>
      <c r="AD681" s="49"/>
      <c r="AE681" s="49"/>
      <c r="AF681" s="49"/>
      <c r="AG681" s="49"/>
      <c r="AH681" s="49"/>
      <c r="AI681" s="49"/>
      <c r="AJ681" s="49"/>
      <c r="AK681" s="49"/>
      <c r="AL681" s="49"/>
      <c r="AM681" s="49"/>
      <c r="AN681" s="49"/>
      <c r="AO681" s="49"/>
      <c r="AP681" s="49"/>
    </row>
    <row r="682" spans="1:42" ht="12.75" customHeight="1" x14ac:dyDescent="0.3">
      <c r="A682" s="49"/>
      <c r="B682" s="49"/>
      <c r="C682" s="49"/>
      <c r="D682" s="49"/>
      <c r="E682" s="49"/>
      <c r="F682" s="49"/>
      <c r="G682" s="49"/>
      <c r="H682" s="49"/>
      <c r="I682" s="49"/>
      <c r="J682" s="49"/>
      <c r="K682" s="49"/>
      <c r="L682" s="49"/>
      <c r="M682" s="49"/>
      <c r="N682" s="49"/>
      <c r="O682" s="49"/>
      <c r="P682" s="49"/>
      <c r="Q682" s="49"/>
      <c r="R682" s="49"/>
      <c r="S682" s="49"/>
      <c r="T682" s="49"/>
      <c r="U682" s="90"/>
      <c r="V682" s="49"/>
      <c r="W682" s="49"/>
      <c r="X682" s="49"/>
      <c r="Y682" s="49"/>
      <c r="Z682" s="49"/>
      <c r="AA682" s="49"/>
      <c r="AB682" s="49"/>
      <c r="AC682" s="49"/>
      <c r="AD682" s="49"/>
      <c r="AE682" s="49"/>
      <c r="AF682" s="49"/>
      <c r="AG682" s="49"/>
      <c r="AH682" s="49"/>
      <c r="AI682" s="49"/>
      <c r="AJ682" s="49"/>
      <c r="AK682" s="49"/>
      <c r="AL682" s="49"/>
      <c r="AM682" s="49"/>
      <c r="AN682" s="49"/>
      <c r="AO682" s="49"/>
      <c r="AP682" s="49"/>
    </row>
    <row r="683" spans="1:42" ht="12.75" customHeight="1" x14ac:dyDescent="0.3">
      <c r="A683" s="49"/>
      <c r="B683" s="49"/>
      <c r="C683" s="49"/>
      <c r="D683" s="49"/>
      <c r="E683" s="49"/>
      <c r="F683" s="49"/>
      <c r="G683" s="49"/>
      <c r="H683" s="49"/>
      <c r="I683" s="49"/>
      <c r="J683" s="49"/>
      <c r="K683" s="49"/>
      <c r="L683" s="49"/>
      <c r="M683" s="49"/>
      <c r="N683" s="49"/>
      <c r="O683" s="49"/>
      <c r="P683" s="49"/>
      <c r="Q683" s="49"/>
      <c r="R683" s="49"/>
      <c r="S683" s="49"/>
      <c r="T683" s="49"/>
      <c r="U683" s="90"/>
      <c r="V683" s="49"/>
      <c r="W683" s="49"/>
      <c r="X683" s="49"/>
      <c r="Y683" s="49"/>
      <c r="Z683" s="49"/>
      <c r="AA683" s="49"/>
      <c r="AB683" s="49"/>
      <c r="AC683" s="49"/>
      <c r="AD683" s="49"/>
      <c r="AE683" s="49"/>
      <c r="AF683" s="49"/>
      <c r="AG683" s="49"/>
      <c r="AH683" s="49"/>
      <c r="AI683" s="49"/>
      <c r="AJ683" s="49"/>
      <c r="AK683" s="49"/>
      <c r="AL683" s="49"/>
      <c r="AM683" s="49"/>
      <c r="AN683" s="49"/>
      <c r="AO683" s="49"/>
      <c r="AP683" s="49"/>
    </row>
    <row r="684" spans="1:42" ht="12.75" customHeight="1" x14ac:dyDescent="0.3">
      <c r="A684" s="49"/>
      <c r="B684" s="49"/>
      <c r="C684" s="49"/>
      <c r="D684" s="49"/>
      <c r="E684" s="49"/>
      <c r="F684" s="49"/>
      <c r="G684" s="49"/>
      <c r="H684" s="49"/>
      <c r="I684" s="49"/>
      <c r="J684" s="49"/>
      <c r="K684" s="49"/>
      <c r="L684" s="49"/>
      <c r="M684" s="49"/>
      <c r="N684" s="49"/>
      <c r="O684" s="49"/>
      <c r="P684" s="49"/>
      <c r="Q684" s="49"/>
      <c r="R684" s="49"/>
      <c r="S684" s="49"/>
      <c r="T684" s="49"/>
      <c r="U684" s="90"/>
      <c r="V684" s="49"/>
      <c r="W684" s="49"/>
      <c r="X684" s="49"/>
      <c r="Y684" s="49"/>
      <c r="Z684" s="49"/>
      <c r="AA684" s="49"/>
      <c r="AB684" s="49"/>
      <c r="AC684" s="49"/>
      <c r="AD684" s="49"/>
      <c r="AE684" s="49"/>
      <c r="AF684" s="49"/>
      <c r="AG684" s="49"/>
      <c r="AH684" s="49"/>
      <c r="AI684" s="49"/>
      <c r="AJ684" s="49"/>
      <c r="AK684" s="49"/>
      <c r="AL684" s="49"/>
      <c r="AM684" s="49"/>
      <c r="AN684" s="49"/>
      <c r="AO684" s="49"/>
      <c r="AP684" s="49"/>
    </row>
    <row r="685" spans="1:42" ht="12.75" customHeight="1" x14ac:dyDescent="0.3">
      <c r="A685" s="49"/>
      <c r="B685" s="49"/>
      <c r="C685" s="49"/>
      <c r="D685" s="49"/>
      <c r="E685" s="49"/>
      <c r="F685" s="49"/>
      <c r="G685" s="49"/>
      <c r="H685" s="49"/>
      <c r="I685" s="49"/>
      <c r="J685" s="49"/>
      <c r="K685" s="49"/>
      <c r="L685" s="49"/>
      <c r="M685" s="49"/>
      <c r="N685" s="49"/>
      <c r="O685" s="49"/>
      <c r="P685" s="49"/>
      <c r="Q685" s="49"/>
      <c r="R685" s="49"/>
      <c r="S685" s="49"/>
      <c r="T685" s="49"/>
      <c r="U685" s="90"/>
      <c r="V685" s="49"/>
      <c r="W685" s="49"/>
      <c r="X685" s="49"/>
      <c r="Y685" s="49"/>
      <c r="Z685" s="49"/>
      <c r="AA685" s="49"/>
      <c r="AB685" s="49"/>
      <c r="AC685" s="49"/>
      <c r="AD685" s="49"/>
      <c r="AE685" s="49"/>
      <c r="AF685" s="49"/>
      <c r="AG685" s="49"/>
      <c r="AH685" s="49"/>
      <c r="AI685" s="49"/>
      <c r="AJ685" s="49"/>
      <c r="AK685" s="49"/>
      <c r="AL685" s="49"/>
      <c r="AM685" s="49"/>
      <c r="AN685" s="49"/>
      <c r="AO685" s="49"/>
      <c r="AP685" s="49"/>
    </row>
    <row r="686" spans="1:42" ht="12.75" customHeight="1" x14ac:dyDescent="0.3">
      <c r="A686" s="49"/>
      <c r="B686" s="49"/>
      <c r="C686" s="49"/>
      <c r="D686" s="49"/>
      <c r="E686" s="49"/>
      <c r="F686" s="49"/>
      <c r="G686" s="49"/>
      <c r="H686" s="49"/>
      <c r="I686" s="49"/>
      <c r="J686" s="49"/>
      <c r="K686" s="49"/>
      <c r="L686" s="49"/>
      <c r="M686" s="49"/>
      <c r="N686" s="49"/>
      <c r="O686" s="49"/>
      <c r="P686" s="49"/>
      <c r="Q686" s="49"/>
      <c r="R686" s="49"/>
      <c r="S686" s="49"/>
      <c r="T686" s="49"/>
      <c r="U686" s="90"/>
      <c r="V686" s="49"/>
      <c r="W686" s="49"/>
      <c r="X686" s="49"/>
      <c r="Y686" s="49"/>
      <c r="Z686" s="49"/>
      <c r="AA686" s="49"/>
      <c r="AB686" s="49"/>
      <c r="AC686" s="49"/>
      <c r="AD686" s="49"/>
      <c r="AE686" s="49"/>
      <c r="AF686" s="49"/>
      <c r="AG686" s="49"/>
      <c r="AH686" s="49"/>
      <c r="AI686" s="49"/>
      <c r="AJ686" s="49"/>
      <c r="AK686" s="49"/>
      <c r="AL686" s="49"/>
      <c r="AM686" s="49"/>
      <c r="AN686" s="49"/>
      <c r="AO686" s="49"/>
      <c r="AP686" s="49"/>
    </row>
    <row r="687" spans="1:42" ht="12.75" customHeight="1" x14ac:dyDescent="0.3">
      <c r="A687" s="49"/>
      <c r="B687" s="49"/>
      <c r="C687" s="49"/>
      <c r="D687" s="49"/>
      <c r="E687" s="49"/>
      <c r="F687" s="49"/>
      <c r="G687" s="49"/>
      <c r="H687" s="49"/>
      <c r="I687" s="49"/>
      <c r="J687" s="49"/>
      <c r="K687" s="49"/>
      <c r="L687" s="49"/>
      <c r="M687" s="49"/>
      <c r="N687" s="49"/>
      <c r="O687" s="49"/>
      <c r="P687" s="49"/>
      <c r="Q687" s="49"/>
      <c r="R687" s="49"/>
      <c r="S687" s="49"/>
      <c r="T687" s="49"/>
      <c r="U687" s="90"/>
      <c r="V687" s="49"/>
      <c r="W687" s="49"/>
      <c r="X687" s="49"/>
      <c r="Y687" s="49"/>
      <c r="Z687" s="49"/>
      <c r="AA687" s="49"/>
      <c r="AB687" s="49"/>
      <c r="AC687" s="49"/>
      <c r="AD687" s="49"/>
      <c r="AE687" s="49"/>
      <c r="AF687" s="49"/>
      <c r="AG687" s="49"/>
      <c r="AH687" s="49"/>
      <c r="AI687" s="49"/>
      <c r="AJ687" s="49"/>
      <c r="AK687" s="49"/>
      <c r="AL687" s="49"/>
      <c r="AM687" s="49"/>
      <c r="AN687" s="49"/>
      <c r="AO687" s="49"/>
      <c r="AP687" s="49"/>
    </row>
    <row r="688" spans="1:42" ht="12.75" customHeight="1" x14ac:dyDescent="0.3">
      <c r="A688" s="49"/>
      <c r="B688" s="49"/>
      <c r="C688" s="49"/>
      <c r="D688" s="49"/>
      <c r="E688" s="49"/>
      <c r="F688" s="49"/>
      <c r="G688" s="49"/>
      <c r="H688" s="49"/>
      <c r="I688" s="49"/>
      <c r="J688" s="49"/>
      <c r="K688" s="49"/>
      <c r="L688" s="49"/>
      <c r="M688" s="49"/>
      <c r="N688" s="49"/>
      <c r="O688" s="49"/>
      <c r="P688" s="49"/>
      <c r="Q688" s="49"/>
      <c r="R688" s="49"/>
      <c r="S688" s="49"/>
      <c r="T688" s="49"/>
      <c r="U688" s="90"/>
      <c r="V688" s="49"/>
      <c r="W688" s="49"/>
      <c r="X688" s="49"/>
      <c r="Y688" s="49"/>
      <c r="Z688" s="49"/>
      <c r="AA688" s="49"/>
      <c r="AB688" s="49"/>
      <c r="AC688" s="49"/>
      <c r="AD688" s="49"/>
      <c r="AE688" s="49"/>
      <c r="AF688" s="49"/>
      <c r="AG688" s="49"/>
      <c r="AH688" s="49"/>
      <c r="AI688" s="49"/>
      <c r="AJ688" s="49"/>
      <c r="AK688" s="49"/>
      <c r="AL688" s="49"/>
      <c r="AM688" s="49"/>
      <c r="AN688" s="49"/>
      <c r="AO688" s="49"/>
      <c r="AP688" s="49"/>
    </row>
    <row r="689" spans="1:42" ht="12.75" customHeight="1" x14ac:dyDescent="0.3">
      <c r="A689" s="49"/>
      <c r="B689" s="49"/>
      <c r="C689" s="49"/>
      <c r="D689" s="49"/>
      <c r="E689" s="49"/>
      <c r="F689" s="49"/>
      <c r="G689" s="49"/>
      <c r="H689" s="49"/>
      <c r="I689" s="49"/>
      <c r="J689" s="49"/>
      <c r="K689" s="49"/>
      <c r="L689" s="49"/>
      <c r="M689" s="49"/>
      <c r="N689" s="49"/>
      <c r="O689" s="49"/>
      <c r="P689" s="49"/>
      <c r="Q689" s="49"/>
      <c r="R689" s="49"/>
      <c r="S689" s="49"/>
      <c r="T689" s="49"/>
      <c r="U689" s="90"/>
      <c r="V689" s="49"/>
      <c r="W689" s="49"/>
      <c r="X689" s="49"/>
      <c r="Y689" s="49"/>
      <c r="Z689" s="49"/>
      <c r="AA689" s="49"/>
      <c r="AB689" s="49"/>
      <c r="AC689" s="49"/>
      <c r="AD689" s="49"/>
      <c r="AE689" s="49"/>
      <c r="AF689" s="49"/>
      <c r="AG689" s="49"/>
      <c r="AH689" s="49"/>
      <c r="AI689" s="49"/>
      <c r="AJ689" s="49"/>
      <c r="AK689" s="49"/>
      <c r="AL689" s="49"/>
      <c r="AM689" s="49"/>
      <c r="AN689" s="49"/>
      <c r="AO689" s="49"/>
      <c r="AP689" s="49"/>
    </row>
    <row r="690" spans="1:42" ht="12.75" customHeight="1" x14ac:dyDescent="0.3">
      <c r="A690" s="49"/>
      <c r="B690" s="49"/>
      <c r="C690" s="49"/>
      <c r="D690" s="49"/>
      <c r="E690" s="49"/>
      <c r="F690" s="49"/>
      <c r="G690" s="49"/>
      <c r="H690" s="49"/>
      <c r="I690" s="49"/>
      <c r="J690" s="49"/>
      <c r="K690" s="49"/>
      <c r="L690" s="49"/>
      <c r="M690" s="49"/>
      <c r="N690" s="49"/>
      <c r="O690" s="49"/>
      <c r="P690" s="49"/>
      <c r="Q690" s="49"/>
      <c r="R690" s="49"/>
      <c r="S690" s="49"/>
      <c r="T690" s="49"/>
      <c r="U690" s="90"/>
      <c r="V690" s="49"/>
      <c r="W690" s="49"/>
      <c r="X690" s="49"/>
      <c r="Y690" s="49"/>
      <c r="Z690" s="49"/>
      <c r="AA690" s="49"/>
      <c r="AB690" s="49"/>
      <c r="AC690" s="49"/>
      <c r="AD690" s="49"/>
      <c r="AE690" s="49"/>
      <c r="AF690" s="49"/>
      <c r="AG690" s="49"/>
      <c r="AH690" s="49"/>
      <c r="AI690" s="49"/>
      <c r="AJ690" s="49"/>
      <c r="AK690" s="49"/>
      <c r="AL690" s="49"/>
      <c r="AM690" s="49"/>
      <c r="AN690" s="49"/>
      <c r="AO690" s="49"/>
      <c r="AP690" s="49"/>
    </row>
    <row r="691" spans="1:42" ht="12.75" customHeight="1" x14ac:dyDescent="0.3">
      <c r="A691" s="49"/>
      <c r="B691" s="49"/>
      <c r="C691" s="49"/>
      <c r="D691" s="49"/>
      <c r="E691" s="49"/>
      <c r="F691" s="49"/>
      <c r="G691" s="49"/>
      <c r="H691" s="49"/>
      <c r="I691" s="49"/>
      <c r="J691" s="49"/>
      <c r="K691" s="49"/>
      <c r="L691" s="49"/>
      <c r="M691" s="49"/>
      <c r="N691" s="49"/>
      <c r="O691" s="49"/>
      <c r="P691" s="49"/>
      <c r="Q691" s="49"/>
      <c r="R691" s="49"/>
      <c r="S691" s="49"/>
      <c r="T691" s="49"/>
      <c r="U691" s="90"/>
      <c r="V691" s="49"/>
      <c r="W691" s="49"/>
      <c r="X691" s="49"/>
      <c r="Y691" s="49"/>
      <c r="Z691" s="49"/>
      <c r="AA691" s="49"/>
      <c r="AB691" s="49"/>
      <c r="AC691" s="49"/>
      <c r="AD691" s="49"/>
      <c r="AE691" s="49"/>
      <c r="AF691" s="49"/>
      <c r="AG691" s="49"/>
      <c r="AH691" s="49"/>
      <c r="AI691" s="49"/>
      <c r="AJ691" s="49"/>
      <c r="AK691" s="49"/>
      <c r="AL691" s="49"/>
      <c r="AM691" s="49"/>
      <c r="AN691" s="49"/>
      <c r="AO691" s="49"/>
      <c r="AP691" s="49"/>
    </row>
    <row r="692" spans="1:42" ht="12.75" customHeight="1" x14ac:dyDescent="0.3">
      <c r="A692" s="49"/>
      <c r="B692" s="49"/>
      <c r="C692" s="49"/>
      <c r="D692" s="49"/>
      <c r="E692" s="49"/>
      <c r="F692" s="49"/>
      <c r="G692" s="49"/>
      <c r="H692" s="49"/>
      <c r="I692" s="49"/>
      <c r="J692" s="49"/>
      <c r="K692" s="49"/>
      <c r="L692" s="49"/>
      <c r="M692" s="49"/>
      <c r="N692" s="49"/>
      <c r="O692" s="49"/>
      <c r="P692" s="49"/>
      <c r="Q692" s="49"/>
      <c r="R692" s="49"/>
      <c r="S692" s="49"/>
      <c r="T692" s="49"/>
      <c r="U692" s="90"/>
      <c r="V692" s="49"/>
      <c r="W692" s="49"/>
      <c r="X692" s="49"/>
      <c r="Y692" s="49"/>
      <c r="Z692" s="49"/>
      <c r="AA692" s="49"/>
      <c r="AB692" s="49"/>
      <c r="AC692" s="49"/>
      <c r="AD692" s="49"/>
      <c r="AE692" s="49"/>
      <c r="AF692" s="49"/>
      <c r="AG692" s="49"/>
      <c r="AH692" s="49"/>
      <c r="AI692" s="49"/>
      <c r="AJ692" s="49"/>
      <c r="AK692" s="49"/>
      <c r="AL692" s="49"/>
      <c r="AM692" s="49"/>
      <c r="AN692" s="49"/>
      <c r="AO692" s="49"/>
      <c r="AP692" s="49"/>
    </row>
    <row r="693" spans="1:42" ht="12.75" customHeight="1" x14ac:dyDescent="0.3">
      <c r="A693" s="49"/>
      <c r="B693" s="49"/>
      <c r="C693" s="49"/>
      <c r="D693" s="49"/>
      <c r="E693" s="49"/>
      <c r="F693" s="49"/>
      <c r="G693" s="49"/>
      <c r="H693" s="49"/>
      <c r="I693" s="49"/>
      <c r="J693" s="49"/>
      <c r="K693" s="49"/>
      <c r="L693" s="49"/>
      <c r="M693" s="49"/>
      <c r="N693" s="49"/>
      <c r="O693" s="49"/>
      <c r="P693" s="49"/>
      <c r="Q693" s="49"/>
      <c r="R693" s="49"/>
      <c r="S693" s="49"/>
      <c r="T693" s="49"/>
      <c r="U693" s="90"/>
      <c r="V693" s="49"/>
      <c r="W693" s="49"/>
      <c r="X693" s="49"/>
      <c r="Y693" s="49"/>
      <c r="Z693" s="49"/>
      <c r="AA693" s="49"/>
      <c r="AB693" s="49"/>
      <c r="AC693" s="49"/>
      <c r="AD693" s="49"/>
      <c r="AE693" s="49"/>
      <c r="AF693" s="49"/>
      <c r="AG693" s="49"/>
      <c r="AH693" s="49"/>
      <c r="AI693" s="49"/>
      <c r="AJ693" s="49"/>
      <c r="AK693" s="49"/>
      <c r="AL693" s="49"/>
      <c r="AM693" s="49"/>
      <c r="AN693" s="49"/>
      <c r="AO693" s="49"/>
      <c r="AP693" s="49"/>
    </row>
    <row r="694" spans="1:42" ht="12.75" customHeight="1" x14ac:dyDescent="0.3">
      <c r="A694" s="49"/>
      <c r="B694" s="49"/>
      <c r="C694" s="49"/>
      <c r="D694" s="49"/>
      <c r="E694" s="49"/>
      <c r="F694" s="49"/>
      <c r="G694" s="49"/>
      <c r="H694" s="49"/>
      <c r="I694" s="49"/>
      <c r="J694" s="49"/>
      <c r="K694" s="49"/>
      <c r="L694" s="49"/>
      <c r="M694" s="49"/>
      <c r="N694" s="49"/>
      <c r="O694" s="49"/>
      <c r="P694" s="49"/>
      <c r="Q694" s="49"/>
      <c r="R694" s="49"/>
      <c r="S694" s="49"/>
      <c r="T694" s="49"/>
      <c r="U694" s="90"/>
      <c r="V694" s="49"/>
      <c r="W694" s="49"/>
      <c r="X694" s="49"/>
      <c r="Y694" s="49"/>
      <c r="Z694" s="49"/>
      <c r="AA694" s="49"/>
      <c r="AB694" s="49"/>
      <c r="AC694" s="49"/>
      <c r="AD694" s="49"/>
      <c r="AE694" s="49"/>
      <c r="AF694" s="49"/>
      <c r="AG694" s="49"/>
      <c r="AH694" s="49"/>
      <c r="AI694" s="49"/>
      <c r="AJ694" s="49"/>
      <c r="AK694" s="49"/>
      <c r="AL694" s="49"/>
      <c r="AM694" s="49"/>
      <c r="AN694" s="49"/>
      <c r="AO694" s="49"/>
      <c r="AP694" s="49"/>
    </row>
    <row r="695" spans="1:42" ht="12.75" customHeight="1" x14ac:dyDescent="0.3">
      <c r="A695" s="49"/>
      <c r="B695" s="49"/>
      <c r="C695" s="49"/>
      <c r="D695" s="49"/>
      <c r="E695" s="49"/>
      <c r="F695" s="49"/>
      <c r="G695" s="49"/>
      <c r="H695" s="49"/>
      <c r="I695" s="49"/>
      <c r="J695" s="49"/>
      <c r="K695" s="49"/>
      <c r="L695" s="49"/>
      <c r="M695" s="49"/>
      <c r="N695" s="49"/>
      <c r="O695" s="49"/>
      <c r="P695" s="49"/>
      <c r="Q695" s="49"/>
      <c r="R695" s="49"/>
      <c r="S695" s="49"/>
      <c r="T695" s="49"/>
      <c r="U695" s="90"/>
      <c r="V695" s="49"/>
      <c r="W695" s="49"/>
      <c r="X695" s="49"/>
      <c r="Y695" s="49"/>
      <c r="Z695" s="49"/>
      <c r="AA695" s="49"/>
      <c r="AB695" s="49"/>
      <c r="AC695" s="49"/>
      <c r="AD695" s="49"/>
      <c r="AE695" s="49"/>
      <c r="AF695" s="49"/>
      <c r="AG695" s="49"/>
      <c r="AH695" s="49"/>
      <c r="AI695" s="49"/>
      <c r="AJ695" s="49"/>
      <c r="AK695" s="49"/>
      <c r="AL695" s="49"/>
      <c r="AM695" s="49"/>
      <c r="AN695" s="49"/>
      <c r="AO695" s="49"/>
      <c r="AP695" s="49"/>
    </row>
    <row r="696" spans="1:42" ht="12.75" customHeight="1" x14ac:dyDescent="0.3">
      <c r="A696" s="49"/>
      <c r="B696" s="49"/>
      <c r="C696" s="49"/>
      <c r="D696" s="49"/>
      <c r="E696" s="49"/>
      <c r="F696" s="49"/>
      <c r="G696" s="49"/>
      <c r="H696" s="49"/>
      <c r="I696" s="49"/>
      <c r="J696" s="49"/>
      <c r="K696" s="49"/>
      <c r="L696" s="49"/>
      <c r="M696" s="49"/>
      <c r="N696" s="49"/>
      <c r="O696" s="49"/>
      <c r="P696" s="49"/>
      <c r="Q696" s="49"/>
      <c r="R696" s="49"/>
      <c r="S696" s="49"/>
      <c r="T696" s="49"/>
      <c r="U696" s="90"/>
      <c r="V696" s="49"/>
      <c r="W696" s="49"/>
      <c r="X696" s="49"/>
      <c r="Y696" s="49"/>
      <c r="Z696" s="49"/>
      <c r="AA696" s="49"/>
      <c r="AB696" s="49"/>
      <c r="AC696" s="49"/>
      <c r="AD696" s="49"/>
      <c r="AE696" s="49"/>
      <c r="AF696" s="49"/>
      <c r="AG696" s="49"/>
      <c r="AH696" s="49"/>
      <c r="AI696" s="49"/>
      <c r="AJ696" s="49"/>
      <c r="AK696" s="49"/>
      <c r="AL696" s="49"/>
      <c r="AM696" s="49"/>
      <c r="AN696" s="49"/>
      <c r="AO696" s="49"/>
      <c r="AP696" s="49"/>
    </row>
    <row r="697" spans="1:42" ht="12.75" customHeight="1" x14ac:dyDescent="0.3">
      <c r="A697" s="49"/>
      <c r="B697" s="49"/>
      <c r="C697" s="49"/>
      <c r="D697" s="49"/>
      <c r="E697" s="49"/>
      <c r="F697" s="49"/>
      <c r="G697" s="49"/>
      <c r="H697" s="49"/>
      <c r="I697" s="49"/>
      <c r="J697" s="49"/>
      <c r="K697" s="49"/>
      <c r="L697" s="49"/>
      <c r="M697" s="49"/>
      <c r="N697" s="49"/>
      <c r="O697" s="49"/>
      <c r="P697" s="49"/>
      <c r="Q697" s="49"/>
      <c r="R697" s="49"/>
      <c r="S697" s="49"/>
      <c r="T697" s="49"/>
      <c r="U697" s="90"/>
      <c r="V697" s="49"/>
      <c r="W697" s="49"/>
      <c r="X697" s="49"/>
      <c r="Y697" s="49"/>
      <c r="Z697" s="49"/>
      <c r="AA697" s="49"/>
      <c r="AB697" s="49"/>
      <c r="AC697" s="49"/>
      <c r="AD697" s="49"/>
      <c r="AE697" s="49"/>
      <c r="AF697" s="49"/>
      <c r="AG697" s="49"/>
      <c r="AH697" s="49"/>
      <c r="AI697" s="49"/>
      <c r="AJ697" s="49"/>
      <c r="AK697" s="49"/>
      <c r="AL697" s="49"/>
      <c r="AM697" s="49"/>
      <c r="AN697" s="49"/>
      <c r="AO697" s="49"/>
      <c r="AP697" s="49"/>
    </row>
    <row r="698" spans="1:42" ht="12.75" customHeight="1" x14ac:dyDescent="0.3">
      <c r="A698" s="49"/>
      <c r="B698" s="49"/>
      <c r="C698" s="49"/>
      <c r="D698" s="49"/>
      <c r="E698" s="49"/>
      <c r="F698" s="49"/>
      <c r="G698" s="49"/>
      <c r="H698" s="49"/>
      <c r="I698" s="49"/>
      <c r="J698" s="49"/>
      <c r="K698" s="49"/>
      <c r="L698" s="49"/>
      <c r="M698" s="49"/>
      <c r="N698" s="49"/>
      <c r="O698" s="49"/>
      <c r="P698" s="49"/>
      <c r="Q698" s="49"/>
      <c r="R698" s="49"/>
      <c r="S698" s="49"/>
      <c r="T698" s="49"/>
      <c r="U698" s="90"/>
      <c r="V698" s="49"/>
      <c r="W698" s="49"/>
      <c r="X698" s="49"/>
      <c r="Y698" s="49"/>
      <c r="Z698" s="49"/>
      <c r="AA698" s="49"/>
      <c r="AB698" s="49"/>
      <c r="AC698" s="49"/>
      <c r="AD698" s="49"/>
      <c r="AE698" s="49"/>
      <c r="AF698" s="49"/>
      <c r="AG698" s="49"/>
      <c r="AH698" s="49"/>
      <c r="AI698" s="49"/>
      <c r="AJ698" s="49"/>
      <c r="AK698" s="49"/>
      <c r="AL698" s="49"/>
      <c r="AM698" s="49"/>
      <c r="AN698" s="49"/>
      <c r="AO698" s="49"/>
      <c r="AP698" s="49"/>
    </row>
    <row r="699" spans="1:42" ht="12.75" customHeight="1" x14ac:dyDescent="0.3">
      <c r="A699" s="49"/>
      <c r="B699" s="49"/>
      <c r="C699" s="49"/>
      <c r="D699" s="49"/>
      <c r="E699" s="49"/>
      <c r="F699" s="49"/>
      <c r="G699" s="49"/>
      <c r="H699" s="49"/>
      <c r="I699" s="49"/>
      <c r="J699" s="49"/>
      <c r="K699" s="49"/>
      <c r="L699" s="49"/>
      <c r="M699" s="49"/>
      <c r="N699" s="49"/>
      <c r="O699" s="49"/>
      <c r="P699" s="49"/>
      <c r="Q699" s="49"/>
      <c r="R699" s="49"/>
      <c r="S699" s="49"/>
      <c r="T699" s="49"/>
      <c r="U699" s="90"/>
      <c r="V699" s="49"/>
      <c r="W699" s="49"/>
      <c r="X699" s="49"/>
      <c r="Y699" s="49"/>
      <c r="Z699" s="49"/>
      <c r="AA699" s="49"/>
      <c r="AB699" s="49"/>
      <c r="AC699" s="49"/>
      <c r="AD699" s="49"/>
      <c r="AE699" s="49"/>
      <c r="AF699" s="49"/>
      <c r="AG699" s="49"/>
      <c r="AH699" s="49"/>
      <c r="AI699" s="49"/>
      <c r="AJ699" s="49"/>
      <c r="AK699" s="49"/>
      <c r="AL699" s="49"/>
      <c r="AM699" s="49"/>
      <c r="AN699" s="49"/>
      <c r="AO699" s="49"/>
      <c r="AP699" s="49"/>
    </row>
    <row r="700" spans="1:42" ht="12.75" customHeight="1" x14ac:dyDescent="0.3">
      <c r="A700" s="49"/>
      <c r="B700" s="49"/>
      <c r="C700" s="49"/>
      <c r="D700" s="49"/>
      <c r="E700" s="49"/>
      <c r="F700" s="49"/>
      <c r="G700" s="49"/>
      <c r="H700" s="49"/>
      <c r="I700" s="49"/>
      <c r="J700" s="49"/>
      <c r="K700" s="49"/>
      <c r="L700" s="49"/>
      <c r="M700" s="49"/>
      <c r="N700" s="49"/>
      <c r="O700" s="49"/>
      <c r="P700" s="49"/>
      <c r="Q700" s="49"/>
      <c r="R700" s="49"/>
      <c r="S700" s="49"/>
      <c r="T700" s="49"/>
      <c r="U700" s="90"/>
      <c r="V700" s="49"/>
      <c r="W700" s="49"/>
      <c r="X700" s="49"/>
      <c r="Y700" s="49"/>
      <c r="Z700" s="49"/>
      <c r="AA700" s="49"/>
      <c r="AB700" s="49"/>
      <c r="AC700" s="49"/>
      <c r="AD700" s="49"/>
      <c r="AE700" s="49"/>
      <c r="AF700" s="49"/>
      <c r="AG700" s="49"/>
      <c r="AH700" s="49"/>
      <c r="AI700" s="49"/>
      <c r="AJ700" s="49"/>
      <c r="AK700" s="49"/>
      <c r="AL700" s="49"/>
      <c r="AM700" s="49"/>
      <c r="AN700" s="49"/>
      <c r="AO700" s="49"/>
      <c r="AP700" s="49"/>
    </row>
    <row r="701" spans="1:42" ht="12.75" customHeight="1" x14ac:dyDescent="0.3">
      <c r="A701" s="49"/>
      <c r="B701" s="49"/>
      <c r="C701" s="49"/>
      <c r="D701" s="49"/>
      <c r="E701" s="49"/>
      <c r="F701" s="49"/>
      <c r="G701" s="49"/>
      <c r="H701" s="49"/>
      <c r="I701" s="49"/>
      <c r="J701" s="49"/>
      <c r="K701" s="49"/>
      <c r="L701" s="49"/>
      <c r="M701" s="49"/>
      <c r="N701" s="49"/>
      <c r="O701" s="49"/>
      <c r="P701" s="49"/>
      <c r="Q701" s="49"/>
      <c r="R701" s="49"/>
      <c r="S701" s="49"/>
      <c r="T701" s="49"/>
      <c r="U701" s="90"/>
      <c r="V701" s="49"/>
      <c r="W701" s="49"/>
      <c r="X701" s="49"/>
      <c r="Y701" s="49"/>
      <c r="Z701" s="49"/>
      <c r="AA701" s="49"/>
      <c r="AB701" s="49"/>
      <c r="AC701" s="49"/>
      <c r="AD701" s="49"/>
      <c r="AE701" s="49"/>
      <c r="AF701" s="49"/>
      <c r="AG701" s="49"/>
      <c r="AH701" s="49"/>
      <c r="AI701" s="49"/>
      <c r="AJ701" s="49"/>
      <c r="AK701" s="49"/>
      <c r="AL701" s="49"/>
      <c r="AM701" s="49"/>
      <c r="AN701" s="49"/>
      <c r="AO701" s="49"/>
      <c r="AP701" s="49"/>
    </row>
    <row r="702" spans="1:42" ht="12.75" customHeight="1" x14ac:dyDescent="0.3">
      <c r="A702" s="49"/>
      <c r="B702" s="49"/>
      <c r="C702" s="49"/>
      <c r="D702" s="49"/>
      <c r="E702" s="49"/>
      <c r="F702" s="49"/>
      <c r="G702" s="49"/>
      <c r="H702" s="49"/>
      <c r="I702" s="49"/>
      <c r="J702" s="49"/>
      <c r="K702" s="49"/>
      <c r="L702" s="49"/>
      <c r="M702" s="49"/>
      <c r="N702" s="49"/>
      <c r="O702" s="49"/>
      <c r="P702" s="49"/>
      <c r="Q702" s="49"/>
      <c r="R702" s="49"/>
      <c r="S702" s="49"/>
      <c r="T702" s="49"/>
      <c r="U702" s="90"/>
      <c r="V702" s="49"/>
      <c r="W702" s="49"/>
      <c r="X702" s="49"/>
      <c r="Y702" s="49"/>
      <c r="Z702" s="49"/>
      <c r="AA702" s="49"/>
      <c r="AB702" s="49"/>
      <c r="AC702" s="49"/>
      <c r="AD702" s="49"/>
      <c r="AE702" s="49"/>
      <c r="AF702" s="49"/>
      <c r="AG702" s="49"/>
      <c r="AH702" s="49"/>
      <c r="AI702" s="49"/>
      <c r="AJ702" s="49"/>
      <c r="AK702" s="49"/>
      <c r="AL702" s="49"/>
      <c r="AM702" s="49"/>
      <c r="AN702" s="49"/>
      <c r="AO702" s="49"/>
      <c r="AP702" s="49"/>
    </row>
    <row r="703" spans="1:42" ht="12.75" customHeight="1" x14ac:dyDescent="0.3">
      <c r="A703" s="49"/>
      <c r="B703" s="49"/>
      <c r="C703" s="49"/>
      <c r="D703" s="49"/>
      <c r="E703" s="49"/>
      <c r="F703" s="49"/>
      <c r="G703" s="49"/>
      <c r="H703" s="49"/>
      <c r="I703" s="49"/>
      <c r="J703" s="49"/>
      <c r="K703" s="49"/>
      <c r="L703" s="49"/>
      <c r="M703" s="49"/>
      <c r="N703" s="49"/>
      <c r="O703" s="49"/>
      <c r="P703" s="49"/>
      <c r="Q703" s="49"/>
      <c r="R703" s="49"/>
      <c r="S703" s="49"/>
      <c r="T703" s="49"/>
      <c r="U703" s="90"/>
      <c r="V703" s="49"/>
      <c r="W703" s="49"/>
      <c r="X703" s="49"/>
      <c r="Y703" s="49"/>
      <c r="Z703" s="49"/>
      <c r="AA703" s="49"/>
      <c r="AB703" s="49"/>
      <c r="AC703" s="49"/>
      <c r="AD703" s="49"/>
      <c r="AE703" s="49"/>
      <c r="AF703" s="49"/>
      <c r="AG703" s="49"/>
      <c r="AH703" s="49"/>
      <c r="AI703" s="49"/>
      <c r="AJ703" s="49"/>
      <c r="AK703" s="49"/>
      <c r="AL703" s="49"/>
      <c r="AM703" s="49"/>
      <c r="AN703" s="49"/>
      <c r="AO703" s="49"/>
      <c r="AP703" s="49"/>
    </row>
    <row r="704" spans="1:42" ht="12.75" customHeight="1" x14ac:dyDescent="0.3">
      <c r="A704" s="49"/>
      <c r="B704" s="49"/>
      <c r="C704" s="49"/>
      <c r="D704" s="49"/>
      <c r="E704" s="49"/>
      <c r="F704" s="49"/>
      <c r="G704" s="49"/>
      <c r="H704" s="49"/>
      <c r="I704" s="49"/>
      <c r="J704" s="49"/>
      <c r="K704" s="49"/>
      <c r="L704" s="49"/>
      <c r="M704" s="49"/>
      <c r="N704" s="49"/>
      <c r="O704" s="49"/>
      <c r="P704" s="49"/>
      <c r="Q704" s="49"/>
      <c r="R704" s="49"/>
      <c r="S704" s="49"/>
      <c r="T704" s="49"/>
      <c r="U704" s="90"/>
      <c r="V704" s="49"/>
      <c r="W704" s="49"/>
      <c r="X704" s="49"/>
      <c r="Y704" s="49"/>
      <c r="Z704" s="49"/>
      <c r="AA704" s="49"/>
      <c r="AB704" s="49"/>
      <c r="AC704" s="49"/>
      <c r="AD704" s="49"/>
      <c r="AE704" s="49"/>
      <c r="AF704" s="49"/>
      <c r="AG704" s="49"/>
      <c r="AH704" s="49"/>
      <c r="AI704" s="49"/>
      <c r="AJ704" s="49"/>
      <c r="AK704" s="49"/>
      <c r="AL704" s="49"/>
      <c r="AM704" s="49"/>
      <c r="AN704" s="49"/>
      <c r="AO704" s="49"/>
      <c r="AP704" s="49"/>
    </row>
    <row r="705" spans="1:42" ht="12.75" customHeight="1" x14ac:dyDescent="0.3">
      <c r="A705" s="49"/>
      <c r="B705" s="49"/>
      <c r="C705" s="49"/>
      <c r="D705" s="49"/>
      <c r="E705" s="49"/>
      <c r="F705" s="49"/>
      <c r="G705" s="49"/>
      <c r="H705" s="49"/>
      <c r="I705" s="49"/>
      <c r="J705" s="49"/>
      <c r="K705" s="49"/>
      <c r="L705" s="49"/>
      <c r="M705" s="49"/>
      <c r="N705" s="49"/>
      <c r="O705" s="49"/>
      <c r="P705" s="49"/>
      <c r="Q705" s="49"/>
      <c r="R705" s="49"/>
      <c r="S705" s="49"/>
      <c r="T705" s="49"/>
      <c r="U705" s="90"/>
      <c r="V705" s="49"/>
      <c r="W705" s="49"/>
      <c r="X705" s="49"/>
      <c r="Y705" s="49"/>
      <c r="Z705" s="49"/>
      <c r="AA705" s="49"/>
      <c r="AB705" s="49"/>
      <c r="AC705" s="49"/>
      <c r="AD705" s="49"/>
      <c r="AE705" s="49"/>
      <c r="AF705" s="49"/>
      <c r="AG705" s="49"/>
      <c r="AH705" s="49"/>
      <c r="AI705" s="49"/>
      <c r="AJ705" s="49"/>
      <c r="AK705" s="49"/>
      <c r="AL705" s="49"/>
      <c r="AM705" s="49"/>
      <c r="AN705" s="49"/>
      <c r="AO705" s="49"/>
      <c r="AP705" s="49"/>
    </row>
    <row r="706" spans="1:42" ht="12.75" customHeight="1" x14ac:dyDescent="0.3">
      <c r="A706" s="49"/>
      <c r="B706" s="49"/>
      <c r="C706" s="49"/>
      <c r="D706" s="49"/>
      <c r="E706" s="49"/>
      <c r="F706" s="49"/>
      <c r="G706" s="49"/>
      <c r="H706" s="49"/>
      <c r="I706" s="49"/>
      <c r="J706" s="49"/>
      <c r="K706" s="49"/>
      <c r="L706" s="49"/>
      <c r="M706" s="49"/>
      <c r="N706" s="49"/>
      <c r="O706" s="49"/>
      <c r="P706" s="49"/>
      <c r="Q706" s="49"/>
      <c r="R706" s="49"/>
      <c r="S706" s="49"/>
      <c r="T706" s="49"/>
      <c r="U706" s="90"/>
      <c r="V706" s="49"/>
      <c r="W706" s="49"/>
      <c r="X706" s="49"/>
      <c r="Y706" s="49"/>
      <c r="Z706" s="49"/>
      <c r="AA706" s="49"/>
      <c r="AB706" s="49"/>
      <c r="AC706" s="49"/>
      <c r="AD706" s="49"/>
      <c r="AE706" s="49"/>
      <c r="AF706" s="49"/>
      <c r="AG706" s="49"/>
      <c r="AH706" s="49"/>
      <c r="AI706" s="49"/>
      <c r="AJ706" s="49"/>
      <c r="AK706" s="49"/>
      <c r="AL706" s="49"/>
      <c r="AM706" s="49"/>
      <c r="AN706" s="49"/>
      <c r="AO706" s="49"/>
      <c r="AP706" s="49"/>
    </row>
    <row r="707" spans="1:42" ht="12.75" customHeight="1" x14ac:dyDescent="0.3">
      <c r="A707" s="49"/>
      <c r="B707" s="49"/>
      <c r="C707" s="49"/>
      <c r="D707" s="49"/>
      <c r="E707" s="49"/>
      <c r="F707" s="49"/>
      <c r="G707" s="49"/>
      <c r="H707" s="49"/>
      <c r="I707" s="49"/>
      <c r="J707" s="49"/>
      <c r="K707" s="49"/>
      <c r="L707" s="49"/>
      <c r="M707" s="49"/>
      <c r="N707" s="49"/>
      <c r="O707" s="49"/>
      <c r="P707" s="49"/>
      <c r="Q707" s="49"/>
      <c r="R707" s="49"/>
      <c r="S707" s="49"/>
      <c r="T707" s="49"/>
      <c r="U707" s="90"/>
      <c r="V707" s="49"/>
      <c r="W707" s="49"/>
      <c r="X707" s="49"/>
      <c r="Y707" s="49"/>
      <c r="Z707" s="49"/>
      <c r="AA707" s="49"/>
      <c r="AB707" s="49"/>
      <c r="AC707" s="49"/>
      <c r="AD707" s="49"/>
      <c r="AE707" s="49"/>
      <c r="AF707" s="49"/>
      <c r="AG707" s="49"/>
      <c r="AH707" s="49"/>
      <c r="AI707" s="49"/>
      <c r="AJ707" s="49"/>
      <c r="AK707" s="49"/>
      <c r="AL707" s="49"/>
      <c r="AM707" s="49"/>
      <c r="AN707" s="49"/>
      <c r="AO707" s="49"/>
      <c r="AP707" s="49"/>
    </row>
    <row r="708" spans="1:42" ht="12.75" customHeight="1" x14ac:dyDescent="0.3">
      <c r="A708" s="49"/>
      <c r="B708" s="49"/>
      <c r="C708" s="49"/>
      <c r="D708" s="49"/>
      <c r="E708" s="49"/>
      <c r="F708" s="49"/>
      <c r="G708" s="49"/>
      <c r="H708" s="49"/>
      <c r="I708" s="49"/>
      <c r="J708" s="49"/>
      <c r="K708" s="49"/>
      <c r="L708" s="49"/>
      <c r="M708" s="49"/>
      <c r="N708" s="49"/>
      <c r="O708" s="49"/>
      <c r="P708" s="49"/>
      <c r="Q708" s="49"/>
      <c r="R708" s="49"/>
      <c r="S708" s="49"/>
      <c r="T708" s="49"/>
      <c r="U708" s="90"/>
      <c r="V708" s="49"/>
      <c r="W708" s="49"/>
      <c r="X708" s="49"/>
      <c r="Y708" s="49"/>
      <c r="Z708" s="49"/>
      <c r="AA708" s="49"/>
      <c r="AB708" s="49"/>
      <c r="AC708" s="49"/>
      <c r="AD708" s="49"/>
      <c r="AE708" s="49"/>
      <c r="AF708" s="49"/>
      <c r="AG708" s="49"/>
      <c r="AH708" s="49"/>
      <c r="AI708" s="49"/>
      <c r="AJ708" s="49"/>
      <c r="AK708" s="49"/>
      <c r="AL708" s="49"/>
      <c r="AM708" s="49"/>
      <c r="AN708" s="49"/>
      <c r="AO708" s="49"/>
      <c r="AP708" s="49"/>
    </row>
    <row r="709" spans="1:42" ht="12.75" customHeight="1" x14ac:dyDescent="0.3">
      <c r="A709" s="49"/>
      <c r="B709" s="49"/>
      <c r="C709" s="49"/>
      <c r="D709" s="49"/>
      <c r="E709" s="49"/>
      <c r="F709" s="49"/>
      <c r="G709" s="49"/>
      <c r="H709" s="49"/>
      <c r="I709" s="49"/>
      <c r="J709" s="49"/>
      <c r="K709" s="49"/>
      <c r="L709" s="49"/>
      <c r="M709" s="49"/>
      <c r="N709" s="49"/>
      <c r="O709" s="49"/>
      <c r="P709" s="49"/>
      <c r="Q709" s="49"/>
      <c r="R709" s="49"/>
      <c r="S709" s="49"/>
      <c r="T709" s="49"/>
      <c r="U709" s="90"/>
      <c r="V709" s="49"/>
      <c r="W709" s="49"/>
      <c r="X709" s="49"/>
      <c r="Y709" s="49"/>
      <c r="Z709" s="49"/>
      <c r="AA709" s="49"/>
      <c r="AB709" s="49"/>
      <c r="AC709" s="49"/>
      <c r="AD709" s="49"/>
      <c r="AE709" s="49"/>
      <c r="AF709" s="49"/>
      <c r="AG709" s="49"/>
      <c r="AH709" s="49"/>
      <c r="AI709" s="49"/>
      <c r="AJ709" s="49"/>
      <c r="AK709" s="49"/>
      <c r="AL709" s="49"/>
      <c r="AM709" s="49"/>
      <c r="AN709" s="49"/>
      <c r="AO709" s="49"/>
      <c r="AP709" s="49"/>
    </row>
    <row r="710" spans="1:42" ht="12.75" customHeight="1" x14ac:dyDescent="0.3">
      <c r="A710" s="49"/>
      <c r="B710" s="49"/>
      <c r="C710" s="49"/>
      <c r="D710" s="49"/>
      <c r="E710" s="49"/>
      <c r="F710" s="49"/>
      <c r="G710" s="49"/>
      <c r="H710" s="49"/>
      <c r="I710" s="49"/>
      <c r="J710" s="49"/>
      <c r="K710" s="49"/>
      <c r="L710" s="49"/>
      <c r="M710" s="49"/>
      <c r="N710" s="49"/>
      <c r="O710" s="49"/>
      <c r="P710" s="49"/>
      <c r="Q710" s="49"/>
      <c r="R710" s="49"/>
      <c r="S710" s="49"/>
      <c r="T710" s="49"/>
      <c r="U710" s="90"/>
      <c r="V710" s="49"/>
      <c r="W710" s="49"/>
      <c r="X710" s="49"/>
      <c r="Y710" s="49"/>
      <c r="Z710" s="49"/>
      <c r="AA710" s="49"/>
      <c r="AB710" s="49"/>
      <c r="AC710" s="49"/>
      <c r="AD710" s="49"/>
      <c r="AE710" s="49"/>
      <c r="AF710" s="49"/>
      <c r="AG710" s="49"/>
      <c r="AH710" s="49"/>
      <c r="AI710" s="49"/>
      <c r="AJ710" s="49"/>
      <c r="AK710" s="49"/>
      <c r="AL710" s="49"/>
      <c r="AM710" s="49"/>
      <c r="AN710" s="49"/>
      <c r="AO710" s="49"/>
      <c r="AP710" s="49"/>
    </row>
    <row r="711" spans="1:42" ht="12.75" customHeight="1" x14ac:dyDescent="0.3">
      <c r="A711" s="49"/>
      <c r="B711" s="49"/>
      <c r="C711" s="49"/>
      <c r="D711" s="49"/>
      <c r="E711" s="49"/>
      <c r="F711" s="49"/>
      <c r="G711" s="49"/>
      <c r="H711" s="49"/>
      <c r="I711" s="49"/>
      <c r="J711" s="49"/>
      <c r="K711" s="49"/>
      <c r="L711" s="49"/>
      <c r="M711" s="49"/>
      <c r="N711" s="49"/>
      <c r="O711" s="49"/>
      <c r="P711" s="49"/>
      <c r="Q711" s="49"/>
      <c r="R711" s="49"/>
      <c r="S711" s="49"/>
      <c r="T711" s="49"/>
      <c r="U711" s="90"/>
      <c r="V711" s="49"/>
      <c r="W711" s="49"/>
      <c r="X711" s="49"/>
      <c r="Y711" s="49"/>
      <c r="Z711" s="49"/>
      <c r="AA711" s="49"/>
      <c r="AB711" s="49"/>
      <c r="AC711" s="49"/>
      <c r="AD711" s="49"/>
      <c r="AE711" s="49"/>
      <c r="AF711" s="49"/>
      <c r="AG711" s="49"/>
      <c r="AH711" s="49"/>
      <c r="AI711" s="49"/>
      <c r="AJ711" s="49"/>
      <c r="AK711" s="49"/>
      <c r="AL711" s="49"/>
      <c r="AM711" s="49"/>
      <c r="AN711" s="49"/>
      <c r="AO711" s="49"/>
      <c r="AP711" s="49"/>
    </row>
    <row r="712" spans="1:42" ht="12.75" customHeight="1" x14ac:dyDescent="0.3">
      <c r="A712" s="49"/>
      <c r="B712" s="49"/>
      <c r="C712" s="49"/>
      <c r="D712" s="49"/>
      <c r="E712" s="49"/>
      <c r="F712" s="49"/>
      <c r="G712" s="49"/>
      <c r="H712" s="49"/>
      <c r="I712" s="49"/>
      <c r="J712" s="49"/>
      <c r="K712" s="49"/>
      <c r="L712" s="49"/>
      <c r="M712" s="49"/>
      <c r="N712" s="49"/>
      <c r="O712" s="49"/>
      <c r="P712" s="49"/>
      <c r="Q712" s="49"/>
      <c r="R712" s="49"/>
      <c r="S712" s="49"/>
      <c r="T712" s="49"/>
      <c r="U712" s="90"/>
      <c r="V712" s="49"/>
      <c r="W712" s="49"/>
      <c r="X712" s="49"/>
      <c r="Y712" s="49"/>
      <c r="Z712" s="49"/>
      <c r="AA712" s="49"/>
      <c r="AB712" s="49"/>
      <c r="AC712" s="49"/>
      <c r="AD712" s="49"/>
      <c r="AE712" s="49"/>
      <c r="AF712" s="49"/>
      <c r="AG712" s="49"/>
      <c r="AH712" s="49"/>
      <c r="AI712" s="49"/>
      <c r="AJ712" s="49"/>
      <c r="AK712" s="49"/>
      <c r="AL712" s="49"/>
      <c r="AM712" s="49"/>
      <c r="AN712" s="49"/>
      <c r="AO712" s="49"/>
      <c r="AP712" s="49"/>
    </row>
    <row r="713" spans="1:42" ht="12.75" customHeight="1" x14ac:dyDescent="0.3">
      <c r="A713" s="49"/>
      <c r="B713" s="49"/>
      <c r="C713" s="49"/>
      <c r="D713" s="49"/>
      <c r="E713" s="49"/>
      <c r="F713" s="49"/>
      <c r="G713" s="49"/>
      <c r="H713" s="49"/>
      <c r="I713" s="49"/>
      <c r="J713" s="49"/>
      <c r="K713" s="49"/>
      <c r="L713" s="49"/>
      <c r="M713" s="49"/>
      <c r="N713" s="49"/>
      <c r="O713" s="49"/>
      <c r="P713" s="49"/>
      <c r="Q713" s="49"/>
      <c r="R713" s="49"/>
      <c r="S713" s="49"/>
      <c r="T713" s="49"/>
      <c r="U713" s="90"/>
      <c r="V713" s="49"/>
      <c r="W713" s="49"/>
      <c r="X713" s="49"/>
      <c r="Y713" s="49"/>
      <c r="Z713" s="49"/>
      <c r="AA713" s="49"/>
      <c r="AB713" s="49"/>
      <c r="AC713" s="49"/>
      <c r="AD713" s="49"/>
      <c r="AE713" s="49"/>
      <c r="AF713" s="49"/>
      <c r="AG713" s="49"/>
      <c r="AH713" s="49"/>
      <c r="AI713" s="49"/>
      <c r="AJ713" s="49"/>
      <c r="AK713" s="49"/>
      <c r="AL713" s="49"/>
      <c r="AM713" s="49"/>
      <c r="AN713" s="49"/>
      <c r="AO713" s="49"/>
      <c r="AP713" s="49"/>
    </row>
    <row r="714" spans="1:42" ht="12.75" customHeight="1" x14ac:dyDescent="0.3">
      <c r="A714" s="49"/>
      <c r="B714" s="49"/>
      <c r="C714" s="49"/>
      <c r="D714" s="49"/>
      <c r="E714" s="49"/>
      <c r="F714" s="49"/>
      <c r="G714" s="49"/>
      <c r="H714" s="49"/>
      <c r="I714" s="49"/>
      <c r="J714" s="49"/>
      <c r="K714" s="49"/>
      <c r="L714" s="49"/>
      <c r="M714" s="49"/>
      <c r="N714" s="49"/>
      <c r="O714" s="49"/>
      <c r="P714" s="49"/>
      <c r="Q714" s="49"/>
      <c r="R714" s="49"/>
      <c r="S714" s="49"/>
      <c r="T714" s="49"/>
      <c r="U714" s="90"/>
      <c r="V714" s="49"/>
      <c r="W714" s="49"/>
      <c r="X714" s="49"/>
      <c r="Y714" s="49"/>
      <c r="Z714" s="49"/>
      <c r="AA714" s="49"/>
      <c r="AB714" s="49"/>
      <c r="AC714" s="49"/>
      <c r="AD714" s="49"/>
      <c r="AE714" s="49"/>
      <c r="AF714" s="49"/>
      <c r="AG714" s="49"/>
      <c r="AH714" s="49"/>
      <c r="AI714" s="49"/>
      <c r="AJ714" s="49"/>
      <c r="AK714" s="49"/>
      <c r="AL714" s="49"/>
      <c r="AM714" s="49"/>
      <c r="AN714" s="49"/>
      <c r="AO714" s="49"/>
      <c r="AP714" s="49"/>
    </row>
    <row r="715" spans="1:42" ht="12.75" customHeight="1" x14ac:dyDescent="0.3">
      <c r="A715" s="49"/>
      <c r="B715" s="49"/>
      <c r="C715" s="49"/>
      <c r="D715" s="49"/>
      <c r="E715" s="49"/>
      <c r="F715" s="49"/>
      <c r="G715" s="49"/>
      <c r="H715" s="49"/>
      <c r="I715" s="49"/>
      <c r="J715" s="49"/>
      <c r="K715" s="49"/>
      <c r="L715" s="49"/>
      <c r="M715" s="49"/>
      <c r="N715" s="49"/>
      <c r="O715" s="49"/>
      <c r="P715" s="49"/>
      <c r="Q715" s="49"/>
      <c r="R715" s="49"/>
      <c r="S715" s="49"/>
      <c r="T715" s="49"/>
      <c r="U715" s="90"/>
      <c r="V715" s="49"/>
      <c r="W715" s="49"/>
      <c r="X715" s="49"/>
      <c r="Y715" s="49"/>
      <c r="Z715" s="49"/>
      <c r="AA715" s="49"/>
      <c r="AB715" s="49"/>
      <c r="AC715" s="49"/>
      <c r="AD715" s="49"/>
      <c r="AE715" s="49"/>
      <c r="AF715" s="49"/>
      <c r="AG715" s="49"/>
      <c r="AH715" s="49"/>
      <c r="AI715" s="49"/>
      <c r="AJ715" s="49"/>
      <c r="AK715" s="49"/>
      <c r="AL715" s="49"/>
      <c r="AM715" s="49"/>
      <c r="AN715" s="49"/>
      <c r="AO715" s="49"/>
      <c r="AP715" s="49"/>
    </row>
    <row r="716" spans="1:42" ht="12.75" customHeight="1" x14ac:dyDescent="0.3">
      <c r="A716" s="49"/>
      <c r="B716" s="49"/>
      <c r="C716" s="49"/>
      <c r="D716" s="49"/>
      <c r="E716" s="49"/>
      <c r="F716" s="49"/>
      <c r="G716" s="49"/>
      <c r="H716" s="49"/>
      <c r="I716" s="49"/>
      <c r="J716" s="49"/>
      <c r="K716" s="49"/>
      <c r="L716" s="49"/>
      <c r="M716" s="49"/>
      <c r="N716" s="49"/>
      <c r="O716" s="49"/>
      <c r="P716" s="49"/>
      <c r="Q716" s="49"/>
      <c r="R716" s="49"/>
      <c r="S716" s="49"/>
      <c r="T716" s="49"/>
      <c r="U716" s="90"/>
      <c r="V716" s="49"/>
      <c r="W716" s="49"/>
      <c r="X716" s="49"/>
      <c r="Y716" s="49"/>
      <c r="Z716" s="49"/>
      <c r="AA716" s="49"/>
      <c r="AB716" s="49"/>
      <c r="AC716" s="49"/>
      <c r="AD716" s="49"/>
      <c r="AE716" s="49"/>
      <c r="AF716" s="49"/>
      <c r="AG716" s="49"/>
      <c r="AH716" s="49"/>
      <c r="AI716" s="49"/>
      <c r="AJ716" s="49"/>
      <c r="AK716" s="49"/>
      <c r="AL716" s="49"/>
      <c r="AM716" s="49"/>
      <c r="AN716" s="49"/>
      <c r="AO716" s="49"/>
      <c r="AP716" s="49"/>
    </row>
    <row r="717" spans="1:42" ht="12.75" customHeight="1" x14ac:dyDescent="0.3">
      <c r="A717" s="49"/>
      <c r="B717" s="49"/>
      <c r="C717" s="49"/>
      <c r="D717" s="49"/>
      <c r="E717" s="49"/>
      <c r="F717" s="49"/>
      <c r="G717" s="49"/>
      <c r="H717" s="49"/>
      <c r="I717" s="49"/>
      <c r="J717" s="49"/>
      <c r="K717" s="49"/>
      <c r="L717" s="49"/>
      <c r="M717" s="49"/>
      <c r="N717" s="49"/>
      <c r="O717" s="49"/>
      <c r="P717" s="49"/>
      <c r="Q717" s="49"/>
      <c r="R717" s="49"/>
      <c r="S717" s="49"/>
      <c r="T717" s="49"/>
      <c r="U717" s="90"/>
      <c r="V717" s="49"/>
      <c r="W717" s="49"/>
      <c r="X717" s="49"/>
      <c r="Y717" s="49"/>
      <c r="Z717" s="49"/>
      <c r="AA717" s="49"/>
      <c r="AB717" s="49"/>
      <c r="AC717" s="49"/>
      <c r="AD717" s="49"/>
      <c r="AE717" s="49"/>
      <c r="AF717" s="49"/>
      <c r="AG717" s="49"/>
      <c r="AH717" s="49"/>
      <c r="AI717" s="49"/>
      <c r="AJ717" s="49"/>
      <c r="AK717" s="49"/>
      <c r="AL717" s="49"/>
      <c r="AM717" s="49"/>
      <c r="AN717" s="49"/>
      <c r="AO717" s="49"/>
      <c r="AP717" s="49"/>
    </row>
    <row r="718" spans="1:42" ht="12.75" customHeight="1" x14ac:dyDescent="0.3">
      <c r="A718" s="49"/>
      <c r="B718" s="49"/>
      <c r="C718" s="49"/>
      <c r="D718" s="49"/>
      <c r="E718" s="49"/>
      <c r="F718" s="49"/>
      <c r="G718" s="49"/>
      <c r="H718" s="49"/>
      <c r="I718" s="49"/>
      <c r="J718" s="49"/>
      <c r="K718" s="49"/>
      <c r="L718" s="49"/>
      <c r="M718" s="49"/>
      <c r="N718" s="49"/>
      <c r="O718" s="49"/>
      <c r="P718" s="49"/>
      <c r="Q718" s="49"/>
      <c r="R718" s="49"/>
      <c r="S718" s="49"/>
      <c r="T718" s="49"/>
      <c r="U718" s="90"/>
      <c r="V718" s="49"/>
      <c r="W718" s="49"/>
      <c r="X718" s="49"/>
      <c r="Y718" s="49"/>
      <c r="Z718" s="49"/>
      <c r="AA718" s="49"/>
      <c r="AB718" s="49"/>
      <c r="AC718" s="49"/>
      <c r="AD718" s="49"/>
      <c r="AE718" s="49"/>
      <c r="AF718" s="49"/>
      <c r="AG718" s="49"/>
      <c r="AH718" s="49"/>
      <c r="AI718" s="49"/>
      <c r="AJ718" s="49"/>
      <c r="AK718" s="49"/>
      <c r="AL718" s="49"/>
      <c r="AM718" s="49"/>
      <c r="AN718" s="49"/>
      <c r="AO718" s="49"/>
      <c r="AP718" s="49"/>
    </row>
    <row r="719" spans="1:42" ht="12.75" customHeight="1" x14ac:dyDescent="0.3">
      <c r="A719" s="49"/>
      <c r="B719" s="49"/>
      <c r="C719" s="49"/>
      <c r="D719" s="49"/>
      <c r="E719" s="49"/>
      <c r="F719" s="49"/>
      <c r="G719" s="49"/>
      <c r="H719" s="49"/>
      <c r="I719" s="49"/>
      <c r="J719" s="49"/>
      <c r="K719" s="49"/>
      <c r="L719" s="49"/>
      <c r="M719" s="49"/>
      <c r="N719" s="49"/>
      <c r="O719" s="49"/>
      <c r="P719" s="49"/>
      <c r="Q719" s="49"/>
      <c r="R719" s="49"/>
      <c r="S719" s="49"/>
      <c r="T719" s="49"/>
      <c r="U719" s="90"/>
      <c r="V719" s="49"/>
      <c r="W719" s="49"/>
      <c r="X719" s="49"/>
      <c r="Y719" s="49"/>
      <c r="Z719" s="49"/>
      <c r="AA719" s="49"/>
      <c r="AB719" s="49"/>
      <c r="AC719" s="49"/>
      <c r="AD719" s="49"/>
      <c r="AE719" s="49"/>
      <c r="AF719" s="49"/>
      <c r="AG719" s="49"/>
      <c r="AH719" s="49"/>
      <c r="AI719" s="49"/>
      <c r="AJ719" s="49"/>
      <c r="AK719" s="49"/>
      <c r="AL719" s="49"/>
      <c r="AM719" s="49"/>
      <c r="AN719" s="49"/>
      <c r="AO719" s="49"/>
      <c r="AP719" s="49"/>
    </row>
    <row r="720" spans="1:42" ht="12.75" customHeight="1" x14ac:dyDescent="0.3">
      <c r="A720" s="49"/>
      <c r="B720" s="49"/>
      <c r="C720" s="49"/>
      <c r="D720" s="49"/>
      <c r="E720" s="49"/>
      <c r="F720" s="49"/>
      <c r="G720" s="49"/>
      <c r="H720" s="49"/>
      <c r="I720" s="49"/>
      <c r="J720" s="49"/>
      <c r="K720" s="49"/>
      <c r="L720" s="49"/>
      <c r="M720" s="49"/>
      <c r="N720" s="49"/>
      <c r="O720" s="49"/>
      <c r="P720" s="49"/>
      <c r="Q720" s="49"/>
      <c r="R720" s="49"/>
      <c r="S720" s="49"/>
      <c r="T720" s="49"/>
      <c r="U720" s="90"/>
      <c r="V720" s="49"/>
      <c r="W720" s="49"/>
      <c r="X720" s="49"/>
      <c r="Y720" s="49"/>
      <c r="Z720" s="49"/>
      <c r="AA720" s="49"/>
      <c r="AB720" s="49"/>
      <c r="AC720" s="49"/>
      <c r="AD720" s="49"/>
      <c r="AE720" s="49"/>
      <c r="AF720" s="49"/>
      <c r="AG720" s="49"/>
      <c r="AH720" s="49"/>
      <c r="AI720" s="49"/>
      <c r="AJ720" s="49"/>
      <c r="AK720" s="49"/>
      <c r="AL720" s="49"/>
      <c r="AM720" s="49"/>
      <c r="AN720" s="49"/>
      <c r="AO720" s="49"/>
      <c r="AP720" s="49"/>
    </row>
    <row r="721" spans="1:42" ht="12.75" customHeight="1" x14ac:dyDescent="0.3">
      <c r="A721" s="49"/>
      <c r="B721" s="49"/>
      <c r="C721" s="49"/>
      <c r="D721" s="49"/>
      <c r="E721" s="49"/>
      <c r="F721" s="49"/>
      <c r="G721" s="49"/>
      <c r="H721" s="49"/>
      <c r="I721" s="49"/>
      <c r="J721" s="49"/>
      <c r="K721" s="49"/>
      <c r="L721" s="49"/>
      <c r="M721" s="49"/>
      <c r="N721" s="49"/>
      <c r="O721" s="49"/>
      <c r="P721" s="49"/>
      <c r="Q721" s="49"/>
      <c r="R721" s="49"/>
      <c r="S721" s="49"/>
      <c r="T721" s="49"/>
      <c r="U721" s="90"/>
      <c r="V721" s="49"/>
      <c r="W721" s="49"/>
      <c r="X721" s="49"/>
      <c r="Y721" s="49"/>
      <c r="Z721" s="49"/>
      <c r="AA721" s="49"/>
      <c r="AB721" s="49"/>
      <c r="AC721" s="49"/>
      <c r="AD721" s="49"/>
      <c r="AE721" s="49"/>
      <c r="AF721" s="49"/>
      <c r="AG721" s="49"/>
      <c r="AH721" s="49"/>
      <c r="AI721" s="49"/>
      <c r="AJ721" s="49"/>
      <c r="AK721" s="49"/>
      <c r="AL721" s="49"/>
      <c r="AM721" s="49"/>
      <c r="AN721" s="49"/>
      <c r="AO721" s="49"/>
      <c r="AP721" s="49"/>
    </row>
    <row r="722" spans="1:42" ht="12.75" customHeight="1" x14ac:dyDescent="0.3">
      <c r="A722" s="49"/>
      <c r="B722" s="49"/>
      <c r="C722" s="49"/>
      <c r="D722" s="49"/>
      <c r="E722" s="49"/>
      <c r="F722" s="49"/>
      <c r="G722" s="49"/>
      <c r="H722" s="49"/>
      <c r="I722" s="49"/>
      <c r="J722" s="49"/>
      <c r="K722" s="49"/>
      <c r="L722" s="49"/>
      <c r="M722" s="49"/>
      <c r="N722" s="49"/>
      <c r="O722" s="49"/>
      <c r="P722" s="49"/>
      <c r="Q722" s="49"/>
      <c r="R722" s="49"/>
      <c r="S722" s="49"/>
      <c r="T722" s="49"/>
      <c r="U722" s="90"/>
      <c r="V722" s="49"/>
      <c r="W722" s="49"/>
      <c r="X722" s="49"/>
      <c r="Y722" s="49"/>
      <c r="Z722" s="49"/>
      <c r="AA722" s="49"/>
      <c r="AB722" s="49"/>
      <c r="AC722" s="49"/>
      <c r="AD722" s="49"/>
      <c r="AE722" s="49"/>
      <c r="AF722" s="49"/>
      <c r="AG722" s="49"/>
      <c r="AH722" s="49"/>
      <c r="AI722" s="49"/>
      <c r="AJ722" s="49"/>
      <c r="AK722" s="49"/>
      <c r="AL722" s="49"/>
      <c r="AM722" s="49"/>
      <c r="AN722" s="49"/>
      <c r="AO722" s="49"/>
      <c r="AP722" s="49"/>
    </row>
    <row r="723" spans="1:42" ht="12.75" customHeight="1" x14ac:dyDescent="0.3">
      <c r="A723" s="49"/>
      <c r="B723" s="49"/>
      <c r="C723" s="49"/>
      <c r="D723" s="49"/>
      <c r="E723" s="49"/>
      <c r="F723" s="49"/>
      <c r="G723" s="49"/>
      <c r="H723" s="49"/>
      <c r="I723" s="49"/>
      <c r="J723" s="49"/>
      <c r="K723" s="49"/>
      <c r="L723" s="49"/>
      <c r="M723" s="49"/>
      <c r="N723" s="49"/>
      <c r="O723" s="49"/>
      <c r="P723" s="49"/>
      <c r="Q723" s="49"/>
      <c r="R723" s="49"/>
      <c r="S723" s="49"/>
      <c r="T723" s="49"/>
      <c r="U723" s="90"/>
      <c r="V723" s="49"/>
      <c r="W723" s="49"/>
      <c r="X723" s="49"/>
      <c r="Y723" s="49"/>
      <c r="Z723" s="49"/>
      <c r="AA723" s="49"/>
      <c r="AB723" s="49"/>
      <c r="AC723" s="49"/>
      <c r="AD723" s="49"/>
      <c r="AE723" s="49"/>
      <c r="AF723" s="49"/>
      <c r="AG723" s="49"/>
      <c r="AH723" s="49"/>
      <c r="AI723" s="49"/>
      <c r="AJ723" s="49"/>
      <c r="AK723" s="49"/>
      <c r="AL723" s="49"/>
      <c r="AM723" s="49"/>
      <c r="AN723" s="49"/>
      <c r="AO723" s="49"/>
      <c r="AP723" s="49"/>
    </row>
    <row r="724" spans="1:42" ht="12.75" customHeight="1" x14ac:dyDescent="0.3">
      <c r="A724" s="49"/>
      <c r="B724" s="49"/>
      <c r="C724" s="49"/>
      <c r="D724" s="49"/>
      <c r="E724" s="49"/>
      <c r="F724" s="49"/>
      <c r="G724" s="49"/>
      <c r="H724" s="49"/>
      <c r="I724" s="49"/>
      <c r="J724" s="49"/>
      <c r="K724" s="49"/>
      <c r="L724" s="49"/>
      <c r="M724" s="49"/>
      <c r="N724" s="49"/>
      <c r="O724" s="49"/>
      <c r="P724" s="49"/>
      <c r="Q724" s="49"/>
      <c r="R724" s="49"/>
      <c r="S724" s="49"/>
      <c r="T724" s="49"/>
      <c r="U724" s="90"/>
      <c r="V724" s="49"/>
      <c r="W724" s="49"/>
      <c r="X724" s="49"/>
      <c r="Y724" s="49"/>
      <c r="Z724" s="49"/>
      <c r="AA724" s="49"/>
      <c r="AB724" s="49"/>
      <c r="AC724" s="49"/>
      <c r="AD724" s="49"/>
      <c r="AE724" s="49"/>
      <c r="AF724" s="49"/>
      <c r="AG724" s="49"/>
      <c r="AH724" s="49"/>
      <c r="AI724" s="49"/>
      <c r="AJ724" s="49"/>
      <c r="AK724" s="49"/>
      <c r="AL724" s="49"/>
      <c r="AM724" s="49"/>
      <c r="AN724" s="49"/>
      <c r="AO724" s="49"/>
      <c r="AP724" s="49"/>
    </row>
    <row r="725" spans="1:42" ht="12.75" customHeight="1" x14ac:dyDescent="0.3">
      <c r="A725" s="49"/>
      <c r="B725" s="49"/>
      <c r="C725" s="49"/>
      <c r="D725" s="49"/>
      <c r="E725" s="49"/>
      <c r="F725" s="49"/>
      <c r="G725" s="49"/>
      <c r="H725" s="49"/>
      <c r="I725" s="49"/>
      <c r="J725" s="49"/>
      <c r="K725" s="49"/>
      <c r="L725" s="49"/>
      <c r="M725" s="49"/>
      <c r="N725" s="49"/>
      <c r="O725" s="49"/>
      <c r="P725" s="49"/>
      <c r="Q725" s="49"/>
      <c r="R725" s="49"/>
      <c r="S725" s="49"/>
      <c r="T725" s="49"/>
      <c r="U725" s="90"/>
      <c r="V725" s="49"/>
      <c r="W725" s="49"/>
      <c r="X725" s="49"/>
      <c r="Y725" s="49"/>
      <c r="Z725" s="49"/>
      <c r="AA725" s="49"/>
      <c r="AB725" s="49"/>
      <c r="AC725" s="49"/>
      <c r="AD725" s="49"/>
      <c r="AE725" s="49"/>
      <c r="AF725" s="49"/>
      <c r="AG725" s="49"/>
      <c r="AH725" s="49"/>
      <c r="AI725" s="49"/>
      <c r="AJ725" s="49"/>
      <c r="AK725" s="49"/>
      <c r="AL725" s="49"/>
      <c r="AM725" s="49"/>
      <c r="AN725" s="49"/>
      <c r="AO725" s="49"/>
      <c r="AP725" s="49"/>
    </row>
    <row r="726" spans="1:42" ht="12.75" customHeight="1" x14ac:dyDescent="0.3">
      <c r="A726" s="49"/>
      <c r="B726" s="49"/>
      <c r="C726" s="49"/>
      <c r="D726" s="49"/>
      <c r="E726" s="49"/>
      <c r="F726" s="49"/>
      <c r="G726" s="49"/>
      <c r="H726" s="49"/>
      <c r="I726" s="49"/>
      <c r="J726" s="49"/>
      <c r="K726" s="49"/>
      <c r="L726" s="49"/>
      <c r="M726" s="49"/>
      <c r="N726" s="49"/>
      <c r="O726" s="49"/>
      <c r="P726" s="49"/>
      <c r="Q726" s="49"/>
      <c r="R726" s="49"/>
      <c r="S726" s="49"/>
      <c r="T726" s="49"/>
      <c r="U726" s="90"/>
      <c r="V726" s="49"/>
      <c r="W726" s="49"/>
      <c r="X726" s="49"/>
      <c r="Y726" s="49"/>
      <c r="Z726" s="49"/>
      <c r="AA726" s="49"/>
      <c r="AB726" s="49"/>
      <c r="AC726" s="49"/>
      <c r="AD726" s="49"/>
      <c r="AE726" s="49"/>
      <c r="AF726" s="49"/>
      <c r="AG726" s="49"/>
      <c r="AH726" s="49"/>
      <c r="AI726" s="49"/>
      <c r="AJ726" s="49"/>
      <c r="AK726" s="49"/>
      <c r="AL726" s="49"/>
      <c r="AM726" s="49"/>
      <c r="AN726" s="49"/>
      <c r="AO726" s="49"/>
      <c r="AP726" s="49"/>
    </row>
    <row r="727" spans="1:42" ht="12.75" customHeight="1" x14ac:dyDescent="0.3">
      <c r="A727" s="49"/>
      <c r="B727" s="49"/>
      <c r="C727" s="49"/>
      <c r="D727" s="49"/>
      <c r="E727" s="49"/>
      <c r="F727" s="49"/>
      <c r="G727" s="49"/>
      <c r="H727" s="49"/>
      <c r="I727" s="49"/>
      <c r="J727" s="49"/>
      <c r="K727" s="49"/>
      <c r="L727" s="49"/>
      <c r="M727" s="49"/>
      <c r="N727" s="49"/>
      <c r="O727" s="49"/>
      <c r="P727" s="49"/>
      <c r="Q727" s="49"/>
      <c r="R727" s="49"/>
      <c r="S727" s="49"/>
      <c r="T727" s="49"/>
      <c r="U727" s="90"/>
      <c r="V727" s="49"/>
      <c r="W727" s="49"/>
      <c r="X727" s="49"/>
      <c r="Y727" s="49"/>
      <c r="Z727" s="49"/>
      <c r="AA727" s="49"/>
      <c r="AB727" s="49"/>
      <c r="AC727" s="49"/>
      <c r="AD727" s="49"/>
      <c r="AE727" s="49"/>
      <c r="AF727" s="49"/>
      <c r="AG727" s="49"/>
      <c r="AH727" s="49"/>
      <c r="AI727" s="49"/>
      <c r="AJ727" s="49"/>
      <c r="AK727" s="49"/>
      <c r="AL727" s="49"/>
      <c r="AM727" s="49"/>
      <c r="AN727" s="49"/>
      <c r="AO727" s="49"/>
      <c r="AP727" s="49"/>
    </row>
    <row r="728" spans="1:42" ht="12.75" customHeight="1" x14ac:dyDescent="0.3">
      <c r="A728" s="49"/>
      <c r="B728" s="49"/>
      <c r="C728" s="49"/>
      <c r="D728" s="49"/>
      <c r="E728" s="49"/>
      <c r="F728" s="49"/>
      <c r="G728" s="49"/>
      <c r="H728" s="49"/>
      <c r="I728" s="49"/>
      <c r="J728" s="49"/>
      <c r="K728" s="49"/>
      <c r="L728" s="49"/>
      <c r="M728" s="49"/>
      <c r="N728" s="49"/>
      <c r="O728" s="49"/>
      <c r="P728" s="49"/>
      <c r="Q728" s="49"/>
      <c r="R728" s="49"/>
      <c r="S728" s="49"/>
      <c r="T728" s="49"/>
      <c r="U728" s="90"/>
      <c r="V728" s="49"/>
      <c r="W728" s="49"/>
      <c r="X728" s="49"/>
      <c r="Y728" s="49"/>
      <c r="Z728" s="49"/>
      <c r="AA728" s="49"/>
      <c r="AB728" s="49"/>
      <c r="AC728" s="49"/>
      <c r="AD728" s="49"/>
      <c r="AE728" s="49"/>
      <c r="AF728" s="49"/>
      <c r="AG728" s="49"/>
      <c r="AH728" s="49"/>
      <c r="AI728" s="49"/>
      <c r="AJ728" s="49"/>
      <c r="AK728" s="49"/>
      <c r="AL728" s="49"/>
      <c r="AM728" s="49"/>
      <c r="AN728" s="49"/>
      <c r="AO728" s="49"/>
      <c r="AP728" s="49"/>
    </row>
    <row r="729" spans="1:42" ht="12.75" customHeight="1" x14ac:dyDescent="0.3">
      <c r="A729" s="49"/>
      <c r="B729" s="49"/>
      <c r="C729" s="49"/>
      <c r="D729" s="49"/>
      <c r="E729" s="49"/>
      <c r="F729" s="49"/>
      <c r="G729" s="49"/>
      <c r="H729" s="49"/>
      <c r="I729" s="49"/>
      <c r="J729" s="49"/>
      <c r="K729" s="49"/>
      <c r="L729" s="49"/>
      <c r="M729" s="49"/>
      <c r="N729" s="49"/>
      <c r="O729" s="49"/>
      <c r="P729" s="49"/>
      <c r="Q729" s="49"/>
      <c r="R729" s="49"/>
      <c r="S729" s="49"/>
      <c r="T729" s="49"/>
      <c r="U729" s="90"/>
      <c r="V729" s="49"/>
      <c r="W729" s="49"/>
      <c r="X729" s="49"/>
      <c r="Y729" s="49"/>
      <c r="Z729" s="49"/>
      <c r="AA729" s="49"/>
      <c r="AB729" s="49"/>
      <c r="AC729" s="49"/>
      <c r="AD729" s="49"/>
      <c r="AE729" s="49"/>
      <c r="AF729" s="49"/>
      <c r="AG729" s="49"/>
      <c r="AH729" s="49"/>
      <c r="AI729" s="49"/>
      <c r="AJ729" s="49"/>
      <c r="AK729" s="49"/>
      <c r="AL729" s="49"/>
      <c r="AM729" s="49"/>
      <c r="AN729" s="49"/>
      <c r="AO729" s="49"/>
      <c r="AP729" s="49"/>
    </row>
    <row r="730" spans="1:42" ht="12.75" customHeight="1" x14ac:dyDescent="0.3">
      <c r="A730" s="49"/>
      <c r="B730" s="49"/>
      <c r="C730" s="49"/>
      <c r="D730" s="49"/>
      <c r="E730" s="49"/>
      <c r="F730" s="49"/>
      <c r="G730" s="49"/>
      <c r="H730" s="49"/>
      <c r="I730" s="49"/>
      <c r="J730" s="49"/>
      <c r="K730" s="49"/>
      <c r="L730" s="49"/>
      <c r="M730" s="49"/>
      <c r="N730" s="49"/>
      <c r="O730" s="49"/>
      <c r="P730" s="49"/>
      <c r="Q730" s="49"/>
      <c r="R730" s="49"/>
      <c r="S730" s="49"/>
      <c r="T730" s="49"/>
      <c r="U730" s="90"/>
      <c r="V730" s="49"/>
      <c r="W730" s="49"/>
      <c r="X730" s="49"/>
      <c r="Y730" s="49"/>
      <c r="Z730" s="49"/>
      <c r="AA730" s="49"/>
      <c r="AB730" s="49"/>
      <c r="AC730" s="49"/>
      <c r="AD730" s="49"/>
      <c r="AE730" s="49"/>
      <c r="AF730" s="49"/>
      <c r="AG730" s="49"/>
      <c r="AH730" s="49"/>
      <c r="AI730" s="49"/>
      <c r="AJ730" s="49"/>
      <c r="AK730" s="49"/>
      <c r="AL730" s="49"/>
      <c r="AM730" s="49"/>
      <c r="AN730" s="49"/>
      <c r="AO730" s="49"/>
      <c r="AP730" s="49"/>
    </row>
    <row r="731" spans="1:42" ht="12.75" customHeight="1" x14ac:dyDescent="0.3">
      <c r="A731" s="49"/>
      <c r="B731" s="49"/>
      <c r="C731" s="49"/>
      <c r="D731" s="49"/>
      <c r="E731" s="49"/>
      <c r="F731" s="49"/>
      <c r="G731" s="49"/>
      <c r="H731" s="49"/>
      <c r="I731" s="49"/>
      <c r="J731" s="49"/>
      <c r="K731" s="49"/>
      <c r="L731" s="49"/>
      <c r="M731" s="49"/>
      <c r="N731" s="49"/>
      <c r="O731" s="49"/>
      <c r="P731" s="49"/>
      <c r="Q731" s="49"/>
      <c r="R731" s="49"/>
      <c r="S731" s="49"/>
      <c r="T731" s="49"/>
      <c r="U731" s="90"/>
      <c r="V731" s="49"/>
      <c r="W731" s="49"/>
      <c r="X731" s="49"/>
      <c r="Y731" s="49"/>
      <c r="Z731" s="49"/>
      <c r="AA731" s="49"/>
      <c r="AB731" s="49"/>
      <c r="AC731" s="49"/>
      <c r="AD731" s="49"/>
      <c r="AE731" s="49"/>
      <c r="AF731" s="49"/>
      <c r="AG731" s="49"/>
      <c r="AH731" s="49"/>
      <c r="AI731" s="49"/>
      <c r="AJ731" s="49"/>
      <c r="AK731" s="49"/>
      <c r="AL731" s="49"/>
      <c r="AM731" s="49"/>
      <c r="AN731" s="49"/>
      <c r="AO731" s="49"/>
      <c r="AP731" s="49"/>
    </row>
    <row r="732" spans="1:42" ht="12.75" customHeight="1" x14ac:dyDescent="0.3">
      <c r="A732" s="49"/>
      <c r="B732" s="49"/>
      <c r="C732" s="49"/>
      <c r="D732" s="49"/>
      <c r="E732" s="49"/>
      <c r="F732" s="49"/>
      <c r="G732" s="49"/>
      <c r="H732" s="49"/>
      <c r="I732" s="49"/>
      <c r="J732" s="49"/>
      <c r="K732" s="49"/>
      <c r="L732" s="49"/>
      <c r="M732" s="49"/>
      <c r="N732" s="49"/>
      <c r="O732" s="49"/>
      <c r="P732" s="49"/>
      <c r="Q732" s="49"/>
      <c r="R732" s="49"/>
      <c r="S732" s="49"/>
      <c r="T732" s="49"/>
      <c r="U732" s="90"/>
      <c r="V732" s="49"/>
      <c r="W732" s="49"/>
      <c r="X732" s="49"/>
      <c r="Y732" s="49"/>
      <c r="Z732" s="49"/>
      <c r="AA732" s="49"/>
      <c r="AB732" s="49"/>
      <c r="AC732" s="49"/>
      <c r="AD732" s="49"/>
      <c r="AE732" s="49"/>
      <c r="AF732" s="49"/>
      <c r="AG732" s="49"/>
      <c r="AH732" s="49"/>
      <c r="AI732" s="49"/>
      <c r="AJ732" s="49"/>
      <c r="AK732" s="49"/>
      <c r="AL732" s="49"/>
      <c r="AM732" s="49"/>
      <c r="AN732" s="49"/>
      <c r="AO732" s="49"/>
      <c r="AP732" s="49"/>
    </row>
    <row r="733" spans="1:42" ht="12.75" customHeight="1" x14ac:dyDescent="0.3">
      <c r="A733" s="49"/>
      <c r="B733" s="49"/>
      <c r="C733" s="49"/>
      <c r="D733" s="49"/>
      <c r="E733" s="49"/>
      <c r="F733" s="49"/>
      <c r="G733" s="49"/>
      <c r="H733" s="49"/>
      <c r="I733" s="49"/>
      <c r="J733" s="49"/>
      <c r="K733" s="49"/>
      <c r="L733" s="49"/>
      <c r="M733" s="49"/>
      <c r="N733" s="49"/>
      <c r="O733" s="49"/>
      <c r="P733" s="49"/>
      <c r="Q733" s="49"/>
      <c r="R733" s="49"/>
      <c r="S733" s="49"/>
      <c r="T733" s="49"/>
      <c r="U733" s="90"/>
      <c r="V733" s="49"/>
      <c r="W733" s="49"/>
      <c r="X733" s="49"/>
      <c r="Y733" s="49"/>
      <c r="Z733" s="49"/>
      <c r="AA733" s="49"/>
      <c r="AB733" s="49"/>
      <c r="AC733" s="49"/>
      <c r="AD733" s="49"/>
      <c r="AE733" s="49"/>
      <c r="AF733" s="49"/>
      <c r="AG733" s="49"/>
      <c r="AH733" s="49"/>
      <c r="AI733" s="49"/>
      <c r="AJ733" s="49"/>
      <c r="AK733" s="49"/>
      <c r="AL733" s="49"/>
      <c r="AM733" s="49"/>
      <c r="AN733" s="49"/>
      <c r="AO733" s="49"/>
      <c r="AP733" s="49"/>
    </row>
    <row r="734" spans="1:42" ht="12.75" customHeight="1" x14ac:dyDescent="0.3">
      <c r="A734" s="49"/>
      <c r="B734" s="49"/>
      <c r="C734" s="49"/>
      <c r="D734" s="49"/>
      <c r="E734" s="49"/>
      <c r="F734" s="49"/>
      <c r="G734" s="49"/>
      <c r="H734" s="49"/>
      <c r="I734" s="49"/>
      <c r="J734" s="49"/>
      <c r="K734" s="49"/>
      <c r="L734" s="49"/>
      <c r="M734" s="49"/>
      <c r="N734" s="49"/>
      <c r="O734" s="49"/>
      <c r="P734" s="49"/>
      <c r="Q734" s="49"/>
      <c r="R734" s="49"/>
      <c r="S734" s="49"/>
      <c r="T734" s="49"/>
      <c r="U734" s="90"/>
      <c r="V734" s="49"/>
      <c r="W734" s="49"/>
      <c r="X734" s="49"/>
      <c r="Y734" s="49"/>
      <c r="Z734" s="49"/>
      <c r="AA734" s="49"/>
      <c r="AB734" s="49"/>
      <c r="AC734" s="49"/>
      <c r="AD734" s="49"/>
      <c r="AE734" s="49"/>
      <c r="AF734" s="49"/>
      <c r="AG734" s="49"/>
      <c r="AH734" s="49"/>
      <c r="AI734" s="49"/>
      <c r="AJ734" s="49"/>
      <c r="AK734" s="49"/>
      <c r="AL734" s="49"/>
      <c r="AM734" s="49"/>
      <c r="AN734" s="49"/>
      <c r="AO734" s="49"/>
      <c r="AP734" s="49"/>
    </row>
    <row r="735" spans="1:42" ht="12.75" customHeight="1" x14ac:dyDescent="0.3">
      <c r="A735" s="49"/>
      <c r="B735" s="49"/>
      <c r="C735" s="49"/>
      <c r="D735" s="49"/>
      <c r="E735" s="49"/>
      <c r="F735" s="49"/>
      <c r="G735" s="49"/>
      <c r="H735" s="49"/>
      <c r="I735" s="49"/>
      <c r="J735" s="49"/>
      <c r="K735" s="49"/>
      <c r="L735" s="49"/>
      <c r="M735" s="49"/>
      <c r="N735" s="49"/>
      <c r="O735" s="49"/>
      <c r="P735" s="49"/>
      <c r="Q735" s="49"/>
      <c r="R735" s="49"/>
      <c r="S735" s="49"/>
      <c r="T735" s="49"/>
      <c r="U735" s="90"/>
      <c r="V735" s="49"/>
      <c r="W735" s="49"/>
      <c r="X735" s="49"/>
      <c r="Y735" s="49"/>
      <c r="Z735" s="49"/>
      <c r="AA735" s="49"/>
      <c r="AB735" s="49"/>
      <c r="AC735" s="49"/>
      <c r="AD735" s="49"/>
      <c r="AE735" s="49"/>
      <c r="AF735" s="49"/>
      <c r="AG735" s="49"/>
      <c r="AH735" s="49"/>
      <c r="AI735" s="49"/>
      <c r="AJ735" s="49"/>
      <c r="AK735" s="49"/>
      <c r="AL735" s="49"/>
      <c r="AM735" s="49"/>
      <c r="AN735" s="49"/>
      <c r="AO735" s="49"/>
      <c r="AP735" s="49"/>
    </row>
    <row r="736" spans="1:42" ht="12.75" customHeight="1" x14ac:dyDescent="0.3">
      <c r="A736" s="49"/>
      <c r="B736" s="49"/>
      <c r="C736" s="49"/>
      <c r="D736" s="49"/>
      <c r="E736" s="49"/>
      <c r="F736" s="49"/>
      <c r="G736" s="49"/>
      <c r="H736" s="49"/>
      <c r="I736" s="49"/>
      <c r="J736" s="49"/>
      <c r="K736" s="49"/>
      <c r="L736" s="49"/>
      <c r="M736" s="49"/>
      <c r="N736" s="49"/>
      <c r="O736" s="49"/>
      <c r="P736" s="49"/>
      <c r="Q736" s="49"/>
      <c r="R736" s="49"/>
      <c r="S736" s="49"/>
      <c r="T736" s="49"/>
      <c r="U736" s="90"/>
      <c r="V736" s="49"/>
      <c r="W736" s="49"/>
      <c r="X736" s="49"/>
      <c r="Y736" s="49"/>
      <c r="Z736" s="49"/>
      <c r="AA736" s="49"/>
      <c r="AB736" s="49"/>
      <c r="AC736" s="49"/>
      <c r="AD736" s="49"/>
      <c r="AE736" s="49"/>
      <c r="AF736" s="49"/>
      <c r="AG736" s="49"/>
      <c r="AH736" s="49"/>
      <c r="AI736" s="49"/>
      <c r="AJ736" s="49"/>
      <c r="AK736" s="49"/>
      <c r="AL736" s="49"/>
      <c r="AM736" s="49"/>
      <c r="AN736" s="49"/>
      <c r="AO736" s="49"/>
      <c r="AP736" s="49"/>
    </row>
    <row r="737" spans="1:42" ht="12.75" customHeight="1" x14ac:dyDescent="0.3">
      <c r="A737" s="49"/>
      <c r="B737" s="49"/>
      <c r="C737" s="49"/>
      <c r="D737" s="49"/>
      <c r="E737" s="49"/>
      <c r="F737" s="49"/>
      <c r="G737" s="49"/>
      <c r="H737" s="49"/>
      <c r="I737" s="49"/>
      <c r="J737" s="49"/>
      <c r="K737" s="49"/>
      <c r="L737" s="49"/>
      <c r="M737" s="49"/>
      <c r="N737" s="49"/>
      <c r="O737" s="49"/>
      <c r="P737" s="49"/>
      <c r="Q737" s="49"/>
      <c r="R737" s="49"/>
      <c r="S737" s="49"/>
      <c r="T737" s="49"/>
      <c r="U737" s="90"/>
      <c r="V737" s="49"/>
      <c r="W737" s="49"/>
      <c r="X737" s="49"/>
      <c r="Y737" s="49"/>
      <c r="Z737" s="49"/>
      <c r="AA737" s="49"/>
      <c r="AB737" s="49"/>
      <c r="AC737" s="49"/>
      <c r="AD737" s="49"/>
      <c r="AE737" s="49"/>
      <c r="AF737" s="49"/>
      <c r="AG737" s="49"/>
      <c r="AH737" s="49"/>
      <c r="AI737" s="49"/>
      <c r="AJ737" s="49"/>
      <c r="AK737" s="49"/>
      <c r="AL737" s="49"/>
      <c r="AM737" s="49"/>
      <c r="AN737" s="49"/>
      <c r="AO737" s="49"/>
      <c r="AP737" s="49"/>
    </row>
    <row r="738" spans="1:42" ht="12.75" customHeight="1" x14ac:dyDescent="0.3">
      <c r="A738" s="49"/>
      <c r="B738" s="49"/>
      <c r="C738" s="49"/>
      <c r="D738" s="49"/>
      <c r="E738" s="49"/>
      <c r="F738" s="49"/>
      <c r="G738" s="49"/>
      <c r="H738" s="49"/>
      <c r="I738" s="49"/>
      <c r="J738" s="49"/>
      <c r="K738" s="49"/>
      <c r="L738" s="49"/>
      <c r="M738" s="49"/>
      <c r="N738" s="49"/>
      <c r="O738" s="49"/>
      <c r="P738" s="49"/>
      <c r="Q738" s="49"/>
      <c r="R738" s="49"/>
      <c r="S738" s="49"/>
      <c r="T738" s="49"/>
      <c r="U738" s="90"/>
      <c r="V738" s="49"/>
      <c r="W738" s="49"/>
      <c r="X738" s="49"/>
      <c r="Y738" s="49"/>
      <c r="Z738" s="49"/>
      <c r="AA738" s="49"/>
      <c r="AB738" s="49"/>
      <c r="AC738" s="49"/>
      <c r="AD738" s="49"/>
      <c r="AE738" s="49"/>
      <c r="AF738" s="49"/>
      <c r="AG738" s="49"/>
      <c r="AH738" s="49"/>
      <c r="AI738" s="49"/>
      <c r="AJ738" s="49"/>
      <c r="AK738" s="49"/>
      <c r="AL738" s="49"/>
      <c r="AM738" s="49"/>
      <c r="AN738" s="49"/>
      <c r="AO738" s="49"/>
      <c r="AP738" s="49"/>
    </row>
    <row r="739" spans="1:42" ht="12.75" customHeight="1" x14ac:dyDescent="0.3">
      <c r="A739" s="49"/>
      <c r="B739" s="49"/>
      <c r="C739" s="49"/>
      <c r="D739" s="49"/>
      <c r="E739" s="49"/>
      <c r="F739" s="49"/>
      <c r="G739" s="49"/>
      <c r="H739" s="49"/>
      <c r="I739" s="49"/>
      <c r="J739" s="49"/>
      <c r="K739" s="49"/>
      <c r="L739" s="49"/>
      <c r="M739" s="49"/>
      <c r="N739" s="49"/>
      <c r="O739" s="49"/>
      <c r="P739" s="49"/>
      <c r="Q739" s="49"/>
      <c r="R739" s="49"/>
      <c r="S739" s="49"/>
      <c r="T739" s="49"/>
      <c r="U739" s="90"/>
      <c r="V739" s="49"/>
      <c r="W739" s="49"/>
      <c r="X739" s="49"/>
      <c r="Y739" s="49"/>
      <c r="Z739" s="49"/>
      <c r="AA739" s="49"/>
      <c r="AB739" s="49"/>
      <c r="AC739" s="49"/>
      <c r="AD739" s="49"/>
      <c r="AE739" s="49"/>
      <c r="AF739" s="49"/>
      <c r="AG739" s="49"/>
      <c r="AH739" s="49"/>
      <c r="AI739" s="49"/>
      <c r="AJ739" s="49"/>
      <c r="AK739" s="49"/>
      <c r="AL739" s="49"/>
      <c r="AM739" s="49"/>
      <c r="AN739" s="49"/>
      <c r="AO739" s="49"/>
      <c r="AP739" s="49"/>
    </row>
    <row r="740" spans="1:42" ht="12.75" customHeight="1" x14ac:dyDescent="0.3">
      <c r="A740" s="49"/>
      <c r="B740" s="49"/>
      <c r="C740" s="49"/>
      <c r="D740" s="49"/>
      <c r="E740" s="49"/>
      <c r="F740" s="49"/>
      <c r="G740" s="49"/>
      <c r="H740" s="49"/>
      <c r="I740" s="49"/>
      <c r="J740" s="49"/>
      <c r="K740" s="49"/>
      <c r="L740" s="49"/>
      <c r="M740" s="49"/>
      <c r="N740" s="49"/>
      <c r="O740" s="49"/>
      <c r="P740" s="49"/>
      <c r="Q740" s="49"/>
      <c r="R740" s="49"/>
      <c r="S740" s="49"/>
      <c r="T740" s="49"/>
      <c r="U740" s="90"/>
      <c r="V740" s="49"/>
      <c r="W740" s="49"/>
      <c r="X740" s="49"/>
      <c r="Y740" s="49"/>
      <c r="Z740" s="49"/>
      <c r="AA740" s="49"/>
      <c r="AB740" s="49"/>
      <c r="AC740" s="49"/>
      <c r="AD740" s="49"/>
      <c r="AE740" s="49"/>
      <c r="AF740" s="49"/>
      <c r="AG740" s="49"/>
      <c r="AH740" s="49"/>
      <c r="AI740" s="49"/>
      <c r="AJ740" s="49"/>
      <c r="AK740" s="49"/>
      <c r="AL740" s="49"/>
      <c r="AM740" s="49"/>
      <c r="AN740" s="49"/>
      <c r="AO740" s="49"/>
      <c r="AP740" s="49"/>
    </row>
    <row r="741" spans="1:42" ht="12.75" customHeight="1" x14ac:dyDescent="0.3">
      <c r="A741" s="49"/>
      <c r="B741" s="49"/>
      <c r="C741" s="49"/>
      <c r="D741" s="49"/>
      <c r="E741" s="49"/>
      <c r="F741" s="49"/>
      <c r="G741" s="49"/>
      <c r="H741" s="49"/>
      <c r="I741" s="49"/>
      <c r="J741" s="49"/>
      <c r="K741" s="49"/>
      <c r="L741" s="49"/>
      <c r="M741" s="49"/>
      <c r="N741" s="49"/>
      <c r="O741" s="49"/>
      <c r="P741" s="49"/>
      <c r="Q741" s="49"/>
      <c r="R741" s="49"/>
      <c r="S741" s="49"/>
      <c r="T741" s="49"/>
      <c r="U741" s="90"/>
      <c r="V741" s="49"/>
      <c r="W741" s="49"/>
      <c r="X741" s="49"/>
      <c r="Y741" s="49"/>
      <c r="Z741" s="49"/>
      <c r="AA741" s="49"/>
      <c r="AB741" s="49"/>
      <c r="AC741" s="49"/>
      <c r="AD741" s="49"/>
      <c r="AE741" s="49"/>
      <c r="AF741" s="49"/>
      <c r="AG741" s="49"/>
      <c r="AH741" s="49"/>
      <c r="AI741" s="49"/>
      <c r="AJ741" s="49"/>
      <c r="AK741" s="49"/>
      <c r="AL741" s="49"/>
      <c r="AM741" s="49"/>
      <c r="AN741" s="49"/>
      <c r="AO741" s="49"/>
      <c r="AP741" s="49"/>
    </row>
    <row r="742" spans="1:42" ht="12.75" customHeight="1" x14ac:dyDescent="0.3">
      <c r="A742" s="49"/>
      <c r="B742" s="49"/>
      <c r="C742" s="49"/>
      <c r="D742" s="49"/>
      <c r="E742" s="49"/>
      <c r="F742" s="49"/>
      <c r="G742" s="49"/>
      <c r="H742" s="49"/>
      <c r="I742" s="49"/>
      <c r="J742" s="49"/>
      <c r="K742" s="49"/>
      <c r="L742" s="49"/>
      <c r="M742" s="49"/>
      <c r="N742" s="49"/>
      <c r="O742" s="49"/>
      <c r="P742" s="49"/>
      <c r="Q742" s="49"/>
      <c r="R742" s="49"/>
      <c r="S742" s="49"/>
      <c r="T742" s="49"/>
      <c r="U742" s="90"/>
      <c r="V742" s="49"/>
      <c r="W742" s="49"/>
      <c r="X742" s="49"/>
      <c r="Y742" s="49"/>
      <c r="Z742" s="49"/>
      <c r="AA742" s="49"/>
      <c r="AB742" s="49"/>
      <c r="AC742" s="49"/>
      <c r="AD742" s="49"/>
      <c r="AE742" s="49"/>
      <c r="AF742" s="49"/>
      <c r="AG742" s="49"/>
      <c r="AH742" s="49"/>
      <c r="AI742" s="49"/>
      <c r="AJ742" s="49"/>
      <c r="AK742" s="49"/>
      <c r="AL742" s="49"/>
      <c r="AM742" s="49"/>
      <c r="AN742" s="49"/>
      <c r="AO742" s="49"/>
      <c r="AP742" s="49"/>
    </row>
    <row r="743" spans="1:42" ht="12.75" customHeight="1" x14ac:dyDescent="0.3">
      <c r="A743" s="49"/>
      <c r="B743" s="49"/>
      <c r="C743" s="49"/>
      <c r="D743" s="49"/>
      <c r="E743" s="49"/>
      <c r="F743" s="49"/>
      <c r="G743" s="49"/>
      <c r="H743" s="49"/>
      <c r="I743" s="49"/>
      <c r="J743" s="49"/>
      <c r="K743" s="49"/>
      <c r="L743" s="49"/>
      <c r="M743" s="49"/>
      <c r="N743" s="49"/>
      <c r="O743" s="49"/>
      <c r="P743" s="49"/>
      <c r="Q743" s="49"/>
      <c r="R743" s="49"/>
      <c r="S743" s="49"/>
      <c r="T743" s="49"/>
      <c r="U743" s="90"/>
      <c r="V743" s="49"/>
      <c r="W743" s="49"/>
      <c r="X743" s="49"/>
      <c r="Y743" s="49"/>
      <c r="Z743" s="49"/>
      <c r="AA743" s="49"/>
      <c r="AB743" s="49"/>
      <c r="AC743" s="49"/>
      <c r="AD743" s="49"/>
      <c r="AE743" s="49"/>
      <c r="AF743" s="49"/>
      <c r="AG743" s="49"/>
      <c r="AH743" s="49"/>
      <c r="AI743" s="49"/>
      <c r="AJ743" s="49"/>
      <c r="AK743" s="49"/>
      <c r="AL743" s="49"/>
      <c r="AM743" s="49"/>
      <c r="AN743" s="49"/>
      <c r="AO743" s="49"/>
      <c r="AP743" s="49"/>
    </row>
    <row r="744" spans="1:42" ht="12.75" customHeight="1" x14ac:dyDescent="0.3">
      <c r="A744" s="49"/>
      <c r="B744" s="49"/>
      <c r="C744" s="49"/>
      <c r="D744" s="49"/>
      <c r="E744" s="49"/>
      <c r="F744" s="49"/>
      <c r="G744" s="49"/>
      <c r="H744" s="49"/>
      <c r="I744" s="49"/>
      <c r="J744" s="49"/>
      <c r="K744" s="49"/>
      <c r="L744" s="49"/>
      <c r="M744" s="49"/>
      <c r="N744" s="49"/>
      <c r="O744" s="49"/>
      <c r="P744" s="49"/>
      <c r="Q744" s="49"/>
      <c r="R744" s="49"/>
      <c r="S744" s="49"/>
      <c r="T744" s="49"/>
      <c r="U744" s="90"/>
      <c r="V744" s="49"/>
      <c r="W744" s="49"/>
      <c r="X744" s="49"/>
      <c r="Y744" s="49"/>
      <c r="Z744" s="49"/>
      <c r="AA744" s="49"/>
      <c r="AB744" s="49"/>
      <c r="AC744" s="49"/>
      <c r="AD744" s="49"/>
      <c r="AE744" s="49"/>
      <c r="AF744" s="49"/>
      <c r="AG744" s="49"/>
      <c r="AH744" s="49"/>
      <c r="AI744" s="49"/>
      <c r="AJ744" s="49"/>
      <c r="AK744" s="49"/>
      <c r="AL744" s="49"/>
      <c r="AM744" s="49"/>
      <c r="AN744" s="49"/>
      <c r="AO744" s="49"/>
      <c r="AP744" s="49"/>
    </row>
    <row r="745" spans="1:42" ht="12.75" customHeight="1" x14ac:dyDescent="0.3">
      <c r="A745" s="49"/>
      <c r="B745" s="49"/>
      <c r="C745" s="49"/>
      <c r="D745" s="49"/>
      <c r="E745" s="49"/>
      <c r="F745" s="49"/>
      <c r="G745" s="49"/>
      <c r="H745" s="49"/>
      <c r="I745" s="49"/>
      <c r="J745" s="49"/>
      <c r="K745" s="49"/>
      <c r="L745" s="49"/>
      <c r="M745" s="49"/>
      <c r="N745" s="49"/>
      <c r="O745" s="49"/>
      <c r="P745" s="49"/>
      <c r="Q745" s="49"/>
      <c r="R745" s="49"/>
      <c r="S745" s="49"/>
      <c r="T745" s="49"/>
      <c r="U745" s="90"/>
      <c r="V745" s="49"/>
      <c r="W745" s="49"/>
      <c r="X745" s="49"/>
      <c r="Y745" s="49"/>
      <c r="Z745" s="49"/>
      <c r="AA745" s="49"/>
      <c r="AB745" s="49"/>
      <c r="AC745" s="49"/>
      <c r="AD745" s="49"/>
      <c r="AE745" s="49"/>
      <c r="AF745" s="49"/>
      <c r="AG745" s="49"/>
      <c r="AH745" s="49"/>
      <c r="AI745" s="49"/>
      <c r="AJ745" s="49"/>
      <c r="AK745" s="49"/>
      <c r="AL745" s="49"/>
      <c r="AM745" s="49"/>
      <c r="AN745" s="49"/>
      <c r="AO745" s="49"/>
      <c r="AP745" s="49"/>
    </row>
    <row r="746" spans="1:42" ht="12.75" customHeight="1" x14ac:dyDescent="0.3">
      <c r="A746" s="49"/>
      <c r="B746" s="49"/>
      <c r="C746" s="49"/>
      <c r="D746" s="49"/>
      <c r="E746" s="49"/>
      <c r="F746" s="49"/>
      <c r="G746" s="49"/>
      <c r="H746" s="49"/>
      <c r="I746" s="49"/>
      <c r="J746" s="49"/>
      <c r="K746" s="49"/>
      <c r="L746" s="49"/>
      <c r="M746" s="49"/>
      <c r="N746" s="49"/>
      <c r="O746" s="49"/>
      <c r="P746" s="49"/>
      <c r="Q746" s="49"/>
      <c r="R746" s="49"/>
      <c r="S746" s="49"/>
      <c r="T746" s="49"/>
      <c r="U746" s="90"/>
      <c r="V746" s="49"/>
      <c r="W746" s="49"/>
      <c r="X746" s="49"/>
      <c r="Y746" s="49"/>
      <c r="Z746" s="49"/>
      <c r="AA746" s="49"/>
      <c r="AB746" s="49"/>
      <c r="AC746" s="49"/>
      <c r="AD746" s="49"/>
      <c r="AE746" s="49"/>
      <c r="AF746" s="49"/>
      <c r="AG746" s="49"/>
      <c r="AH746" s="49"/>
      <c r="AI746" s="49"/>
      <c r="AJ746" s="49"/>
      <c r="AK746" s="49"/>
      <c r="AL746" s="49"/>
      <c r="AM746" s="49"/>
      <c r="AN746" s="49"/>
      <c r="AO746" s="49"/>
      <c r="AP746" s="49"/>
    </row>
    <row r="747" spans="1:42" ht="12.75" customHeight="1" x14ac:dyDescent="0.3">
      <c r="A747" s="49"/>
      <c r="B747" s="49"/>
      <c r="C747" s="49"/>
      <c r="D747" s="49"/>
      <c r="E747" s="49"/>
      <c r="F747" s="49"/>
      <c r="G747" s="49"/>
      <c r="H747" s="49"/>
      <c r="I747" s="49"/>
      <c r="J747" s="49"/>
      <c r="K747" s="49"/>
      <c r="L747" s="49"/>
      <c r="M747" s="49"/>
      <c r="N747" s="49"/>
      <c r="O747" s="49"/>
      <c r="P747" s="49"/>
      <c r="Q747" s="49"/>
      <c r="R747" s="49"/>
      <c r="S747" s="49"/>
      <c r="T747" s="49"/>
      <c r="U747" s="90"/>
      <c r="V747" s="49"/>
      <c r="W747" s="49"/>
      <c r="X747" s="49"/>
      <c r="Y747" s="49"/>
      <c r="Z747" s="49"/>
      <c r="AA747" s="49"/>
      <c r="AB747" s="49"/>
      <c r="AC747" s="49"/>
      <c r="AD747" s="49"/>
      <c r="AE747" s="49"/>
      <c r="AF747" s="49"/>
      <c r="AG747" s="49"/>
      <c r="AH747" s="49"/>
      <c r="AI747" s="49"/>
      <c r="AJ747" s="49"/>
      <c r="AK747" s="49"/>
      <c r="AL747" s="49"/>
      <c r="AM747" s="49"/>
      <c r="AN747" s="49"/>
      <c r="AO747" s="49"/>
      <c r="AP747" s="49"/>
    </row>
    <row r="748" spans="1:42" ht="12.75" customHeight="1" x14ac:dyDescent="0.3">
      <c r="A748" s="49"/>
      <c r="B748" s="49"/>
      <c r="C748" s="49"/>
      <c r="D748" s="49"/>
      <c r="E748" s="49"/>
      <c r="F748" s="49"/>
      <c r="G748" s="49"/>
      <c r="H748" s="49"/>
      <c r="I748" s="49"/>
      <c r="J748" s="49"/>
      <c r="K748" s="49"/>
      <c r="L748" s="49"/>
      <c r="M748" s="49"/>
      <c r="N748" s="49"/>
      <c r="O748" s="49"/>
      <c r="P748" s="49"/>
      <c r="Q748" s="49"/>
      <c r="R748" s="49"/>
      <c r="S748" s="49"/>
      <c r="T748" s="49"/>
      <c r="U748" s="90"/>
      <c r="V748" s="49"/>
      <c r="W748" s="49"/>
      <c r="X748" s="49"/>
      <c r="Y748" s="49"/>
      <c r="Z748" s="49"/>
      <c r="AA748" s="49"/>
      <c r="AB748" s="49"/>
      <c r="AC748" s="49"/>
      <c r="AD748" s="49"/>
      <c r="AE748" s="49"/>
      <c r="AF748" s="49"/>
      <c r="AG748" s="49"/>
      <c r="AH748" s="49"/>
      <c r="AI748" s="49"/>
      <c r="AJ748" s="49"/>
      <c r="AK748" s="49"/>
      <c r="AL748" s="49"/>
      <c r="AM748" s="49"/>
      <c r="AN748" s="49"/>
      <c r="AO748" s="49"/>
      <c r="AP748" s="49"/>
    </row>
    <row r="749" spans="1:42" ht="12.75" customHeight="1" x14ac:dyDescent="0.3">
      <c r="A749" s="49"/>
      <c r="B749" s="49"/>
      <c r="C749" s="49"/>
      <c r="D749" s="49"/>
      <c r="E749" s="49"/>
      <c r="F749" s="49"/>
      <c r="G749" s="49"/>
      <c r="H749" s="49"/>
      <c r="I749" s="49"/>
      <c r="J749" s="49"/>
      <c r="K749" s="49"/>
      <c r="L749" s="49"/>
      <c r="M749" s="49"/>
      <c r="N749" s="49"/>
      <c r="O749" s="49"/>
      <c r="P749" s="49"/>
      <c r="Q749" s="49"/>
      <c r="R749" s="49"/>
      <c r="S749" s="49"/>
      <c r="T749" s="49"/>
      <c r="U749" s="90"/>
      <c r="V749" s="49"/>
      <c r="W749" s="49"/>
      <c r="X749" s="49"/>
      <c r="Y749" s="49"/>
      <c r="Z749" s="49"/>
      <c r="AA749" s="49"/>
      <c r="AB749" s="49"/>
      <c r="AC749" s="49"/>
      <c r="AD749" s="49"/>
      <c r="AE749" s="49"/>
      <c r="AF749" s="49"/>
      <c r="AG749" s="49"/>
      <c r="AH749" s="49"/>
      <c r="AI749" s="49"/>
      <c r="AJ749" s="49"/>
      <c r="AK749" s="49"/>
      <c r="AL749" s="49"/>
      <c r="AM749" s="49"/>
      <c r="AN749" s="49"/>
      <c r="AO749" s="49"/>
      <c r="AP749" s="49"/>
    </row>
    <row r="750" spans="1:42" ht="12.75" customHeight="1" x14ac:dyDescent="0.3">
      <c r="A750" s="49"/>
      <c r="B750" s="49"/>
      <c r="C750" s="49"/>
      <c r="D750" s="49"/>
      <c r="E750" s="49"/>
      <c r="F750" s="49"/>
      <c r="G750" s="49"/>
      <c r="H750" s="49"/>
      <c r="I750" s="49"/>
      <c r="J750" s="49"/>
      <c r="K750" s="49"/>
      <c r="L750" s="49"/>
      <c r="M750" s="49"/>
      <c r="N750" s="49"/>
      <c r="O750" s="49"/>
      <c r="P750" s="49"/>
      <c r="Q750" s="49"/>
      <c r="R750" s="49"/>
      <c r="S750" s="49"/>
      <c r="T750" s="49"/>
      <c r="U750" s="90"/>
      <c r="V750" s="49"/>
      <c r="W750" s="49"/>
      <c r="X750" s="49"/>
      <c r="Y750" s="49"/>
      <c r="Z750" s="49"/>
      <c r="AA750" s="49"/>
      <c r="AB750" s="49"/>
      <c r="AC750" s="49"/>
      <c r="AD750" s="49"/>
      <c r="AE750" s="49"/>
      <c r="AF750" s="49"/>
      <c r="AG750" s="49"/>
      <c r="AH750" s="49"/>
      <c r="AI750" s="49"/>
      <c r="AJ750" s="49"/>
      <c r="AK750" s="49"/>
      <c r="AL750" s="49"/>
      <c r="AM750" s="49"/>
      <c r="AN750" s="49"/>
      <c r="AO750" s="49"/>
      <c r="AP750" s="49"/>
    </row>
    <row r="751" spans="1:42" ht="12.75" customHeight="1" x14ac:dyDescent="0.3">
      <c r="A751" s="49"/>
      <c r="B751" s="49"/>
      <c r="C751" s="49"/>
      <c r="D751" s="49"/>
      <c r="E751" s="49"/>
      <c r="F751" s="49"/>
      <c r="G751" s="49"/>
      <c r="H751" s="49"/>
      <c r="I751" s="49"/>
      <c r="J751" s="49"/>
      <c r="K751" s="49"/>
      <c r="L751" s="49"/>
      <c r="M751" s="49"/>
      <c r="N751" s="49"/>
      <c r="O751" s="49"/>
      <c r="P751" s="49"/>
      <c r="Q751" s="49"/>
      <c r="R751" s="49"/>
      <c r="S751" s="49"/>
      <c r="T751" s="49"/>
      <c r="U751" s="90"/>
      <c r="V751" s="49"/>
      <c r="W751" s="49"/>
      <c r="X751" s="49"/>
      <c r="Y751" s="49"/>
      <c r="Z751" s="49"/>
      <c r="AA751" s="49"/>
      <c r="AB751" s="49"/>
      <c r="AC751" s="49"/>
      <c r="AD751" s="49"/>
      <c r="AE751" s="49"/>
      <c r="AF751" s="49"/>
      <c r="AG751" s="49"/>
      <c r="AH751" s="49"/>
      <c r="AI751" s="49"/>
      <c r="AJ751" s="49"/>
      <c r="AK751" s="49"/>
      <c r="AL751" s="49"/>
      <c r="AM751" s="49"/>
      <c r="AN751" s="49"/>
      <c r="AO751" s="49"/>
      <c r="AP751" s="49"/>
    </row>
    <row r="752" spans="1:42" ht="12.75" customHeight="1" x14ac:dyDescent="0.3">
      <c r="A752" s="49"/>
      <c r="B752" s="49"/>
      <c r="C752" s="49"/>
      <c r="D752" s="49"/>
      <c r="E752" s="49"/>
      <c r="F752" s="49"/>
      <c r="G752" s="49"/>
      <c r="H752" s="49"/>
      <c r="I752" s="49"/>
      <c r="J752" s="49"/>
      <c r="K752" s="49"/>
      <c r="L752" s="49"/>
      <c r="M752" s="49"/>
      <c r="N752" s="49"/>
      <c r="O752" s="49"/>
      <c r="P752" s="49"/>
      <c r="Q752" s="49"/>
      <c r="R752" s="49"/>
      <c r="S752" s="49"/>
      <c r="T752" s="49"/>
      <c r="U752" s="90"/>
      <c r="V752" s="49"/>
      <c r="W752" s="49"/>
      <c r="X752" s="49"/>
      <c r="Y752" s="49"/>
      <c r="Z752" s="49"/>
      <c r="AA752" s="49"/>
      <c r="AB752" s="49"/>
      <c r="AC752" s="49"/>
      <c r="AD752" s="49"/>
      <c r="AE752" s="49"/>
      <c r="AF752" s="49"/>
      <c r="AG752" s="49"/>
      <c r="AH752" s="49"/>
      <c r="AI752" s="49"/>
      <c r="AJ752" s="49"/>
      <c r="AK752" s="49"/>
      <c r="AL752" s="49"/>
      <c r="AM752" s="49"/>
      <c r="AN752" s="49"/>
      <c r="AO752" s="49"/>
      <c r="AP752" s="49"/>
    </row>
    <row r="753" spans="1:42" ht="12.75" customHeight="1" x14ac:dyDescent="0.3">
      <c r="A753" s="49"/>
      <c r="B753" s="49"/>
      <c r="C753" s="49"/>
      <c r="D753" s="49"/>
      <c r="E753" s="49"/>
      <c r="F753" s="49"/>
      <c r="G753" s="49"/>
      <c r="H753" s="49"/>
      <c r="I753" s="49"/>
      <c r="J753" s="49"/>
      <c r="K753" s="49"/>
      <c r="L753" s="49"/>
      <c r="M753" s="49"/>
      <c r="N753" s="49"/>
      <c r="O753" s="49"/>
      <c r="P753" s="49"/>
      <c r="Q753" s="49"/>
      <c r="R753" s="49"/>
      <c r="S753" s="49"/>
      <c r="T753" s="49"/>
      <c r="U753" s="90"/>
      <c r="V753" s="49"/>
      <c r="W753" s="49"/>
      <c r="X753" s="49"/>
      <c r="Y753" s="49"/>
      <c r="Z753" s="49"/>
      <c r="AA753" s="49"/>
      <c r="AB753" s="49"/>
      <c r="AC753" s="49"/>
      <c r="AD753" s="49"/>
      <c r="AE753" s="49"/>
      <c r="AF753" s="49"/>
      <c r="AG753" s="49"/>
      <c r="AH753" s="49"/>
      <c r="AI753" s="49"/>
      <c r="AJ753" s="49"/>
      <c r="AK753" s="49"/>
      <c r="AL753" s="49"/>
      <c r="AM753" s="49"/>
      <c r="AN753" s="49"/>
      <c r="AO753" s="49"/>
      <c r="AP753" s="49"/>
    </row>
    <row r="754" spans="1:42" ht="12.75" customHeight="1" x14ac:dyDescent="0.3">
      <c r="A754" s="49"/>
      <c r="B754" s="49"/>
      <c r="C754" s="49"/>
      <c r="D754" s="49"/>
      <c r="E754" s="49"/>
      <c r="F754" s="49"/>
      <c r="G754" s="49"/>
      <c r="H754" s="49"/>
      <c r="I754" s="49"/>
      <c r="J754" s="49"/>
      <c r="K754" s="49"/>
      <c r="L754" s="49"/>
      <c r="M754" s="49"/>
      <c r="N754" s="49"/>
      <c r="O754" s="49"/>
      <c r="P754" s="49"/>
      <c r="Q754" s="49"/>
      <c r="R754" s="49"/>
      <c r="S754" s="49"/>
      <c r="T754" s="49"/>
      <c r="U754" s="90"/>
      <c r="V754" s="49"/>
      <c r="W754" s="49"/>
      <c r="X754" s="49"/>
      <c r="Y754" s="49"/>
      <c r="Z754" s="49"/>
      <c r="AA754" s="49"/>
      <c r="AB754" s="49"/>
      <c r="AC754" s="49"/>
      <c r="AD754" s="49"/>
      <c r="AE754" s="49"/>
      <c r="AF754" s="49"/>
      <c r="AG754" s="49"/>
      <c r="AH754" s="49"/>
      <c r="AI754" s="49"/>
      <c r="AJ754" s="49"/>
      <c r="AK754" s="49"/>
      <c r="AL754" s="49"/>
      <c r="AM754" s="49"/>
      <c r="AN754" s="49"/>
      <c r="AO754" s="49"/>
      <c r="AP754" s="49"/>
    </row>
    <row r="755" spans="1:42" ht="12.75" customHeight="1" x14ac:dyDescent="0.3">
      <c r="A755" s="49"/>
      <c r="B755" s="49"/>
      <c r="C755" s="49"/>
      <c r="D755" s="49"/>
      <c r="E755" s="49"/>
      <c r="F755" s="49"/>
      <c r="G755" s="49"/>
      <c r="H755" s="49"/>
      <c r="I755" s="49"/>
      <c r="J755" s="49"/>
      <c r="K755" s="49"/>
      <c r="L755" s="49"/>
      <c r="M755" s="49"/>
      <c r="N755" s="49"/>
      <c r="O755" s="49"/>
      <c r="P755" s="49"/>
      <c r="Q755" s="49"/>
      <c r="R755" s="49"/>
      <c r="S755" s="49"/>
      <c r="T755" s="49"/>
      <c r="U755" s="90"/>
      <c r="V755" s="49"/>
      <c r="W755" s="49"/>
      <c r="X755" s="49"/>
      <c r="Y755" s="49"/>
      <c r="Z755" s="49"/>
      <c r="AA755" s="49"/>
      <c r="AB755" s="49"/>
      <c r="AC755" s="49"/>
      <c r="AD755" s="49"/>
      <c r="AE755" s="49"/>
      <c r="AF755" s="49"/>
      <c r="AG755" s="49"/>
      <c r="AH755" s="49"/>
      <c r="AI755" s="49"/>
      <c r="AJ755" s="49"/>
      <c r="AK755" s="49"/>
      <c r="AL755" s="49"/>
      <c r="AM755" s="49"/>
      <c r="AN755" s="49"/>
      <c r="AO755" s="49"/>
      <c r="AP755" s="49"/>
    </row>
    <row r="756" spans="1:42" ht="12.75" customHeight="1" x14ac:dyDescent="0.3">
      <c r="A756" s="49"/>
      <c r="B756" s="49"/>
      <c r="C756" s="49"/>
      <c r="D756" s="49"/>
      <c r="E756" s="49"/>
      <c r="F756" s="49"/>
      <c r="G756" s="49"/>
      <c r="H756" s="49"/>
      <c r="I756" s="49"/>
      <c r="J756" s="49"/>
      <c r="K756" s="49"/>
      <c r="L756" s="49"/>
      <c r="M756" s="49"/>
      <c r="N756" s="49"/>
      <c r="O756" s="49"/>
      <c r="P756" s="49"/>
      <c r="Q756" s="49"/>
      <c r="R756" s="49"/>
      <c r="S756" s="49"/>
      <c r="T756" s="49"/>
      <c r="U756" s="90"/>
      <c r="V756" s="49"/>
      <c r="W756" s="49"/>
      <c r="X756" s="49"/>
      <c r="Y756" s="49"/>
      <c r="Z756" s="49"/>
      <c r="AA756" s="49"/>
      <c r="AB756" s="49"/>
      <c r="AC756" s="49"/>
      <c r="AD756" s="49"/>
      <c r="AE756" s="49"/>
      <c r="AF756" s="49"/>
      <c r="AG756" s="49"/>
      <c r="AH756" s="49"/>
      <c r="AI756" s="49"/>
      <c r="AJ756" s="49"/>
      <c r="AK756" s="49"/>
      <c r="AL756" s="49"/>
      <c r="AM756" s="49"/>
      <c r="AN756" s="49"/>
      <c r="AO756" s="49"/>
      <c r="AP756" s="49"/>
    </row>
    <row r="757" spans="1:42" ht="12.75" customHeight="1" x14ac:dyDescent="0.3">
      <c r="A757" s="49"/>
      <c r="B757" s="49"/>
      <c r="C757" s="49"/>
      <c r="D757" s="49"/>
      <c r="E757" s="49"/>
      <c r="F757" s="49"/>
      <c r="G757" s="49"/>
      <c r="H757" s="49"/>
      <c r="I757" s="49"/>
      <c r="J757" s="49"/>
      <c r="K757" s="49"/>
      <c r="L757" s="49"/>
      <c r="M757" s="49"/>
      <c r="N757" s="49"/>
      <c r="O757" s="49"/>
      <c r="P757" s="49"/>
      <c r="Q757" s="49"/>
      <c r="R757" s="49"/>
      <c r="S757" s="49"/>
      <c r="T757" s="49"/>
      <c r="U757" s="90"/>
      <c r="V757" s="49"/>
      <c r="W757" s="49"/>
      <c r="X757" s="49"/>
      <c r="Y757" s="49"/>
      <c r="Z757" s="49"/>
      <c r="AA757" s="49"/>
      <c r="AB757" s="49"/>
      <c r="AC757" s="49"/>
      <c r="AD757" s="49"/>
      <c r="AE757" s="49"/>
      <c r="AF757" s="49"/>
      <c r="AG757" s="49"/>
      <c r="AH757" s="49"/>
      <c r="AI757" s="49"/>
      <c r="AJ757" s="49"/>
      <c r="AK757" s="49"/>
      <c r="AL757" s="49"/>
      <c r="AM757" s="49"/>
      <c r="AN757" s="49"/>
      <c r="AO757" s="49"/>
      <c r="AP757" s="49"/>
    </row>
    <row r="758" spans="1:42" ht="12.75" customHeight="1" x14ac:dyDescent="0.3">
      <c r="A758" s="49"/>
      <c r="B758" s="49"/>
      <c r="C758" s="49"/>
      <c r="D758" s="49"/>
      <c r="E758" s="49"/>
      <c r="F758" s="49"/>
      <c r="G758" s="49"/>
      <c r="H758" s="49"/>
      <c r="I758" s="49"/>
      <c r="J758" s="49"/>
      <c r="K758" s="49"/>
      <c r="L758" s="49"/>
      <c r="M758" s="49"/>
      <c r="N758" s="49"/>
      <c r="O758" s="49"/>
      <c r="P758" s="49"/>
      <c r="Q758" s="49"/>
      <c r="R758" s="49"/>
      <c r="S758" s="49"/>
      <c r="T758" s="49"/>
      <c r="U758" s="90"/>
      <c r="V758" s="49"/>
      <c r="W758" s="49"/>
      <c r="X758" s="49"/>
      <c r="Y758" s="49"/>
      <c r="Z758" s="49"/>
      <c r="AA758" s="49"/>
      <c r="AB758" s="49"/>
      <c r="AC758" s="49"/>
      <c r="AD758" s="49"/>
      <c r="AE758" s="49"/>
      <c r="AF758" s="49"/>
      <c r="AG758" s="49"/>
      <c r="AH758" s="49"/>
      <c r="AI758" s="49"/>
      <c r="AJ758" s="49"/>
      <c r="AK758" s="49"/>
      <c r="AL758" s="49"/>
      <c r="AM758" s="49"/>
      <c r="AN758" s="49"/>
      <c r="AO758" s="49"/>
      <c r="AP758" s="49"/>
    </row>
    <row r="759" spans="1:42" ht="12.75" customHeight="1" x14ac:dyDescent="0.3">
      <c r="A759" s="49"/>
      <c r="B759" s="49"/>
      <c r="C759" s="49"/>
      <c r="D759" s="49"/>
      <c r="E759" s="49"/>
      <c r="F759" s="49"/>
      <c r="G759" s="49"/>
      <c r="H759" s="49"/>
      <c r="I759" s="49"/>
      <c r="J759" s="49"/>
      <c r="K759" s="49"/>
      <c r="L759" s="49"/>
      <c r="M759" s="49"/>
      <c r="N759" s="49"/>
      <c r="O759" s="49"/>
      <c r="P759" s="49"/>
      <c r="Q759" s="49"/>
      <c r="R759" s="49"/>
      <c r="S759" s="49"/>
      <c r="T759" s="49"/>
      <c r="U759" s="90"/>
      <c r="V759" s="49"/>
      <c r="W759" s="49"/>
      <c r="X759" s="49"/>
      <c r="Y759" s="49"/>
      <c r="Z759" s="49"/>
      <c r="AA759" s="49"/>
      <c r="AB759" s="49"/>
      <c r="AC759" s="49"/>
      <c r="AD759" s="49"/>
      <c r="AE759" s="49"/>
      <c r="AF759" s="49"/>
      <c r="AG759" s="49"/>
      <c r="AH759" s="49"/>
      <c r="AI759" s="49"/>
      <c r="AJ759" s="49"/>
      <c r="AK759" s="49"/>
      <c r="AL759" s="49"/>
      <c r="AM759" s="49"/>
      <c r="AN759" s="49"/>
      <c r="AO759" s="49"/>
      <c r="AP759" s="49"/>
    </row>
    <row r="760" spans="1:42" ht="12.75" customHeight="1" x14ac:dyDescent="0.3">
      <c r="A760" s="49"/>
      <c r="B760" s="49"/>
      <c r="C760" s="49"/>
      <c r="D760" s="49"/>
      <c r="E760" s="49"/>
      <c r="F760" s="49"/>
      <c r="G760" s="49"/>
      <c r="H760" s="49"/>
      <c r="I760" s="49"/>
      <c r="J760" s="49"/>
      <c r="K760" s="49"/>
      <c r="L760" s="49"/>
      <c r="M760" s="49"/>
      <c r="N760" s="49"/>
      <c r="O760" s="49"/>
      <c r="P760" s="49"/>
      <c r="Q760" s="49"/>
      <c r="R760" s="49"/>
      <c r="S760" s="49"/>
      <c r="T760" s="49"/>
      <c r="U760" s="90"/>
      <c r="V760" s="49"/>
      <c r="W760" s="49"/>
      <c r="X760" s="49"/>
      <c r="Y760" s="49"/>
      <c r="Z760" s="49"/>
      <c r="AA760" s="49"/>
      <c r="AB760" s="49"/>
      <c r="AC760" s="49"/>
      <c r="AD760" s="49"/>
      <c r="AE760" s="49"/>
      <c r="AF760" s="49"/>
      <c r="AG760" s="49"/>
      <c r="AH760" s="49"/>
      <c r="AI760" s="49"/>
      <c r="AJ760" s="49"/>
      <c r="AK760" s="49"/>
      <c r="AL760" s="49"/>
      <c r="AM760" s="49"/>
      <c r="AN760" s="49"/>
      <c r="AO760" s="49"/>
      <c r="AP760" s="49"/>
    </row>
    <row r="761" spans="1:42" ht="12.75" customHeight="1" x14ac:dyDescent="0.3">
      <c r="A761" s="49"/>
      <c r="B761" s="49"/>
      <c r="C761" s="49"/>
      <c r="D761" s="49"/>
      <c r="E761" s="49"/>
      <c r="F761" s="49"/>
      <c r="G761" s="49"/>
      <c r="H761" s="49"/>
      <c r="I761" s="49"/>
      <c r="J761" s="49"/>
      <c r="K761" s="49"/>
      <c r="L761" s="49"/>
      <c r="M761" s="49"/>
      <c r="N761" s="49"/>
      <c r="O761" s="49"/>
      <c r="P761" s="49"/>
      <c r="Q761" s="49"/>
      <c r="R761" s="49"/>
      <c r="S761" s="49"/>
      <c r="T761" s="49"/>
      <c r="U761" s="90"/>
      <c r="V761" s="49"/>
      <c r="W761" s="49"/>
      <c r="X761" s="49"/>
      <c r="Y761" s="49"/>
      <c r="Z761" s="49"/>
      <c r="AA761" s="49"/>
      <c r="AB761" s="49"/>
      <c r="AC761" s="49"/>
      <c r="AD761" s="49"/>
      <c r="AE761" s="49"/>
      <c r="AF761" s="49"/>
      <c r="AG761" s="49"/>
      <c r="AH761" s="49"/>
      <c r="AI761" s="49"/>
      <c r="AJ761" s="49"/>
      <c r="AK761" s="49"/>
      <c r="AL761" s="49"/>
      <c r="AM761" s="49"/>
      <c r="AN761" s="49"/>
      <c r="AO761" s="49"/>
      <c r="AP761" s="49"/>
    </row>
    <row r="762" spans="1:42" ht="12.75" customHeight="1" x14ac:dyDescent="0.3">
      <c r="A762" s="49"/>
      <c r="B762" s="49"/>
      <c r="C762" s="49"/>
      <c r="D762" s="49"/>
      <c r="E762" s="49"/>
      <c r="F762" s="49"/>
      <c r="G762" s="49"/>
      <c r="H762" s="49"/>
      <c r="I762" s="49"/>
      <c r="J762" s="49"/>
      <c r="K762" s="49"/>
      <c r="L762" s="49"/>
      <c r="M762" s="49"/>
      <c r="N762" s="49"/>
      <c r="O762" s="49"/>
      <c r="P762" s="49"/>
      <c r="Q762" s="49"/>
      <c r="R762" s="49"/>
      <c r="S762" s="49"/>
      <c r="T762" s="49"/>
      <c r="U762" s="90"/>
      <c r="V762" s="49"/>
      <c r="W762" s="49"/>
      <c r="X762" s="49"/>
      <c r="Y762" s="49"/>
      <c r="Z762" s="49"/>
      <c r="AA762" s="49"/>
      <c r="AB762" s="49"/>
      <c r="AC762" s="49"/>
      <c r="AD762" s="49"/>
      <c r="AE762" s="49"/>
      <c r="AF762" s="49"/>
      <c r="AG762" s="49"/>
      <c r="AH762" s="49"/>
      <c r="AI762" s="49"/>
      <c r="AJ762" s="49"/>
      <c r="AK762" s="49"/>
      <c r="AL762" s="49"/>
      <c r="AM762" s="49"/>
      <c r="AN762" s="49"/>
      <c r="AO762" s="49"/>
      <c r="AP762" s="49"/>
    </row>
    <row r="763" spans="1:42" ht="12.75" customHeight="1" x14ac:dyDescent="0.3">
      <c r="A763" s="49"/>
      <c r="B763" s="49"/>
      <c r="C763" s="49"/>
      <c r="D763" s="49"/>
      <c r="E763" s="49"/>
      <c r="F763" s="49"/>
      <c r="G763" s="49"/>
      <c r="H763" s="49"/>
      <c r="I763" s="49"/>
      <c r="J763" s="49"/>
      <c r="K763" s="49"/>
      <c r="L763" s="49"/>
      <c r="M763" s="49"/>
      <c r="N763" s="49"/>
      <c r="O763" s="49"/>
      <c r="P763" s="49"/>
      <c r="Q763" s="49"/>
      <c r="R763" s="49"/>
      <c r="S763" s="49"/>
      <c r="T763" s="49"/>
      <c r="U763" s="90"/>
      <c r="V763" s="49"/>
      <c r="W763" s="49"/>
      <c r="X763" s="49"/>
      <c r="Y763" s="49"/>
      <c r="Z763" s="49"/>
      <c r="AA763" s="49"/>
      <c r="AB763" s="49"/>
      <c r="AC763" s="49"/>
      <c r="AD763" s="49"/>
      <c r="AE763" s="49"/>
      <c r="AF763" s="49"/>
      <c r="AG763" s="49"/>
      <c r="AH763" s="49"/>
      <c r="AI763" s="49"/>
      <c r="AJ763" s="49"/>
      <c r="AK763" s="49"/>
      <c r="AL763" s="49"/>
      <c r="AM763" s="49"/>
      <c r="AN763" s="49"/>
      <c r="AO763" s="49"/>
      <c r="AP763" s="49"/>
    </row>
    <row r="764" spans="1:42" ht="12.75" customHeight="1" x14ac:dyDescent="0.3">
      <c r="A764" s="49"/>
      <c r="B764" s="49"/>
      <c r="C764" s="49"/>
      <c r="D764" s="49"/>
      <c r="E764" s="49"/>
      <c r="F764" s="49"/>
      <c r="G764" s="49"/>
      <c r="H764" s="49"/>
      <c r="I764" s="49"/>
      <c r="J764" s="49"/>
      <c r="K764" s="49"/>
      <c r="L764" s="49"/>
      <c r="M764" s="49"/>
      <c r="N764" s="49"/>
      <c r="O764" s="49"/>
      <c r="P764" s="49"/>
      <c r="Q764" s="49"/>
      <c r="R764" s="49"/>
      <c r="S764" s="49"/>
      <c r="T764" s="49"/>
      <c r="U764" s="90"/>
      <c r="V764" s="49"/>
      <c r="W764" s="49"/>
      <c r="X764" s="49"/>
      <c r="Y764" s="49"/>
      <c r="Z764" s="49"/>
      <c r="AA764" s="49"/>
      <c r="AB764" s="49"/>
      <c r="AC764" s="49"/>
      <c r="AD764" s="49"/>
      <c r="AE764" s="49"/>
      <c r="AF764" s="49"/>
      <c r="AG764" s="49"/>
      <c r="AH764" s="49"/>
      <c r="AI764" s="49"/>
      <c r="AJ764" s="49"/>
      <c r="AK764" s="49"/>
      <c r="AL764" s="49"/>
      <c r="AM764" s="49"/>
      <c r="AN764" s="49"/>
      <c r="AO764" s="49"/>
      <c r="AP764" s="49"/>
    </row>
    <row r="765" spans="1:42" ht="12.75" customHeight="1" x14ac:dyDescent="0.3">
      <c r="A765" s="49"/>
      <c r="B765" s="49"/>
      <c r="C765" s="49"/>
      <c r="D765" s="49"/>
      <c r="E765" s="49"/>
      <c r="F765" s="49"/>
      <c r="G765" s="49"/>
      <c r="H765" s="49"/>
      <c r="I765" s="49"/>
      <c r="J765" s="49"/>
      <c r="K765" s="49"/>
      <c r="L765" s="49"/>
      <c r="M765" s="49"/>
      <c r="N765" s="49"/>
      <c r="O765" s="49"/>
      <c r="P765" s="49"/>
      <c r="Q765" s="49"/>
      <c r="R765" s="49"/>
      <c r="S765" s="49"/>
      <c r="T765" s="49"/>
      <c r="U765" s="90"/>
      <c r="V765" s="49"/>
      <c r="W765" s="49"/>
      <c r="X765" s="49"/>
      <c r="Y765" s="49"/>
      <c r="Z765" s="49"/>
      <c r="AA765" s="49"/>
      <c r="AB765" s="49"/>
      <c r="AC765" s="49"/>
      <c r="AD765" s="49"/>
      <c r="AE765" s="49"/>
      <c r="AF765" s="49"/>
      <c r="AG765" s="49"/>
      <c r="AH765" s="49"/>
      <c r="AI765" s="49"/>
      <c r="AJ765" s="49"/>
      <c r="AK765" s="49"/>
      <c r="AL765" s="49"/>
      <c r="AM765" s="49"/>
      <c r="AN765" s="49"/>
      <c r="AO765" s="49"/>
      <c r="AP765" s="49"/>
    </row>
    <row r="766" spans="1:42" ht="12.75" customHeight="1" x14ac:dyDescent="0.3">
      <c r="A766" s="49"/>
      <c r="B766" s="49"/>
      <c r="C766" s="49"/>
      <c r="D766" s="49"/>
      <c r="E766" s="49"/>
      <c r="F766" s="49"/>
      <c r="G766" s="49"/>
      <c r="H766" s="49"/>
      <c r="I766" s="49"/>
      <c r="J766" s="49"/>
      <c r="K766" s="49"/>
      <c r="L766" s="49"/>
      <c r="M766" s="49"/>
      <c r="N766" s="49"/>
      <c r="O766" s="49"/>
      <c r="P766" s="49"/>
      <c r="Q766" s="49"/>
      <c r="R766" s="49"/>
      <c r="S766" s="49"/>
      <c r="T766" s="49"/>
      <c r="U766" s="90"/>
      <c r="V766" s="49"/>
      <c r="W766" s="49"/>
      <c r="X766" s="49"/>
      <c r="Y766" s="49"/>
      <c r="Z766" s="49"/>
      <c r="AA766" s="49"/>
      <c r="AB766" s="49"/>
      <c r="AC766" s="49"/>
      <c r="AD766" s="49"/>
      <c r="AE766" s="49"/>
      <c r="AF766" s="49"/>
      <c r="AG766" s="49"/>
      <c r="AH766" s="49"/>
      <c r="AI766" s="49"/>
      <c r="AJ766" s="49"/>
      <c r="AK766" s="49"/>
      <c r="AL766" s="49"/>
      <c r="AM766" s="49"/>
      <c r="AN766" s="49"/>
      <c r="AO766" s="49"/>
      <c r="AP766" s="49"/>
    </row>
    <row r="767" spans="1:42" ht="12.75" customHeight="1" x14ac:dyDescent="0.3">
      <c r="A767" s="49"/>
      <c r="B767" s="49"/>
      <c r="C767" s="49"/>
      <c r="D767" s="49"/>
      <c r="E767" s="49"/>
      <c r="F767" s="49"/>
      <c r="G767" s="49"/>
      <c r="H767" s="49"/>
      <c r="I767" s="49"/>
      <c r="J767" s="49"/>
      <c r="K767" s="49"/>
      <c r="L767" s="49"/>
      <c r="M767" s="49"/>
      <c r="N767" s="49"/>
      <c r="O767" s="49"/>
      <c r="P767" s="49"/>
      <c r="Q767" s="49"/>
      <c r="R767" s="49"/>
      <c r="S767" s="49"/>
      <c r="T767" s="49"/>
      <c r="U767" s="90"/>
      <c r="V767" s="49"/>
      <c r="W767" s="49"/>
      <c r="X767" s="49"/>
      <c r="Y767" s="49"/>
      <c r="Z767" s="49"/>
      <c r="AA767" s="49"/>
      <c r="AB767" s="49"/>
      <c r="AC767" s="49"/>
      <c r="AD767" s="49"/>
      <c r="AE767" s="49"/>
      <c r="AF767" s="49"/>
      <c r="AG767" s="49"/>
      <c r="AH767" s="49"/>
      <c r="AI767" s="49"/>
      <c r="AJ767" s="49"/>
      <c r="AK767" s="49"/>
      <c r="AL767" s="49"/>
      <c r="AM767" s="49"/>
      <c r="AN767" s="49"/>
      <c r="AO767" s="49"/>
      <c r="AP767" s="49"/>
    </row>
    <row r="768" spans="1:42" ht="12.75" customHeight="1" x14ac:dyDescent="0.3">
      <c r="A768" s="49"/>
      <c r="B768" s="49"/>
      <c r="C768" s="49"/>
      <c r="D768" s="49"/>
      <c r="E768" s="49"/>
      <c r="F768" s="49"/>
      <c r="G768" s="49"/>
      <c r="H768" s="49"/>
      <c r="I768" s="49"/>
      <c r="J768" s="49"/>
      <c r="K768" s="49"/>
      <c r="L768" s="49"/>
      <c r="M768" s="49"/>
      <c r="N768" s="49"/>
      <c r="O768" s="49"/>
      <c r="P768" s="49"/>
      <c r="Q768" s="49"/>
      <c r="R768" s="49"/>
      <c r="S768" s="49"/>
      <c r="T768" s="49"/>
      <c r="U768" s="90"/>
      <c r="V768" s="49"/>
      <c r="W768" s="49"/>
      <c r="X768" s="49"/>
      <c r="Y768" s="49"/>
      <c r="Z768" s="49"/>
      <c r="AA768" s="49"/>
      <c r="AB768" s="49"/>
      <c r="AC768" s="49"/>
      <c r="AD768" s="49"/>
      <c r="AE768" s="49"/>
      <c r="AF768" s="49"/>
      <c r="AG768" s="49"/>
      <c r="AH768" s="49"/>
      <c r="AI768" s="49"/>
      <c r="AJ768" s="49"/>
      <c r="AK768" s="49"/>
      <c r="AL768" s="49"/>
      <c r="AM768" s="49"/>
      <c r="AN768" s="49"/>
      <c r="AO768" s="49"/>
      <c r="AP768" s="49"/>
    </row>
    <row r="769" spans="1:42" ht="12.75" customHeight="1" x14ac:dyDescent="0.3">
      <c r="A769" s="49"/>
      <c r="B769" s="49"/>
      <c r="C769" s="49"/>
      <c r="D769" s="49"/>
      <c r="E769" s="49"/>
      <c r="F769" s="49"/>
      <c r="G769" s="49"/>
      <c r="H769" s="49"/>
      <c r="I769" s="49"/>
      <c r="J769" s="49"/>
      <c r="K769" s="49"/>
      <c r="L769" s="49"/>
      <c r="M769" s="49"/>
      <c r="N769" s="49"/>
      <c r="O769" s="49"/>
      <c r="P769" s="49"/>
      <c r="Q769" s="49"/>
      <c r="R769" s="49"/>
      <c r="S769" s="49"/>
      <c r="T769" s="49"/>
      <c r="U769" s="90"/>
      <c r="V769" s="49"/>
      <c r="W769" s="49"/>
      <c r="X769" s="49"/>
      <c r="Y769" s="49"/>
      <c r="Z769" s="49"/>
      <c r="AA769" s="49"/>
      <c r="AB769" s="49"/>
      <c r="AC769" s="49"/>
      <c r="AD769" s="49"/>
      <c r="AE769" s="49"/>
      <c r="AF769" s="49"/>
      <c r="AG769" s="49"/>
      <c r="AH769" s="49"/>
      <c r="AI769" s="49"/>
      <c r="AJ769" s="49"/>
      <c r="AK769" s="49"/>
      <c r="AL769" s="49"/>
      <c r="AM769" s="49"/>
      <c r="AN769" s="49"/>
      <c r="AO769" s="49"/>
      <c r="AP769" s="49"/>
    </row>
    <row r="770" spans="1:42" ht="12.75" customHeight="1" x14ac:dyDescent="0.3">
      <c r="A770" s="49"/>
      <c r="B770" s="49"/>
      <c r="C770" s="49"/>
      <c r="D770" s="49"/>
      <c r="E770" s="49"/>
      <c r="F770" s="49"/>
      <c r="G770" s="49"/>
      <c r="H770" s="49"/>
      <c r="I770" s="49"/>
      <c r="J770" s="49"/>
      <c r="K770" s="49"/>
      <c r="L770" s="49"/>
      <c r="M770" s="49"/>
      <c r="N770" s="49"/>
      <c r="O770" s="49"/>
      <c r="P770" s="49"/>
      <c r="Q770" s="49"/>
      <c r="R770" s="49"/>
      <c r="S770" s="49"/>
      <c r="T770" s="49"/>
      <c r="U770" s="90"/>
      <c r="V770" s="49"/>
      <c r="W770" s="49"/>
      <c r="X770" s="49"/>
      <c r="Y770" s="49"/>
      <c r="Z770" s="49"/>
      <c r="AA770" s="49"/>
      <c r="AB770" s="49"/>
      <c r="AC770" s="49"/>
      <c r="AD770" s="49"/>
      <c r="AE770" s="49"/>
      <c r="AF770" s="49"/>
      <c r="AG770" s="49"/>
      <c r="AH770" s="49"/>
      <c r="AI770" s="49"/>
      <c r="AJ770" s="49"/>
      <c r="AK770" s="49"/>
      <c r="AL770" s="49"/>
      <c r="AM770" s="49"/>
      <c r="AN770" s="49"/>
      <c r="AO770" s="49"/>
      <c r="AP770" s="49"/>
    </row>
    <row r="771" spans="1:42" ht="12.75" customHeight="1" x14ac:dyDescent="0.3">
      <c r="A771" s="49"/>
      <c r="B771" s="49"/>
      <c r="C771" s="49"/>
      <c r="D771" s="49"/>
      <c r="E771" s="49"/>
      <c r="F771" s="49"/>
      <c r="G771" s="49"/>
      <c r="H771" s="49"/>
      <c r="I771" s="49"/>
      <c r="J771" s="49"/>
      <c r="K771" s="49"/>
      <c r="L771" s="49"/>
      <c r="M771" s="49"/>
      <c r="N771" s="49"/>
      <c r="O771" s="49"/>
      <c r="P771" s="49"/>
      <c r="Q771" s="49"/>
      <c r="R771" s="49"/>
      <c r="S771" s="49"/>
      <c r="T771" s="49"/>
      <c r="U771" s="90"/>
      <c r="V771" s="49"/>
      <c r="W771" s="49"/>
      <c r="X771" s="49"/>
      <c r="Y771" s="49"/>
      <c r="Z771" s="49"/>
      <c r="AA771" s="49"/>
      <c r="AB771" s="49"/>
      <c r="AC771" s="49"/>
      <c r="AD771" s="49"/>
      <c r="AE771" s="49"/>
      <c r="AF771" s="49"/>
      <c r="AG771" s="49"/>
      <c r="AH771" s="49"/>
      <c r="AI771" s="49"/>
      <c r="AJ771" s="49"/>
      <c r="AK771" s="49"/>
      <c r="AL771" s="49"/>
      <c r="AM771" s="49"/>
      <c r="AN771" s="49"/>
      <c r="AO771" s="49"/>
      <c r="AP771" s="49"/>
    </row>
    <row r="772" spans="1:42" ht="12.75" customHeight="1" x14ac:dyDescent="0.3">
      <c r="A772" s="49"/>
      <c r="B772" s="49"/>
      <c r="C772" s="49"/>
      <c r="D772" s="49"/>
      <c r="E772" s="49"/>
      <c r="F772" s="49"/>
      <c r="G772" s="49"/>
      <c r="H772" s="49"/>
      <c r="I772" s="49"/>
      <c r="J772" s="49"/>
      <c r="K772" s="49"/>
      <c r="L772" s="49"/>
      <c r="M772" s="49"/>
      <c r="N772" s="49"/>
      <c r="O772" s="49"/>
      <c r="P772" s="49"/>
      <c r="Q772" s="49"/>
      <c r="R772" s="49"/>
      <c r="S772" s="49"/>
      <c r="T772" s="49"/>
      <c r="U772" s="90"/>
      <c r="V772" s="49"/>
      <c r="W772" s="49"/>
      <c r="X772" s="49"/>
      <c r="Y772" s="49"/>
      <c r="Z772" s="49"/>
      <c r="AA772" s="49"/>
      <c r="AB772" s="49"/>
      <c r="AC772" s="49"/>
      <c r="AD772" s="49"/>
      <c r="AE772" s="49"/>
      <c r="AF772" s="49"/>
      <c r="AG772" s="49"/>
      <c r="AH772" s="49"/>
      <c r="AI772" s="49"/>
      <c r="AJ772" s="49"/>
      <c r="AK772" s="49"/>
      <c r="AL772" s="49"/>
      <c r="AM772" s="49"/>
      <c r="AN772" s="49"/>
      <c r="AO772" s="49"/>
      <c r="AP772" s="49"/>
    </row>
    <row r="773" spans="1:42" ht="12.75" customHeight="1" x14ac:dyDescent="0.3">
      <c r="A773" s="49"/>
      <c r="B773" s="49"/>
      <c r="C773" s="49"/>
      <c r="D773" s="49"/>
      <c r="E773" s="49"/>
      <c r="F773" s="49"/>
      <c r="G773" s="49"/>
      <c r="H773" s="49"/>
      <c r="I773" s="49"/>
      <c r="J773" s="49"/>
      <c r="K773" s="49"/>
      <c r="L773" s="49"/>
      <c r="M773" s="49"/>
      <c r="N773" s="49"/>
      <c r="O773" s="49"/>
      <c r="P773" s="49"/>
      <c r="Q773" s="49"/>
      <c r="R773" s="49"/>
      <c r="S773" s="49"/>
      <c r="T773" s="49"/>
      <c r="U773" s="90"/>
      <c r="V773" s="49"/>
      <c r="W773" s="49"/>
      <c r="X773" s="49"/>
      <c r="Y773" s="49"/>
      <c r="Z773" s="49"/>
      <c r="AA773" s="49"/>
      <c r="AB773" s="49"/>
      <c r="AC773" s="49"/>
      <c r="AD773" s="49"/>
      <c r="AE773" s="49"/>
      <c r="AF773" s="49"/>
      <c r="AG773" s="49"/>
      <c r="AH773" s="49"/>
      <c r="AI773" s="49"/>
      <c r="AJ773" s="49"/>
      <c r="AK773" s="49"/>
      <c r="AL773" s="49"/>
      <c r="AM773" s="49"/>
      <c r="AN773" s="49"/>
      <c r="AO773" s="49"/>
      <c r="AP773" s="49"/>
    </row>
    <row r="774" spans="1:42" ht="12.75" customHeight="1" x14ac:dyDescent="0.3">
      <c r="A774" s="49"/>
      <c r="B774" s="49"/>
      <c r="C774" s="49"/>
      <c r="D774" s="49"/>
      <c r="E774" s="49"/>
      <c r="F774" s="49"/>
      <c r="G774" s="49"/>
      <c r="H774" s="49"/>
      <c r="I774" s="49"/>
      <c r="J774" s="49"/>
      <c r="K774" s="49"/>
      <c r="L774" s="49"/>
      <c r="M774" s="49"/>
      <c r="N774" s="49"/>
      <c r="O774" s="49"/>
      <c r="P774" s="49"/>
      <c r="Q774" s="49"/>
      <c r="R774" s="49"/>
      <c r="S774" s="49"/>
      <c r="T774" s="49"/>
      <c r="U774" s="90"/>
      <c r="V774" s="49"/>
      <c r="W774" s="49"/>
      <c r="X774" s="49"/>
      <c r="Y774" s="49"/>
      <c r="Z774" s="49"/>
      <c r="AA774" s="49"/>
      <c r="AB774" s="49"/>
      <c r="AC774" s="49"/>
      <c r="AD774" s="49"/>
      <c r="AE774" s="49"/>
      <c r="AF774" s="49"/>
      <c r="AG774" s="49"/>
      <c r="AH774" s="49"/>
      <c r="AI774" s="49"/>
      <c r="AJ774" s="49"/>
      <c r="AK774" s="49"/>
      <c r="AL774" s="49"/>
      <c r="AM774" s="49"/>
      <c r="AN774" s="49"/>
      <c r="AO774" s="49"/>
      <c r="AP774" s="49"/>
    </row>
    <row r="775" spans="1:42" ht="12.75" customHeight="1" x14ac:dyDescent="0.3">
      <c r="A775" s="49"/>
      <c r="B775" s="49"/>
      <c r="C775" s="49"/>
      <c r="D775" s="49"/>
      <c r="E775" s="49"/>
      <c r="F775" s="49"/>
      <c r="G775" s="49"/>
      <c r="H775" s="49"/>
      <c r="I775" s="49"/>
      <c r="J775" s="49"/>
      <c r="K775" s="49"/>
      <c r="L775" s="49"/>
      <c r="M775" s="49"/>
      <c r="N775" s="49"/>
      <c r="O775" s="49"/>
      <c r="P775" s="49"/>
      <c r="Q775" s="49"/>
      <c r="R775" s="49"/>
      <c r="S775" s="49"/>
      <c r="T775" s="49"/>
      <c r="U775" s="90"/>
      <c r="V775" s="49"/>
      <c r="W775" s="49"/>
      <c r="X775" s="49"/>
      <c r="Y775" s="49"/>
      <c r="Z775" s="49"/>
      <c r="AA775" s="49"/>
      <c r="AB775" s="49"/>
      <c r="AC775" s="49"/>
      <c r="AD775" s="49"/>
      <c r="AE775" s="49"/>
      <c r="AF775" s="49"/>
      <c r="AG775" s="49"/>
      <c r="AH775" s="49"/>
      <c r="AI775" s="49"/>
      <c r="AJ775" s="49"/>
      <c r="AK775" s="49"/>
      <c r="AL775" s="49"/>
      <c r="AM775" s="49"/>
      <c r="AN775" s="49"/>
      <c r="AO775" s="49"/>
      <c r="AP775" s="49"/>
    </row>
    <row r="776" spans="1:42" ht="12.75" customHeight="1" x14ac:dyDescent="0.3">
      <c r="A776" s="49"/>
      <c r="B776" s="49"/>
      <c r="C776" s="49"/>
      <c r="D776" s="49"/>
      <c r="E776" s="49"/>
      <c r="F776" s="49"/>
      <c r="G776" s="49"/>
      <c r="H776" s="49"/>
      <c r="I776" s="49"/>
      <c r="J776" s="49"/>
      <c r="K776" s="49"/>
      <c r="L776" s="49"/>
      <c r="M776" s="49"/>
      <c r="N776" s="49"/>
      <c r="O776" s="49"/>
      <c r="P776" s="49"/>
      <c r="Q776" s="49"/>
      <c r="R776" s="49"/>
      <c r="S776" s="49"/>
      <c r="T776" s="49"/>
      <c r="U776" s="90"/>
      <c r="V776" s="49"/>
      <c r="W776" s="49"/>
      <c r="X776" s="49"/>
      <c r="Y776" s="49"/>
      <c r="Z776" s="49"/>
      <c r="AA776" s="49"/>
      <c r="AB776" s="49"/>
      <c r="AC776" s="49"/>
      <c r="AD776" s="49"/>
      <c r="AE776" s="49"/>
      <c r="AF776" s="49"/>
      <c r="AG776" s="49"/>
      <c r="AH776" s="49"/>
      <c r="AI776" s="49"/>
      <c r="AJ776" s="49"/>
      <c r="AK776" s="49"/>
      <c r="AL776" s="49"/>
      <c r="AM776" s="49"/>
      <c r="AN776" s="49"/>
      <c r="AO776" s="49"/>
      <c r="AP776" s="49"/>
    </row>
    <row r="777" spans="1:42" ht="12.75" customHeight="1" x14ac:dyDescent="0.3">
      <c r="A777" s="49"/>
      <c r="B777" s="49"/>
      <c r="C777" s="49"/>
      <c r="D777" s="49"/>
      <c r="E777" s="49"/>
      <c r="F777" s="49"/>
      <c r="G777" s="49"/>
      <c r="H777" s="49"/>
      <c r="I777" s="49"/>
      <c r="J777" s="49"/>
      <c r="K777" s="49"/>
      <c r="L777" s="49"/>
      <c r="M777" s="49"/>
      <c r="N777" s="49"/>
      <c r="O777" s="49"/>
      <c r="P777" s="49"/>
      <c r="Q777" s="49"/>
      <c r="R777" s="49"/>
      <c r="S777" s="49"/>
      <c r="T777" s="49"/>
      <c r="U777" s="90"/>
      <c r="V777" s="49"/>
      <c r="W777" s="49"/>
      <c r="X777" s="49"/>
      <c r="Y777" s="49"/>
      <c r="Z777" s="49"/>
      <c r="AA777" s="49"/>
      <c r="AB777" s="49"/>
      <c r="AC777" s="49"/>
      <c r="AD777" s="49"/>
      <c r="AE777" s="49"/>
      <c r="AF777" s="49"/>
      <c r="AG777" s="49"/>
      <c r="AH777" s="49"/>
      <c r="AI777" s="49"/>
      <c r="AJ777" s="49"/>
      <c r="AK777" s="49"/>
      <c r="AL777" s="49"/>
      <c r="AM777" s="49"/>
      <c r="AN777" s="49"/>
      <c r="AO777" s="49"/>
      <c r="AP777" s="49"/>
    </row>
    <row r="778" spans="1:42" ht="12.75" customHeight="1" x14ac:dyDescent="0.3">
      <c r="A778" s="49"/>
      <c r="B778" s="49"/>
      <c r="C778" s="49"/>
      <c r="D778" s="49"/>
      <c r="E778" s="49"/>
      <c r="F778" s="49"/>
      <c r="G778" s="49"/>
      <c r="H778" s="49"/>
      <c r="I778" s="49"/>
      <c r="J778" s="49"/>
      <c r="K778" s="49"/>
      <c r="L778" s="49"/>
      <c r="M778" s="49"/>
      <c r="N778" s="49"/>
      <c r="O778" s="49"/>
      <c r="P778" s="49"/>
      <c r="Q778" s="49"/>
      <c r="R778" s="49"/>
      <c r="S778" s="49"/>
      <c r="T778" s="49"/>
      <c r="U778" s="90"/>
      <c r="V778" s="49"/>
      <c r="W778" s="49"/>
      <c r="X778" s="49"/>
      <c r="Y778" s="49"/>
      <c r="Z778" s="49"/>
      <c r="AA778" s="49"/>
      <c r="AB778" s="49"/>
      <c r="AC778" s="49"/>
      <c r="AD778" s="49"/>
      <c r="AE778" s="49"/>
      <c r="AF778" s="49"/>
      <c r="AG778" s="49"/>
      <c r="AH778" s="49"/>
      <c r="AI778" s="49"/>
      <c r="AJ778" s="49"/>
      <c r="AK778" s="49"/>
      <c r="AL778" s="49"/>
      <c r="AM778" s="49"/>
      <c r="AN778" s="49"/>
      <c r="AO778" s="49"/>
      <c r="AP778" s="49"/>
    </row>
    <row r="779" spans="1:42" ht="12.75" customHeight="1" x14ac:dyDescent="0.3">
      <c r="A779" s="49"/>
      <c r="B779" s="49"/>
      <c r="C779" s="49"/>
      <c r="D779" s="49"/>
      <c r="E779" s="49"/>
      <c r="F779" s="49"/>
      <c r="G779" s="49"/>
      <c r="H779" s="49"/>
      <c r="I779" s="49"/>
      <c r="J779" s="49"/>
      <c r="K779" s="49"/>
      <c r="L779" s="49"/>
      <c r="M779" s="49"/>
      <c r="N779" s="49"/>
      <c r="O779" s="49"/>
      <c r="P779" s="49"/>
      <c r="Q779" s="49"/>
      <c r="R779" s="49"/>
      <c r="S779" s="49"/>
      <c r="T779" s="49"/>
      <c r="U779" s="90"/>
      <c r="V779" s="49"/>
      <c r="W779" s="49"/>
      <c r="X779" s="49"/>
      <c r="Y779" s="49"/>
      <c r="Z779" s="49"/>
      <c r="AA779" s="49"/>
      <c r="AB779" s="49"/>
      <c r="AC779" s="49"/>
      <c r="AD779" s="49"/>
      <c r="AE779" s="49"/>
      <c r="AF779" s="49"/>
      <c r="AG779" s="49"/>
      <c r="AH779" s="49"/>
      <c r="AI779" s="49"/>
      <c r="AJ779" s="49"/>
      <c r="AK779" s="49"/>
      <c r="AL779" s="49"/>
      <c r="AM779" s="49"/>
      <c r="AN779" s="49"/>
      <c r="AO779" s="49"/>
      <c r="AP779" s="49"/>
    </row>
    <row r="780" spans="1:42" ht="12.75" customHeight="1" x14ac:dyDescent="0.3">
      <c r="A780" s="49"/>
      <c r="B780" s="49"/>
      <c r="C780" s="49"/>
      <c r="D780" s="49"/>
      <c r="E780" s="49"/>
      <c r="F780" s="49"/>
      <c r="G780" s="49"/>
      <c r="H780" s="49"/>
      <c r="I780" s="49"/>
      <c r="J780" s="49"/>
      <c r="K780" s="49"/>
      <c r="L780" s="49"/>
      <c r="M780" s="49"/>
      <c r="N780" s="49"/>
      <c r="O780" s="49"/>
      <c r="P780" s="49"/>
      <c r="Q780" s="49"/>
      <c r="R780" s="49"/>
      <c r="S780" s="49"/>
      <c r="T780" s="49"/>
      <c r="U780" s="90"/>
      <c r="V780" s="49"/>
      <c r="W780" s="49"/>
      <c r="X780" s="49"/>
      <c r="Y780" s="49"/>
      <c r="Z780" s="49"/>
      <c r="AA780" s="49"/>
      <c r="AB780" s="49"/>
      <c r="AC780" s="49"/>
      <c r="AD780" s="49"/>
      <c r="AE780" s="49"/>
      <c r="AF780" s="49"/>
      <c r="AG780" s="49"/>
      <c r="AH780" s="49"/>
      <c r="AI780" s="49"/>
      <c r="AJ780" s="49"/>
      <c r="AK780" s="49"/>
      <c r="AL780" s="49"/>
      <c r="AM780" s="49"/>
      <c r="AN780" s="49"/>
      <c r="AO780" s="49"/>
      <c r="AP780" s="49"/>
    </row>
    <row r="781" spans="1:42" ht="12.75" customHeight="1" x14ac:dyDescent="0.3">
      <c r="A781" s="49"/>
      <c r="B781" s="49"/>
      <c r="C781" s="49"/>
      <c r="D781" s="49"/>
      <c r="E781" s="49"/>
      <c r="F781" s="49"/>
      <c r="G781" s="49"/>
      <c r="H781" s="49"/>
      <c r="I781" s="49"/>
      <c r="J781" s="49"/>
      <c r="K781" s="49"/>
      <c r="L781" s="49"/>
      <c r="M781" s="49"/>
      <c r="N781" s="49"/>
      <c r="O781" s="49"/>
      <c r="P781" s="49"/>
      <c r="Q781" s="49"/>
      <c r="R781" s="49"/>
      <c r="S781" s="49"/>
      <c r="T781" s="49"/>
      <c r="U781" s="90"/>
      <c r="V781" s="49"/>
      <c r="W781" s="49"/>
      <c r="X781" s="49"/>
      <c r="Y781" s="49"/>
      <c r="Z781" s="49"/>
      <c r="AA781" s="49"/>
      <c r="AB781" s="49"/>
      <c r="AC781" s="49"/>
      <c r="AD781" s="49"/>
      <c r="AE781" s="49"/>
      <c r="AF781" s="49"/>
      <c r="AG781" s="49"/>
      <c r="AH781" s="49"/>
      <c r="AI781" s="49"/>
      <c r="AJ781" s="49"/>
      <c r="AK781" s="49"/>
      <c r="AL781" s="49"/>
      <c r="AM781" s="49"/>
      <c r="AN781" s="49"/>
      <c r="AO781" s="49"/>
      <c r="AP781" s="49"/>
    </row>
    <row r="782" spans="1:42" ht="12.75" customHeight="1" x14ac:dyDescent="0.3">
      <c r="A782" s="49"/>
      <c r="B782" s="49"/>
      <c r="C782" s="49"/>
      <c r="D782" s="49"/>
      <c r="E782" s="49"/>
      <c r="F782" s="49"/>
      <c r="G782" s="49"/>
      <c r="H782" s="49"/>
      <c r="I782" s="49"/>
      <c r="J782" s="49"/>
      <c r="K782" s="49"/>
      <c r="L782" s="49"/>
      <c r="M782" s="49"/>
      <c r="N782" s="49"/>
      <c r="O782" s="49"/>
      <c r="P782" s="49"/>
      <c r="Q782" s="49"/>
      <c r="R782" s="49"/>
      <c r="S782" s="49"/>
      <c r="T782" s="49"/>
      <c r="U782" s="90"/>
      <c r="V782" s="49"/>
      <c r="W782" s="49"/>
      <c r="X782" s="49"/>
      <c r="Y782" s="49"/>
      <c r="Z782" s="49"/>
      <c r="AA782" s="49"/>
      <c r="AB782" s="49"/>
      <c r="AC782" s="49"/>
      <c r="AD782" s="49"/>
      <c r="AE782" s="49"/>
      <c r="AF782" s="49"/>
      <c r="AG782" s="49"/>
      <c r="AH782" s="49"/>
      <c r="AI782" s="49"/>
      <c r="AJ782" s="49"/>
      <c r="AK782" s="49"/>
      <c r="AL782" s="49"/>
      <c r="AM782" s="49"/>
      <c r="AN782" s="49"/>
      <c r="AO782" s="49"/>
      <c r="AP782" s="49"/>
    </row>
    <row r="783" spans="1:42" ht="12.75" customHeight="1" x14ac:dyDescent="0.3">
      <c r="A783" s="49"/>
      <c r="B783" s="49"/>
      <c r="C783" s="49"/>
      <c r="D783" s="49"/>
      <c r="E783" s="49"/>
      <c r="F783" s="49"/>
      <c r="G783" s="49"/>
      <c r="H783" s="49"/>
      <c r="I783" s="49"/>
      <c r="J783" s="49"/>
      <c r="K783" s="49"/>
      <c r="L783" s="49"/>
      <c r="M783" s="49"/>
      <c r="N783" s="49"/>
      <c r="O783" s="49"/>
      <c r="P783" s="49"/>
      <c r="Q783" s="49"/>
      <c r="R783" s="49"/>
      <c r="S783" s="49"/>
      <c r="T783" s="49"/>
      <c r="U783" s="90"/>
      <c r="V783" s="49"/>
      <c r="W783" s="49"/>
      <c r="X783" s="49"/>
      <c r="Y783" s="49"/>
      <c r="Z783" s="49"/>
      <c r="AA783" s="49"/>
      <c r="AB783" s="49"/>
      <c r="AC783" s="49"/>
      <c r="AD783" s="49"/>
      <c r="AE783" s="49"/>
      <c r="AF783" s="49"/>
      <c r="AG783" s="49"/>
      <c r="AH783" s="49"/>
      <c r="AI783" s="49"/>
      <c r="AJ783" s="49"/>
      <c r="AK783" s="49"/>
      <c r="AL783" s="49"/>
      <c r="AM783" s="49"/>
      <c r="AN783" s="49"/>
      <c r="AO783" s="49"/>
      <c r="AP783" s="49"/>
    </row>
    <row r="784" spans="1:42" ht="12.75" customHeight="1" x14ac:dyDescent="0.3">
      <c r="A784" s="49"/>
      <c r="B784" s="49"/>
      <c r="C784" s="49"/>
      <c r="D784" s="49"/>
      <c r="E784" s="49"/>
      <c r="F784" s="49"/>
      <c r="G784" s="49"/>
      <c r="H784" s="49"/>
      <c r="I784" s="49"/>
      <c r="J784" s="49"/>
      <c r="K784" s="49"/>
      <c r="L784" s="49"/>
      <c r="M784" s="49"/>
      <c r="N784" s="49"/>
      <c r="O784" s="49"/>
      <c r="P784" s="49"/>
      <c r="Q784" s="49"/>
      <c r="R784" s="49"/>
      <c r="S784" s="49"/>
      <c r="T784" s="49"/>
      <c r="U784" s="90"/>
      <c r="V784" s="49"/>
      <c r="W784" s="49"/>
      <c r="X784" s="49"/>
      <c r="Y784" s="49"/>
      <c r="Z784" s="49"/>
      <c r="AA784" s="49"/>
      <c r="AB784" s="49"/>
      <c r="AC784" s="49"/>
      <c r="AD784" s="49"/>
      <c r="AE784" s="49"/>
      <c r="AF784" s="49"/>
      <c r="AG784" s="49"/>
      <c r="AH784" s="49"/>
      <c r="AI784" s="49"/>
      <c r="AJ784" s="49"/>
      <c r="AK784" s="49"/>
      <c r="AL784" s="49"/>
      <c r="AM784" s="49"/>
      <c r="AN784" s="49"/>
      <c r="AO784" s="49"/>
      <c r="AP784" s="49"/>
    </row>
    <row r="785" spans="1:42" ht="12.75" customHeight="1" x14ac:dyDescent="0.3">
      <c r="A785" s="49"/>
      <c r="B785" s="49"/>
      <c r="C785" s="49"/>
      <c r="D785" s="49"/>
      <c r="E785" s="49"/>
      <c r="F785" s="49"/>
      <c r="G785" s="49"/>
      <c r="H785" s="49"/>
      <c r="I785" s="49"/>
      <c r="J785" s="49"/>
      <c r="K785" s="49"/>
      <c r="L785" s="49"/>
      <c r="M785" s="49"/>
      <c r="N785" s="49"/>
      <c r="O785" s="49"/>
      <c r="P785" s="49"/>
      <c r="Q785" s="49"/>
      <c r="R785" s="49"/>
      <c r="S785" s="49"/>
      <c r="T785" s="49"/>
      <c r="U785" s="90"/>
      <c r="V785" s="49"/>
      <c r="W785" s="49"/>
      <c r="X785" s="49"/>
      <c r="Y785" s="49"/>
      <c r="Z785" s="49"/>
      <c r="AA785" s="49"/>
      <c r="AB785" s="49"/>
      <c r="AC785" s="49"/>
      <c r="AD785" s="49"/>
      <c r="AE785" s="49"/>
      <c r="AF785" s="49"/>
      <c r="AG785" s="49"/>
      <c r="AH785" s="49"/>
      <c r="AI785" s="49"/>
      <c r="AJ785" s="49"/>
      <c r="AK785" s="49"/>
      <c r="AL785" s="49"/>
      <c r="AM785" s="49"/>
      <c r="AN785" s="49"/>
      <c r="AO785" s="49"/>
      <c r="AP785" s="49"/>
    </row>
    <row r="786" spans="1:42" ht="12.75" customHeight="1" x14ac:dyDescent="0.3">
      <c r="A786" s="49"/>
      <c r="B786" s="49"/>
      <c r="C786" s="49"/>
      <c r="D786" s="49"/>
      <c r="E786" s="49"/>
      <c r="F786" s="49"/>
      <c r="G786" s="49"/>
      <c r="H786" s="49"/>
      <c r="I786" s="49"/>
      <c r="J786" s="49"/>
      <c r="K786" s="49"/>
      <c r="L786" s="49"/>
      <c r="M786" s="49"/>
      <c r="N786" s="49"/>
      <c r="O786" s="49"/>
      <c r="P786" s="49"/>
      <c r="Q786" s="49"/>
      <c r="R786" s="49"/>
      <c r="S786" s="49"/>
      <c r="T786" s="49"/>
      <c r="U786" s="90"/>
      <c r="V786" s="49"/>
      <c r="W786" s="49"/>
      <c r="X786" s="49"/>
      <c r="Y786" s="49"/>
      <c r="Z786" s="49"/>
      <c r="AA786" s="49"/>
      <c r="AB786" s="49"/>
      <c r="AC786" s="49"/>
      <c r="AD786" s="49"/>
      <c r="AE786" s="49"/>
      <c r="AF786" s="49"/>
      <c r="AG786" s="49"/>
      <c r="AH786" s="49"/>
      <c r="AI786" s="49"/>
      <c r="AJ786" s="49"/>
      <c r="AK786" s="49"/>
      <c r="AL786" s="49"/>
      <c r="AM786" s="49"/>
      <c r="AN786" s="49"/>
      <c r="AO786" s="49"/>
      <c r="AP786" s="49"/>
    </row>
    <row r="787" spans="1:42" ht="12.75" customHeight="1" x14ac:dyDescent="0.3">
      <c r="A787" s="49"/>
      <c r="B787" s="49"/>
      <c r="C787" s="49"/>
      <c r="D787" s="49"/>
      <c r="E787" s="49"/>
      <c r="F787" s="49"/>
      <c r="G787" s="49"/>
      <c r="H787" s="49"/>
      <c r="I787" s="49"/>
      <c r="J787" s="49"/>
      <c r="K787" s="49"/>
      <c r="L787" s="49"/>
      <c r="M787" s="49"/>
      <c r="N787" s="49"/>
      <c r="O787" s="49"/>
      <c r="P787" s="49"/>
      <c r="Q787" s="49"/>
      <c r="R787" s="49"/>
      <c r="S787" s="49"/>
      <c r="T787" s="49"/>
      <c r="U787" s="90"/>
      <c r="V787" s="49"/>
      <c r="W787" s="49"/>
      <c r="X787" s="49"/>
      <c r="Y787" s="49"/>
      <c r="Z787" s="49"/>
      <c r="AA787" s="49"/>
      <c r="AB787" s="49"/>
      <c r="AC787" s="49"/>
      <c r="AD787" s="49"/>
      <c r="AE787" s="49"/>
      <c r="AF787" s="49"/>
      <c r="AG787" s="49"/>
      <c r="AH787" s="49"/>
      <c r="AI787" s="49"/>
      <c r="AJ787" s="49"/>
      <c r="AK787" s="49"/>
      <c r="AL787" s="49"/>
      <c r="AM787" s="49"/>
      <c r="AN787" s="49"/>
      <c r="AO787" s="49"/>
      <c r="AP787" s="49"/>
    </row>
    <row r="788" spans="1:42" ht="12.75" customHeight="1" x14ac:dyDescent="0.3">
      <c r="A788" s="49"/>
      <c r="B788" s="49"/>
      <c r="C788" s="49"/>
      <c r="D788" s="49"/>
      <c r="E788" s="49"/>
      <c r="F788" s="49"/>
      <c r="G788" s="49"/>
      <c r="H788" s="49"/>
      <c r="I788" s="49"/>
      <c r="J788" s="49"/>
      <c r="K788" s="49"/>
      <c r="L788" s="49"/>
      <c r="M788" s="49"/>
      <c r="N788" s="49"/>
      <c r="O788" s="49"/>
      <c r="P788" s="49"/>
      <c r="Q788" s="49"/>
      <c r="R788" s="49"/>
      <c r="S788" s="49"/>
      <c r="T788" s="49"/>
      <c r="U788" s="90"/>
      <c r="V788" s="49"/>
      <c r="W788" s="49"/>
      <c r="X788" s="49"/>
      <c r="Y788" s="49"/>
      <c r="Z788" s="49"/>
      <c r="AA788" s="49"/>
      <c r="AB788" s="49"/>
      <c r="AC788" s="49"/>
      <c r="AD788" s="49"/>
      <c r="AE788" s="49"/>
      <c r="AF788" s="49"/>
      <c r="AG788" s="49"/>
      <c r="AH788" s="49"/>
      <c r="AI788" s="49"/>
      <c r="AJ788" s="49"/>
      <c r="AK788" s="49"/>
      <c r="AL788" s="49"/>
      <c r="AM788" s="49"/>
      <c r="AN788" s="49"/>
      <c r="AO788" s="49"/>
      <c r="AP788" s="49"/>
    </row>
    <row r="789" spans="1:42" ht="12.75" customHeight="1" x14ac:dyDescent="0.3">
      <c r="A789" s="49"/>
      <c r="B789" s="49"/>
      <c r="C789" s="49"/>
      <c r="D789" s="49"/>
      <c r="E789" s="49"/>
      <c r="F789" s="49"/>
      <c r="G789" s="49"/>
      <c r="H789" s="49"/>
      <c r="I789" s="49"/>
      <c r="J789" s="49"/>
      <c r="K789" s="49"/>
      <c r="L789" s="49"/>
      <c r="M789" s="49"/>
      <c r="N789" s="49"/>
      <c r="O789" s="49"/>
      <c r="P789" s="49"/>
      <c r="Q789" s="49"/>
      <c r="R789" s="49"/>
      <c r="S789" s="49"/>
      <c r="T789" s="49"/>
      <c r="U789" s="90"/>
      <c r="V789" s="49"/>
      <c r="W789" s="49"/>
      <c r="X789" s="49"/>
      <c r="Y789" s="49"/>
      <c r="Z789" s="49"/>
      <c r="AA789" s="49"/>
      <c r="AB789" s="49"/>
      <c r="AC789" s="49"/>
      <c r="AD789" s="49"/>
      <c r="AE789" s="49"/>
      <c r="AF789" s="49"/>
      <c r="AG789" s="49"/>
      <c r="AH789" s="49"/>
      <c r="AI789" s="49"/>
      <c r="AJ789" s="49"/>
      <c r="AK789" s="49"/>
      <c r="AL789" s="49"/>
      <c r="AM789" s="49"/>
      <c r="AN789" s="49"/>
      <c r="AO789" s="49"/>
      <c r="AP789" s="49"/>
    </row>
    <row r="790" spans="1:42" ht="12.75" customHeight="1" x14ac:dyDescent="0.3">
      <c r="A790" s="49"/>
      <c r="B790" s="49"/>
      <c r="C790" s="49"/>
      <c r="D790" s="49"/>
      <c r="E790" s="49"/>
      <c r="F790" s="49"/>
      <c r="G790" s="49"/>
      <c r="H790" s="49"/>
      <c r="I790" s="49"/>
      <c r="J790" s="49"/>
      <c r="K790" s="49"/>
      <c r="L790" s="49"/>
      <c r="M790" s="49"/>
      <c r="N790" s="49"/>
      <c r="O790" s="49"/>
      <c r="P790" s="49"/>
      <c r="Q790" s="49"/>
      <c r="R790" s="49"/>
      <c r="S790" s="49"/>
      <c r="T790" s="49"/>
      <c r="U790" s="90"/>
      <c r="V790" s="49"/>
      <c r="W790" s="49"/>
      <c r="X790" s="49"/>
      <c r="Y790" s="49"/>
      <c r="Z790" s="49"/>
      <c r="AA790" s="49"/>
      <c r="AB790" s="49"/>
      <c r="AC790" s="49"/>
      <c r="AD790" s="49"/>
      <c r="AE790" s="49"/>
      <c r="AF790" s="49"/>
      <c r="AG790" s="49"/>
      <c r="AH790" s="49"/>
      <c r="AI790" s="49"/>
      <c r="AJ790" s="49"/>
      <c r="AK790" s="49"/>
      <c r="AL790" s="49"/>
      <c r="AM790" s="49"/>
      <c r="AN790" s="49"/>
      <c r="AO790" s="49"/>
      <c r="AP790" s="49"/>
    </row>
    <row r="791" spans="1:42" ht="12.75" customHeight="1" x14ac:dyDescent="0.3">
      <c r="A791" s="49"/>
      <c r="B791" s="49"/>
      <c r="C791" s="49"/>
      <c r="D791" s="49"/>
      <c r="E791" s="49"/>
      <c r="F791" s="49"/>
      <c r="G791" s="49"/>
      <c r="H791" s="49"/>
      <c r="I791" s="49"/>
      <c r="J791" s="49"/>
      <c r="K791" s="49"/>
      <c r="L791" s="49"/>
      <c r="M791" s="49"/>
      <c r="N791" s="49"/>
      <c r="O791" s="49"/>
      <c r="P791" s="49"/>
      <c r="Q791" s="49"/>
      <c r="R791" s="49"/>
      <c r="S791" s="49"/>
      <c r="T791" s="49"/>
      <c r="U791" s="90"/>
      <c r="V791" s="49"/>
      <c r="W791" s="49"/>
      <c r="X791" s="49"/>
      <c r="Y791" s="49"/>
      <c r="Z791" s="49"/>
      <c r="AA791" s="49"/>
      <c r="AB791" s="49"/>
      <c r="AC791" s="49"/>
      <c r="AD791" s="49"/>
      <c r="AE791" s="49"/>
      <c r="AF791" s="49"/>
      <c r="AG791" s="49"/>
      <c r="AH791" s="49"/>
      <c r="AI791" s="49"/>
      <c r="AJ791" s="49"/>
      <c r="AK791" s="49"/>
      <c r="AL791" s="49"/>
      <c r="AM791" s="49"/>
      <c r="AN791" s="49"/>
      <c r="AO791" s="49"/>
      <c r="AP791" s="49"/>
    </row>
    <row r="792" spans="1:42" ht="12.75" customHeight="1" x14ac:dyDescent="0.3">
      <c r="A792" s="49"/>
      <c r="B792" s="49"/>
      <c r="C792" s="49"/>
      <c r="D792" s="49"/>
      <c r="E792" s="49"/>
      <c r="F792" s="49"/>
      <c r="G792" s="49"/>
      <c r="H792" s="49"/>
      <c r="I792" s="49"/>
      <c r="J792" s="49"/>
      <c r="K792" s="49"/>
      <c r="L792" s="49"/>
      <c r="M792" s="49"/>
      <c r="N792" s="49"/>
      <c r="O792" s="49"/>
      <c r="P792" s="49"/>
      <c r="Q792" s="49"/>
      <c r="R792" s="49"/>
      <c r="S792" s="49"/>
      <c r="T792" s="49"/>
      <c r="U792" s="90"/>
      <c r="V792" s="49"/>
      <c r="W792" s="49"/>
      <c r="X792" s="49"/>
      <c r="Y792" s="49"/>
      <c r="Z792" s="49"/>
      <c r="AA792" s="49"/>
      <c r="AB792" s="49"/>
      <c r="AC792" s="49"/>
      <c r="AD792" s="49"/>
      <c r="AE792" s="49"/>
      <c r="AF792" s="49"/>
      <c r="AG792" s="49"/>
      <c r="AH792" s="49"/>
      <c r="AI792" s="49"/>
      <c r="AJ792" s="49"/>
      <c r="AK792" s="49"/>
      <c r="AL792" s="49"/>
      <c r="AM792" s="49"/>
      <c r="AN792" s="49"/>
      <c r="AO792" s="49"/>
      <c r="AP792" s="49"/>
    </row>
    <row r="793" spans="1:42" ht="12.75" customHeight="1" x14ac:dyDescent="0.3">
      <c r="A793" s="49"/>
      <c r="B793" s="49"/>
      <c r="C793" s="49"/>
      <c r="D793" s="49"/>
      <c r="E793" s="49"/>
      <c r="F793" s="49"/>
      <c r="G793" s="49"/>
      <c r="H793" s="49"/>
      <c r="I793" s="49"/>
      <c r="J793" s="49"/>
      <c r="K793" s="49"/>
      <c r="L793" s="49"/>
      <c r="M793" s="49"/>
      <c r="N793" s="49"/>
      <c r="O793" s="49"/>
      <c r="P793" s="49"/>
      <c r="Q793" s="49"/>
      <c r="R793" s="49"/>
      <c r="S793" s="49"/>
      <c r="T793" s="49"/>
      <c r="U793" s="90"/>
      <c r="V793" s="49"/>
      <c r="W793" s="49"/>
      <c r="X793" s="49"/>
      <c r="Y793" s="49"/>
      <c r="Z793" s="49"/>
      <c r="AA793" s="49"/>
      <c r="AB793" s="49"/>
      <c r="AC793" s="49"/>
      <c r="AD793" s="49"/>
      <c r="AE793" s="49"/>
      <c r="AF793" s="49"/>
      <c r="AG793" s="49"/>
      <c r="AH793" s="49"/>
      <c r="AI793" s="49"/>
      <c r="AJ793" s="49"/>
      <c r="AK793" s="49"/>
      <c r="AL793" s="49"/>
      <c r="AM793" s="49"/>
      <c r="AN793" s="49"/>
      <c r="AO793" s="49"/>
      <c r="AP793" s="49"/>
    </row>
    <row r="794" spans="1:42" ht="12.75" customHeight="1" x14ac:dyDescent="0.3">
      <c r="A794" s="49"/>
      <c r="B794" s="49"/>
      <c r="C794" s="49"/>
      <c r="D794" s="49"/>
      <c r="E794" s="49"/>
      <c r="F794" s="49"/>
      <c r="G794" s="49"/>
      <c r="H794" s="49"/>
      <c r="I794" s="49"/>
      <c r="J794" s="49"/>
      <c r="K794" s="49"/>
      <c r="L794" s="49"/>
      <c r="M794" s="49"/>
      <c r="N794" s="49"/>
      <c r="O794" s="49"/>
      <c r="P794" s="49"/>
      <c r="Q794" s="49"/>
      <c r="R794" s="49"/>
      <c r="S794" s="49"/>
      <c r="T794" s="49"/>
      <c r="U794" s="90"/>
      <c r="V794" s="49"/>
      <c r="W794" s="49"/>
      <c r="X794" s="49"/>
      <c r="Y794" s="49"/>
      <c r="Z794" s="49"/>
      <c r="AA794" s="49"/>
      <c r="AB794" s="49"/>
      <c r="AC794" s="49"/>
      <c r="AD794" s="49"/>
      <c r="AE794" s="49"/>
      <c r="AF794" s="49"/>
      <c r="AG794" s="49"/>
      <c r="AH794" s="49"/>
      <c r="AI794" s="49"/>
      <c r="AJ794" s="49"/>
      <c r="AK794" s="49"/>
      <c r="AL794" s="49"/>
      <c r="AM794" s="49"/>
      <c r="AN794" s="49"/>
      <c r="AO794" s="49"/>
      <c r="AP794" s="49"/>
    </row>
    <row r="795" spans="1:42" ht="12.75" customHeight="1" x14ac:dyDescent="0.3">
      <c r="A795" s="49"/>
      <c r="B795" s="49"/>
      <c r="C795" s="49"/>
      <c r="D795" s="49"/>
      <c r="E795" s="49"/>
      <c r="F795" s="49"/>
      <c r="G795" s="49"/>
      <c r="H795" s="49"/>
      <c r="I795" s="49"/>
      <c r="J795" s="49"/>
      <c r="K795" s="49"/>
      <c r="L795" s="49"/>
      <c r="M795" s="49"/>
      <c r="N795" s="49"/>
      <c r="O795" s="49"/>
      <c r="P795" s="49"/>
      <c r="Q795" s="49"/>
      <c r="R795" s="49"/>
      <c r="S795" s="49"/>
      <c r="T795" s="49"/>
      <c r="U795" s="90"/>
      <c r="V795" s="49"/>
      <c r="W795" s="49"/>
      <c r="X795" s="49"/>
      <c r="Y795" s="49"/>
      <c r="Z795" s="49"/>
      <c r="AA795" s="49"/>
      <c r="AB795" s="49"/>
      <c r="AC795" s="49"/>
      <c r="AD795" s="49"/>
      <c r="AE795" s="49"/>
      <c r="AF795" s="49"/>
      <c r="AG795" s="49"/>
      <c r="AH795" s="49"/>
      <c r="AI795" s="49"/>
      <c r="AJ795" s="49"/>
      <c r="AK795" s="49"/>
      <c r="AL795" s="49"/>
      <c r="AM795" s="49"/>
      <c r="AN795" s="49"/>
      <c r="AO795" s="49"/>
      <c r="AP795" s="49"/>
    </row>
    <row r="796" spans="1:42" ht="12.75" customHeight="1" x14ac:dyDescent="0.3">
      <c r="A796" s="49"/>
      <c r="B796" s="49"/>
      <c r="C796" s="49"/>
      <c r="D796" s="49"/>
      <c r="E796" s="49"/>
      <c r="F796" s="49"/>
      <c r="G796" s="49"/>
      <c r="H796" s="49"/>
      <c r="I796" s="49"/>
      <c r="J796" s="49"/>
      <c r="K796" s="49"/>
      <c r="L796" s="49"/>
      <c r="M796" s="49"/>
      <c r="N796" s="49"/>
      <c r="O796" s="49"/>
      <c r="P796" s="49"/>
      <c r="Q796" s="49"/>
      <c r="R796" s="49"/>
      <c r="S796" s="49"/>
      <c r="T796" s="49"/>
      <c r="U796" s="90"/>
      <c r="V796" s="49"/>
      <c r="W796" s="49"/>
      <c r="X796" s="49"/>
      <c r="Y796" s="49"/>
      <c r="Z796" s="49"/>
      <c r="AA796" s="49"/>
      <c r="AB796" s="49"/>
      <c r="AC796" s="49"/>
      <c r="AD796" s="49"/>
      <c r="AE796" s="49"/>
      <c r="AF796" s="49"/>
      <c r="AG796" s="49"/>
      <c r="AH796" s="49"/>
      <c r="AI796" s="49"/>
      <c r="AJ796" s="49"/>
      <c r="AK796" s="49"/>
      <c r="AL796" s="49"/>
      <c r="AM796" s="49"/>
      <c r="AN796" s="49"/>
      <c r="AO796" s="49"/>
      <c r="AP796" s="49"/>
    </row>
    <row r="797" spans="1:42" ht="12.75" customHeight="1" x14ac:dyDescent="0.3">
      <c r="A797" s="49"/>
      <c r="B797" s="49"/>
      <c r="C797" s="49"/>
      <c r="D797" s="49"/>
      <c r="E797" s="49"/>
      <c r="F797" s="49"/>
      <c r="G797" s="49"/>
      <c r="H797" s="49"/>
      <c r="I797" s="49"/>
      <c r="J797" s="49"/>
      <c r="K797" s="49"/>
      <c r="L797" s="49"/>
      <c r="M797" s="49"/>
      <c r="N797" s="49"/>
      <c r="O797" s="49"/>
      <c r="P797" s="49"/>
      <c r="Q797" s="49"/>
      <c r="R797" s="49"/>
      <c r="S797" s="49"/>
      <c r="T797" s="49"/>
      <c r="U797" s="90"/>
      <c r="V797" s="49"/>
      <c r="W797" s="49"/>
      <c r="X797" s="49"/>
      <c r="Y797" s="49"/>
      <c r="Z797" s="49"/>
      <c r="AA797" s="49"/>
      <c r="AB797" s="49"/>
      <c r="AC797" s="49"/>
      <c r="AD797" s="49"/>
      <c r="AE797" s="49"/>
      <c r="AF797" s="49"/>
      <c r="AG797" s="49"/>
      <c r="AH797" s="49"/>
      <c r="AI797" s="49"/>
      <c r="AJ797" s="49"/>
      <c r="AK797" s="49"/>
      <c r="AL797" s="49"/>
      <c r="AM797" s="49"/>
      <c r="AN797" s="49"/>
      <c r="AO797" s="49"/>
      <c r="AP797" s="49"/>
    </row>
    <row r="798" spans="1:42" ht="12.75" customHeight="1" x14ac:dyDescent="0.3">
      <c r="A798" s="49"/>
      <c r="B798" s="49"/>
      <c r="C798" s="49"/>
      <c r="D798" s="49"/>
      <c r="E798" s="49"/>
      <c r="F798" s="49"/>
      <c r="G798" s="49"/>
      <c r="H798" s="49"/>
      <c r="I798" s="49"/>
      <c r="J798" s="49"/>
      <c r="K798" s="49"/>
      <c r="L798" s="49"/>
      <c r="M798" s="49"/>
      <c r="N798" s="49"/>
      <c r="O798" s="49"/>
      <c r="P798" s="49"/>
      <c r="Q798" s="49"/>
      <c r="R798" s="49"/>
      <c r="S798" s="49"/>
      <c r="T798" s="49"/>
      <c r="U798" s="90"/>
      <c r="V798" s="49"/>
      <c r="W798" s="49"/>
      <c r="X798" s="49"/>
      <c r="Y798" s="49"/>
      <c r="Z798" s="49"/>
      <c r="AA798" s="49"/>
      <c r="AB798" s="49"/>
      <c r="AC798" s="49"/>
      <c r="AD798" s="49"/>
      <c r="AE798" s="49"/>
      <c r="AF798" s="49"/>
      <c r="AG798" s="49"/>
      <c r="AH798" s="49"/>
      <c r="AI798" s="49"/>
      <c r="AJ798" s="49"/>
      <c r="AK798" s="49"/>
      <c r="AL798" s="49"/>
      <c r="AM798" s="49"/>
      <c r="AN798" s="49"/>
      <c r="AO798" s="49"/>
      <c r="AP798" s="49"/>
    </row>
    <row r="799" spans="1:42" ht="12.75" customHeight="1" x14ac:dyDescent="0.3">
      <c r="A799" s="49"/>
      <c r="B799" s="49"/>
      <c r="C799" s="49"/>
      <c r="D799" s="49"/>
      <c r="E799" s="49"/>
      <c r="F799" s="49"/>
      <c r="G799" s="49"/>
      <c r="H799" s="49"/>
      <c r="I799" s="49"/>
      <c r="J799" s="49"/>
      <c r="K799" s="49"/>
      <c r="L799" s="49"/>
      <c r="M799" s="49"/>
      <c r="N799" s="49"/>
      <c r="O799" s="49"/>
      <c r="P799" s="49"/>
      <c r="Q799" s="49"/>
      <c r="R799" s="49"/>
      <c r="S799" s="49"/>
      <c r="T799" s="49"/>
      <c r="U799" s="90"/>
      <c r="V799" s="49"/>
      <c r="W799" s="49"/>
      <c r="X799" s="49"/>
      <c r="Y799" s="49"/>
      <c r="Z799" s="49"/>
      <c r="AA799" s="49"/>
      <c r="AB799" s="49"/>
      <c r="AC799" s="49"/>
      <c r="AD799" s="49"/>
      <c r="AE799" s="49"/>
      <c r="AF799" s="49"/>
      <c r="AG799" s="49"/>
      <c r="AH799" s="49"/>
      <c r="AI799" s="49"/>
      <c r="AJ799" s="49"/>
      <c r="AK799" s="49"/>
      <c r="AL799" s="49"/>
      <c r="AM799" s="49"/>
      <c r="AN799" s="49"/>
      <c r="AO799" s="49"/>
      <c r="AP799" s="49"/>
    </row>
    <row r="800" spans="1:42" ht="12.75" customHeight="1" x14ac:dyDescent="0.3">
      <c r="A800" s="49"/>
      <c r="B800" s="49"/>
      <c r="C800" s="49"/>
      <c r="D800" s="49"/>
      <c r="E800" s="49"/>
      <c r="F800" s="49"/>
      <c r="G800" s="49"/>
      <c r="H800" s="49"/>
      <c r="I800" s="49"/>
      <c r="J800" s="49"/>
      <c r="K800" s="49"/>
      <c r="L800" s="49"/>
      <c r="M800" s="49"/>
      <c r="N800" s="49"/>
      <c r="O800" s="49"/>
      <c r="P800" s="49"/>
      <c r="Q800" s="49"/>
      <c r="R800" s="49"/>
      <c r="S800" s="49"/>
      <c r="T800" s="49"/>
      <c r="U800" s="90"/>
      <c r="V800" s="49"/>
      <c r="W800" s="49"/>
      <c r="X800" s="49"/>
      <c r="Y800" s="49"/>
      <c r="Z800" s="49"/>
      <c r="AA800" s="49"/>
      <c r="AB800" s="49"/>
      <c r="AC800" s="49"/>
      <c r="AD800" s="49"/>
      <c r="AE800" s="49"/>
      <c r="AF800" s="49"/>
      <c r="AG800" s="49"/>
      <c r="AH800" s="49"/>
      <c r="AI800" s="49"/>
      <c r="AJ800" s="49"/>
      <c r="AK800" s="49"/>
      <c r="AL800" s="49"/>
      <c r="AM800" s="49"/>
      <c r="AN800" s="49"/>
      <c r="AO800" s="49"/>
      <c r="AP800" s="49"/>
    </row>
    <row r="801" spans="1:42" ht="12.75" customHeight="1" x14ac:dyDescent="0.3">
      <c r="A801" s="49"/>
      <c r="B801" s="49"/>
      <c r="C801" s="49"/>
      <c r="D801" s="49"/>
      <c r="E801" s="49"/>
      <c r="F801" s="49"/>
      <c r="G801" s="49"/>
      <c r="H801" s="49"/>
      <c r="I801" s="49"/>
      <c r="J801" s="49"/>
      <c r="K801" s="49"/>
      <c r="L801" s="49"/>
      <c r="M801" s="49"/>
      <c r="N801" s="49"/>
      <c r="O801" s="49"/>
      <c r="P801" s="49"/>
      <c r="Q801" s="49"/>
      <c r="R801" s="49"/>
      <c r="S801" s="49"/>
      <c r="T801" s="49"/>
      <c r="U801" s="90"/>
      <c r="V801" s="49"/>
      <c r="W801" s="49"/>
      <c r="X801" s="49"/>
      <c r="Y801" s="49"/>
      <c r="Z801" s="49"/>
      <c r="AA801" s="49"/>
      <c r="AB801" s="49"/>
      <c r="AC801" s="49"/>
      <c r="AD801" s="49"/>
      <c r="AE801" s="49"/>
      <c r="AF801" s="49"/>
      <c r="AG801" s="49"/>
      <c r="AH801" s="49"/>
      <c r="AI801" s="49"/>
      <c r="AJ801" s="49"/>
      <c r="AK801" s="49"/>
      <c r="AL801" s="49"/>
      <c r="AM801" s="49"/>
      <c r="AN801" s="49"/>
      <c r="AO801" s="49"/>
      <c r="AP801" s="49"/>
    </row>
    <row r="802" spans="1:42" ht="12.75" customHeight="1" x14ac:dyDescent="0.3">
      <c r="A802" s="49"/>
      <c r="B802" s="49"/>
      <c r="C802" s="49"/>
      <c r="D802" s="49"/>
      <c r="E802" s="49"/>
      <c r="F802" s="49"/>
      <c r="G802" s="49"/>
      <c r="H802" s="49"/>
      <c r="I802" s="49"/>
      <c r="J802" s="49"/>
      <c r="K802" s="49"/>
      <c r="L802" s="49"/>
      <c r="M802" s="49"/>
      <c r="N802" s="49"/>
      <c r="O802" s="49"/>
      <c r="P802" s="49"/>
      <c r="Q802" s="49"/>
      <c r="R802" s="49"/>
      <c r="S802" s="49"/>
      <c r="T802" s="49"/>
      <c r="U802" s="90"/>
      <c r="V802" s="49"/>
      <c r="W802" s="49"/>
      <c r="X802" s="49"/>
      <c r="Y802" s="49"/>
      <c r="Z802" s="49"/>
      <c r="AA802" s="49"/>
      <c r="AB802" s="49"/>
      <c r="AC802" s="49"/>
      <c r="AD802" s="49"/>
      <c r="AE802" s="49"/>
      <c r="AF802" s="49"/>
      <c r="AG802" s="49"/>
      <c r="AH802" s="49"/>
      <c r="AI802" s="49"/>
      <c r="AJ802" s="49"/>
      <c r="AK802" s="49"/>
      <c r="AL802" s="49"/>
      <c r="AM802" s="49"/>
      <c r="AN802" s="49"/>
      <c r="AO802" s="49"/>
      <c r="AP802" s="49"/>
    </row>
    <row r="803" spans="1:42" ht="12.75" customHeight="1" x14ac:dyDescent="0.3">
      <c r="A803" s="49"/>
      <c r="B803" s="49"/>
      <c r="C803" s="49"/>
      <c r="D803" s="49"/>
      <c r="E803" s="49"/>
      <c r="F803" s="49"/>
      <c r="G803" s="49"/>
      <c r="H803" s="49"/>
      <c r="I803" s="49"/>
      <c r="J803" s="49"/>
      <c r="K803" s="49"/>
      <c r="L803" s="49"/>
      <c r="M803" s="49"/>
      <c r="N803" s="49"/>
      <c r="O803" s="49"/>
      <c r="P803" s="49"/>
      <c r="Q803" s="49"/>
      <c r="R803" s="49"/>
      <c r="S803" s="49"/>
      <c r="T803" s="49"/>
      <c r="U803" s="90"/>
      <c r="V803" s="49"/>
      <c r="W803" s="49"/>
      <c r="X803" s="49"/>
      <c r="Y803" s="49"/>
      <c r="Z803" s="49"/>
      <c r="AA803" s="49"/>
      <c r="AB803" s="49"/>
      <c r="AC803" s="49"/>
      <c r="AD803" s="49"/>
      <c r="AE803" s="49"/>
      <c r="AF803" s="49"/>
      <c r="AG803" s="49"/>
      <c r="AH803" s="49"/>
      <c r="AI803" s="49"/>
      <c r="AJ803" s="49"/>
      <c r="AK803" s="49"/>
      <c r="AL803" s="49"/>
      <c r="AM803" s="49"/>
      <c r="AN803" s="49"/>
      <c r="AO803" s="49"/>
      <c r="AP803" s="49"/>
    </row>
    <row r="804" spans="1:42" ht="12.75" customHeight="1" x14ac:dyDescent="0.3">
      <c r="A804" s="49"/>
      <c r="B804" s="49"/>
      <c r="C804" s="49"/>
      <c r="D804" s="49"/>
      <c r="E804" s="49"/>
      <c r="F804" s="49"/>
      <c r="G804" s="49"/>
      <c r="H804" s="49"/>
      <c r="I804" s="49"/>
      <c r="J804" s="49"/>
      <c r="K804" s="49"/>
      <c r="L804" s="49"/>
      <c r="M804" s="49"/>
      <c r="N804" s="49"/>
      <c r="O804" s="49"/>
      <c r="P804" s="49"/>
      <c r="Q804" s="49"/>
      <c r="R804" s="49"/>
      <c r="S804" s="49"/>
      <c r="T804" s="49"/>
      <c r="U804" s="90"/>
      <c r="V804" s="49"/>
      <c r="W804" s="49"/>
      <c r="X804" s="49"/>
      <c r="Y804" s="49"/>
      <c r="Z804" s="49"/>
      <c r="AA804" s="49"/>
      <c r="AB804" s="49"/>
      <c r="AC804" s="49"/>
      <c r="AD804" s="49"/>
      <c r="AE804" s="49"/>
      <c r="AF804" s="49"/>
      <c r="AG804" s="49"/>
      <c r="AH804" s="49"/>
      <c r="AI804" s="49"/>
      <c r="AJ804" s="49"/>
      <c r="AK804" s="49"/>
      <c r="AL804" s="49"/>
      <c r="AM804" s="49"/>
      <c r="AN804" s="49"/>
      <c r="AO804" s="49"/>
      <c r="AP804" s="49"/>
    </row>
    <row r="805" spans="1:42" ht="12.75" customHeight="1" x14ac:dyDescent="0.3">
      <c r="A805" s="49"/>
      <c r="B805" s="49"/>
      <c r="C805" s="49"/>
      <c r="D805" s="49"/>
      <c r="E805" s="49"/>
      <c r="F805" s="49"/>
      <c r="G805" s="49"/>
      <c r="H805" s="49"/>
      <c r="I805" s="49"/>
      <c r="J805" s="49"/>
      <c r="K805" s="49"/>
      <c r="L805" s="49"/>
      <c r="M805" s="49"/>
      <c r="N805" s="49"/>
      <c r="O805" s="49"/>
      <c r="P805" s="49"/>
      <c r="Q805" s="49"/>
      <c r="R805" s="49"/>
      <c r="S805" s="49"/>
      <c r="T805" s="49"/>
      <c r="U805" s="90"/>
      <c r="V805" s="49"/>
      <c r="W805" s="49"/>
      <c r="X805" s="49"/>
      <c r="Y805" s="49"/>
      <c r="Z805" s="49"/>
      <c r="AA805" s="49"/>
      <c r="AB805" s="49"/>
      <c r="AC805" s="49"/>
      <c r="AD805" s="49"/>
      <c r="AE805" s="49"/>
      <c r="AF805" s="49"/>
      <c r="AG805" s="49"/>
      <c r="AH805" s="49"/>
      <c r="AI805" s="49"/>
      <c r="AJ805" s="49"/>
      <c r="AK805" s="49"/>
      <c r="AL805" s="49"/>
      <c r="AM805" s="49"/>
      <c r="AN805" s="49"/>
      <c r="AO805" s="49"/>
      <c r="AP805" s="49"/>
    </row>
    <row r="806" spans="1:42" ht="12.75" customHeight="1" x14ac:dyDescent="0.3">
      <c r="A806" s="49"/>
      <c r="B806" s="49"/>
      <c r="C806" s="49"/>
      <c r="D806" s="49"/>
      <c r="E806" s="49"/>
      <c r="F806" s="49"/>
      <c r="G806" s="49"/>
      <c r="H806" s="49"/>
      <c r="I806" s="49"/>
      <c r="J806" s="49"/>
      <c r="K806" s="49"/>
      <c r="L806" s="49"/>
      <c r="M806" s="49"/>
      <c r="N806" s="49"/>
      <c r="O806" s="49"/>
      <c r="P806" s="49"/>
      <c r="Q806" s="49"/>
      <c r="R806" s="49"/>
      <c r="S806" s="49"/>
      <c r="T806" s="49"/>
      <c r="U806" s="90"/>
      <c r="V806" s="49"/>
      <c r="W806" s="49"/>
      <c r="X806" s="49"/>
      <c r="Y806" s="49"/>
      <c r="Z806" s="49"/>
      <c r="AA806" s="49"/>
      <c r="AB806" s="49"/>
      <c r="AC806" s="49"/>
      <c r="AD806" s="49"/>
      <c r="AE806" s="49"/>
      <c r="AF806" s="49"/>
      <c r="AG806" s="49"/>
      <c r="AH806" s="49"/>
      <c r="AI806" s="49"/>
      <c r="AJ806" s="49"/>
      <c r="AK806" s="49"/>
      <c r="AL806" s="49"/>
      <c r="AM806" s="49"/>
      <c r="AN806" s="49"/>
      <c r="AO806" s="49"/>
      <c r="AP806" s="49"/>
    </row>
    <row r="807" spans="1:42" ht="12.75" customHeight="1" x14ac:dyDescent="0.3">
      <c r="A807" s="49"/>
      <c r="B807" s="49"/>
      <c r="C807" s="49"/>
      <c r="D807" s="49"/>
      <c r="E807" s="49"/>
      <c r="F807" s="49"/>
      <c r="G807" s="49"/>
      <c r="H807" s="49"/>
      <c r="I807" s="49"/>
      <c r="J807" s="49"/>
      <c r="K807" s="49"/>
      <c r="L807" s="49"/>
      <c r="M807" s="49"/>
      <c r="N807" s="49"/>
      <c r="O807" s="49"/>
      <c r="P807" s="49"/>
      <c r="Q807" s="49"/>
      <c r="R807" s="49"/>
      <c r="S807" s="49"/>
      <c r="T807" s="49"/>
      <c r="U807" s="90"/>
      <c r="V807" s="49"/>
      <c r="W807" s="49"/>
      <c r="X807" s="49"/>
      <c r="Y807" s="49"/>
      <c r="Z807" s="49"/>
      <c r="AA807" s="49"/>
      <c r="AB807" s="49"/>
      <c r="AC807" s="49"/>
      <c r="AD807" s="49"/>
      <c r="AE807" s="49"/>
      <c r="AF807" s="49"/>
      <c r="AG807" s="49"/>
      <c r="AH807" s="49"/>
      <c r="AI807" s="49"/>
      <c r="AJ807" s="49"/>
      <c r="AK807" s="49"/>
      <c r="AL807" s="49"/>
      <c r="AM807" s="49"/>
      <c r="AN807" s="49"/>
      <c r="AO807" s="49"/>
      <c r="AP807" s="49"/>
    </row>
    <row r="808" spans="1:42" ht="12.75" customHeight="1" x14ac:dyDescent="0.3">
      <c r="A808" s="49"/>
      <c r="B808" s="49"/>
      <c r="C808" s="49"/>
      <c r="D808" s="49"/>
      <c r="E808" s="49"/>
      <c r="F808" s="49"/>
      <c r="G808" s="49"/>
      <c r="H808" s="49"/>
      <c r="I808" s="49"/>
      <c r="J808" s="49"/>
      <c r="K808" s="49"/>
      <c r="L808" s="49"/>
      <c r="M808" s="49"/>
      <c r="N808" s="49"/>
      <c r="O808" s="49"/>
      <c r="P808" s="49"/>
      <c r="Q808" s="49"/>
      <c r="R808" s="49"/>
      <c r="S808" s="49"/>
      <c r="T808" s="49"/>
      <c r="U808" s="90"/>
      <c r="V808" s="49"/>
      <c r="W808" s="49"/>
      <c r="X808" s="49"/>
      <c r="Y808" s="49"/>
      <c r="Z808" s="49"/>
      <c r="AA808" s="49"/>
      <c r="AB808" s="49"/>
      <c r="AC808" s="49"/>
      <c r="AD808" s="49"/>
      <c r="AE808" s="49"/>
      <c r="AF808" s="49"/>
      <c r="AG808" s="49"/>
      <c r="AH808" s="49"/>
      <c r="AI808" s="49"/>
      <c r="AJ808" s="49"/>
      <c r="AK808" s="49"/>
      <c r="AL808" s="49"/>
      <c r="AM808" s="49"/>
      <c r="AN808" s="49"/>
      <c r="AO808" s="49"/>
      <c r="AP808" s="49"/>
    </row>
    <row r="809" spans="1:42" ht="12.75" customHeight="1" x14ac:dyDescent="0.3">
      <c r="A809" s="49"/>
      <c r="B809" s="49"/>
      <c r="C809" s="49"/>
      <c r="D809" s="49"/>
      <c r="E809" s="49"/>
      <c r="F809" s="49"/>
      <c r="G809" s="49"/>
      <c r="H809" s="49"/>
      <c r="I809" s="49"/>
      <c r="J809" s="49"/>
      <c r="K809" s="49"/>
      <c r="L809" s="49"/>
      <c r="M809" s="49"/>
      <c r="N809" s="49"/>
      <c r="O809" s="49"/>
      <c r="P809" s="49"/>
      <c r="Q809" s="49"/>
      <c r="R809" s="49"/>
      <c r="S809" s="49"/>
      <c r="T809" s="49"/>
      <c r="U809" s="90"/>
      <c r="V809" s="49"/>
      <c r="W809" s="49"/>
      <c r="X809" s="49"/>
      <c r="Y809" s="49"/>
      <c r="Z809" s="49"/>
      <c r="AA809" s="49"/>
      <c r="AB809" s="49"/>
      <c r="AC809" s="49"/>
      <c r="AD809" s="49"/>
      <c r="AE809" s="49"/>
      <c r="AF809" s="49"/>
      <c r="AG809" s="49"/>
      <c r="AH809" s="49"/>
      <c r="AI809" s="49"/>
      <c r="AJ809" s="49"/>
      <c r="AK809" s="49"/>
      <c r="AL809" s="49"/>
      <c r="AM809" s="49"/>
      <c r="AN809" s="49"/>
      <c r="AO809" s="49"/>
      <c r="AP809" s="49"/>
    </row>
    <row r="810" spans="1:42" ht="12.75" customHeight="1" x14ac:dyDescent="0.3">
      <c r="A810" s="49"/>
      <c r="B810" s="49"/>
      <c r="C810" s="49"/>
      <c r="D810" s="49"/>
      <c r="E810" s="49"/>
      <c r="F810" s="49"/>
      <c r="G810" s="49"/>
      <c r="H810" s="49"/>
      <c r="I810" s="49"/>
      <c r="J810" s="49"/>
      <c r="K810" s="49"/>
      <c r="L810" s="49"/>
      <c r="M810" s="49"/>
      <c r="N810" s="49"/>
      <c r="O810" s="49"/>
      <c r="P810" s="49"/>
      <c r="Q810" s="49"/>
      <c r="R810" s="49"/>
      <c r="S810" s="49"/>
      <c r="T810" s="49"/>
      <c r="U810" s="90"/>
      <c r="V810" s="49"/>
      <c r="W810" s="49"/>
      <c r="X810" s="49"/>
      <c r="Y810" s="49"/>
      <c r="Z810" s="49"/>
      <c r="AA810" s="49"/>
      <c r="AB810" s="49"/>
      <c r="AC810" s="49"/>
      <c r="AD810" s="49"/>
      <c r="AE810" s="49"/>
      <c r="AF810" s="49"/>
      <c r="AG810" s="49"/>
      <c r="AH810" s="49"/>
      <c r="AI810" s="49"/>
      <c r="AJ810" s="49"/>
      <c r="AK810" s="49"/>
      <c r="AL810" s="49"/>
      <c r="AM810" s="49"/>
      <c r="AN810" s="49"/>
      <c r="AO810" s="49"/>
      <c r="AP810" s="49"/>
    </row>
    <row r="811" spans="1:42" ht="12.75" customHeight="1" x14ac:dyDescent="0.3">
      <c r="A811" s="49"/>
      <c r="B811" s="49"/>
      <c r="C811" s="49"/>
      <c r="D811" s="49"/>
      <c r="E811" s="49"/>
      <c r="F811" s="49"/>
      <c r="G811" s="49"/>
      <c r="H811" s="49"/>
      <c r="I811" s="49"/>
      <c r="J811" s="49"/>
      <c r="K811" s="49"/>
      <c r="L811" s="49"/>
      <c r="M811" s="49"/>
      <c r="N811" s="49"/>
      <c r="O811" s="49"/>
      <c r="P811" s="49"/>
      <c r="Q811" s="49"/>
      <c r="R811" s="49"/>
      <c r="S811" s="49"/>
      <c r="T811" s="49"/>
      <c r="U811" s="90"/>
      <c r="V811" s="49"/>
      <c r="W811" s="49"/>
      <c r="X811" s="49"/>
      <c r="Y811" s="49"/>
      <c r="Z811" s="49"/>
      <c r="AA811" s="49"/>
      <c r="AB811" s="49"/>
      <c r="AC811" s="49"/>
      <c r="AD811" s="49"/>
      <c r="AE811" s="49"/>
      <c r="AF811" s="49"/>
      <c r="AG811" s="49"/>
      <c r="AH811" s="49"/>
      <c r="AI811" s="49"/>
      <c r="AJ811" s="49"/>
      <c r="AK811" s="49"/>
      <c r="AL811" s="49"/>
      <c r="AM811" s="49"/>
      <c r="AN811" s="49"/>
      <c r="AO811" s="49"/>
      <c r="AP811" s="49"/>
    </row>
    <row r="812" spans="1:42" ht="12.75" customHeight="1" x14ac:dyDescent="0.3">
      <c r="A812" s="49"/>
      <c r="B812" s="49"/>
      <c r="C812" s="49"/>
      <c r="D812" s="49"/>
      <c r="E812" s="49"/>
      <c r="F812" s="49"/>
      <c r="G812" s="49"/>
      <c r="H812" s="49"/>
      <c r="I812" s="49"/>
      <c r="J812" s="49"/>
      <c r="K812" s="49"/>
      <c r="L812" s="49"/>
      <c r="M812" s="49"/>
      <c r="N812" s="49"/>
      <c r="O812" s="49"/>
      <c r="P812" s="49"/>
      <c r="Q812" s="49"/>
      <c r="R812" s="49"/>
      <c r="S812" s="49"/>
      <c r="T812" s="49"/>
      <c r="U812" s="90"/>
      <c r="V812" s="49"/>
      <c r="W812" s="49"/>
      <c r="X812" s="49"/>
      <c r="Y812" s="49"/>
      <c r="Z812" s="49"/>
      <c r="AA812" s="49"/>
      <c r="AB812" s="49"/>
      <c r="AC812" s="49"/>
      <c r="AD812" s="49"/>
      <c r="AE812" s="49"/>
      <c r="AF812" s="49"/>
      <c r="AG812" s="49"/>
      <c r="AH812" s="49"/>
      <c r="AI812" s="49"/>
      <c r="AJ812" s="49"/>
      <c r="AK812" s="49"/>
      <c r="AL812" s="49"/>
      <c r="AM812" s="49"/>
      <c r="AN812" s="49"/>
      <c r="AO812" s="49"/>
      <c r="AP812" s="49"/>
    </row>
    <row r="813" spans="1:42" ht="12.75" customHeight="1" x14ac:dyDescent="0.3">
      <c r="A813" s="49"/>
      <c r="B813" s="49"/>
      <c r="C813" s="49"/>
      <c r="D813" s="49"/>
      <c r="E813" s="49"/>
      <c r="F813" s="49"/>
      <c r="G813" s="49"/>
      <c r="H813" s="49"/>
      <c r="I813" s="49"/>
      <c r="J813" s="49"/>
      <c r="K813" s="49"/>
      <c r="L813" s="49"/>
      <c r="M813" s="49"/>
      <c r="N813" s="49"/>
      <c r="O813" s="49"/>
      <c r="P813" s="49"/>
      <c r="Q813" s="49"/>
      <c r="R813" s="49"/>
      <c r="S813" s="49"/>
      <c r="T813" s="49"/>
      <c r="U813" s="90"/>
      <c r="V813" s="49"/>
      <c r="W813" s="49"/>
      <c r="X813" s="49"/>
      <c r="Y813" s="49"/>
      <c r="Z813" s="49"/>
      <c r="AA813" s="49"/>
      <c r="AB813" s="49"/>
      <c r="AC813" s="49"/>
      <c r="AD813" s="49"/>
      <c r="AE813" s="49"/>
      <c r="AF813" s="49"/>
      <c r="AG813" s="49"/>
      <c r="AH813" s="49"/>
      <c r="AI813" s="49"/>
      <c r="AJ813" s="49"/>
      <c r="AK813" s="49"/>
      <c r="AL813" s="49"/>
      <c r="AM813" s="49"/>
      <c r="AN813" s="49"/>
      <c r="AO813" s="49"/>
      <c r="AP813" s="49"/>
    </row>
    <row r="814" spans="1:42" ht="12.75" customHeight="1" x14ac:dyDescent="0.3">
      <c r="A814" s="49"/>
      <c r="B814" s="49"/>
      <c r="C814" s="49"/>
      <c r="D814" s="49"/>
      <c r="E814" s="49"/>
      <c r="F814" s="49"/>
      <c r="G814" s="49"/>
      <c r="H814" s="49"/>
      <c r="I814" s="49"/>
      <c r="J814" s="49"/>
      <c r="K814" s="49"/>
      <c r="L814" s="49"/>
      <c r="M814" s="49"/>
      <c r="N814" s="49"/>
      <c r="O814" s="49"/>
      <c r="P814" s="49"/>
      <c r="Q814" s="49"/>
      <c r="R814" s="49"/>
      <c r="S814" s="49"/>
      <c r="T814" s="49"/>
      <c r="U814" s="90"/>
      <c r="V814" s="49"/>
      <c r="W814" s="49"/>
      <c r="X814" s="49"/>
      <c r="Y814" s="49"/>
      <c r="Z814" s="49"/>
      <c r="AA814" s="49"/>
      <c r="AB814" s="49"/>
      <c r="AC814" s="49"/>
      <c r="AD814" s="49"/>
      <c r="AE814" s="49"/>
      <c r="AF814" s="49"/>
      <c r="AG814" s="49"/>
      <c r="AH814" s="49"/>
      <c r="AI814" s="49"/>
      <c r="AJ814" s="49"/>
      <c r="AK814" s="49"/>
      <c r="AL814" s="49"/>
      <c r="AM814" s="49"/>
      <c r="AN814" s="49"/>
      <c r="AO814" s="49"/>
      <c r="AP814" s="49"/>
    </row>
    <row r="815" spans="1:42" ht="12.75" customHeight="1" x14ac:dyDescent="0.3">
      <c r="A815" s="49"/>
      <c r="B815" s="49"/>
      <c r="C815" s="49"/>
      <c r="D815" s="49"/>
      <c r="E815" s="49"/>
      <c r="F815" s="49"/>
      <c r="G815" s="49"/>
      <c r="H815" s="49"/>
      <c r="I815" s="49"/>
      <c r="J815" s="49"/>
      <c r="K815" s="49"/>
      <c r="L815" s="49"/>
      <c r="M815" s="49"/>
      <c r="N815" s="49"/>
      <c r="O815" s="49"/>
      <c r="P815" s="49"/>
      <c r="Q815" s="49"/>
      <c r="R815" s="49"/>
      <c r="S815" s="49"/>
      <c r="T815" s="49"/>
      <c r="U815" s="90"/>
      <c r="V815" s="49"/>
      <c r="W815" s="49"/>
      <c r="X815" s="49"/>
      <c r="Y815" s="49"/>
      <c r="Z815" s="49"/>
      <c r="AA815" s="49"/>
      <c r="AB815" s="49"/>
      <c r="AC815" s="49"/>
      <c r="AD815" s="49"/>
      <c r="AE815" s="49"/>
      <c r="AF815" s="49"/>
      <c r="AG815" s="49"/>
      <c r="AH815" s="49"/>
      <c r="AI815" s="49"/>
      <c r="AJ815" s="49"/>
      <c r="AK815" s="49"/>
      <c r="AL815" s="49"/>
      <c r="AM815" s="49"/>
      <c r="AN815" s="49"/>
      <c r="AO815" s="49"/>
      <c r="AP815" s="49"/>
    </row>
    <row r="816" spans="1:42" ht="12.75" customHeight="1" x14ac:dyDescent="0.3">
      <c r="A816" s="49"/>
      <c r="B816" s="49"/>
      <c r="C816" s="49"/>
      <c r="D816" s="49"/>
      <c r="E816" s="49"/>
      <c r="F816" s="49"/>
      <c r="G816" s="49"/>
      <c r="H816" s="49"/>
      <c r="I816" s="49"/>
      <c r="J816" s="49"/>
      <c r="K816" s="49"/>
      <c r="L816" s="49"/>
      <c r="M816" s="49"/>
      <c r="N816" s="49"/>
      <c r="O816" s="49"/>
      <c r="P816" s="49"/>
      <c r="Q816" s="49"/>
      <c r="R816" s="49"/>
      <c r="S816" s="49"/>
      <c r="T816" s="49"/>
      <c r="U816" s="90"/>
      <c r="V816" s="49"/>
      <c r="W816" s="49"/>
      <c r="X816" s="49"/>
      <c r="Y816" s="49"/>
      <c r="Z816" s="49"/>
      <c r="AA816" s="49"/>
      <c r="AB816" s="49"/>
      <c r="AC816" s="49"/>
      <c r="AD816" s="49"/>
      <c r="AE816" s="49"/>
      <c r="AF816" s="49"/>
      <c r="AG816" s="49"/>
      <c r="AH816" s="49"/>
      <c r="AI816" s="49"/>
      <c r="AJ816" s="49"/>
      <c r="AK816" s="49"/>
      <c r="AL816" s="49"/>
      <c r="AM816" s="49"/>
      <c r="AN816" s="49"/>
      <c r="AO816" s="49"/>
      <c r="AP816" s="49"/>
    </row>
    <row r="817" spans="1:42" ht="12.75" customHeight="1" x14ac:dyDescent="0.3">
      <c r="A817" s="49"/>
      <c r="B817" s="49"/>
      <c r="C817" s="49"/>
      <c r="D817" s="49"/>
      <c r="E817" s="49"/>
      <c r="F817" s="49"/>
      <c r="G817" s="49"/>
      <c r="H817" s="49"/>
      <c r="I817" s="49"/>
      <c r="J817" s="49"/>
      <c r="K817" s="49"/>
      <c r="L817" s="49"/>
      <c r="M817" s="49"/>
      <c r="N817" s="49"/>
      <c r="O817" s="49"/>
      <c r="P817" s="49"/>
      <c r="Q817" s="49"/>
      <c r="R817" s="49"/>
      <c r="S817" s="49"/>
      <c r="T817" s="49"/>
      <c r="U817" s="90"/>
      <c r="V817" s="49"/>
      <c r="W817" s="49"/>
      <c r="X817" s="49"/>
      <c r="Y817" s="49"/>
      <c r="Z817" s="49"/>
      <c r="AA817" s="49"/>
      <c r="AB817" s="49"/>
      <c r="AC817" s="49"/>
      <c r="AD817" s="49"/>
      <c r="AE817" s="49"/>
      <c r="AF817" s="49"/>
      <c r="AG817" s="49"/>
      <c r="AH817" s="49"/>
      <c r="AI817" s="49"/>
      <c r="AJ817" s="49"/>
      <c r="AK817" s="49"/>
      <c r="AL817" s="49"/>
      <c r="AM817" s="49"/>
      <c r="AN817" s="49"/>
      <c r="AO817" s="49"/>
      <c r="AP817" s="49"/>
    </row>
    <row r="818" spans="1:42" ht="12.75" customHeight="1" x14ac:dyDescent="0.3">
      <c r="A818" s="49"/>
      <c r="B818" s="49"/>
      <c r="C818" s="49"/>
      <c r="D818" s="49"/>
      <c r="E818" s="49"/>
      <c r="F818" s="49"/>
      <c r="G818" s="49"/>
      <c r="H818" s="49"/>
      <c r="I818" s="49"/>
      <c r="J818" s="49"/>
      <c r="K818" s="49"/>
      <c r="L818" s="49"/>
      <c r="M818" s="49"/>
      <c r="N818" s="49"/>
      <c r="O818" s="49"/>
      <c r="P818" s="49"/>
      <c r="Q818" s="49"/>
      <c r="R818" s="49"/>
      <c r="S818" s="49"/>
      <c r="T818" s="49"/>
      <c r="U818" s="90"/>
      <c r="V818" s="49"/>
      <c r="W818" s="49"/>
      <c r="X818" s="49"/>
      <c r="Y818" s="49"/>
      <c r="Z818" s="49"/>
      <c r="AA818" s="49"/>
      <c r="AB818" s="49"/>
      <c r="AC818" s="49"/>
      <c r="AD818" s="49"/>
      <c r="AE818" s="49"/>
      <c r="AF818" s="49"/>
      <c r="AG818" s="49"/>
      <c r="AH818" s="49"/>
      <c r="AI818" s="49"/>
      <c r="AJ818" s="49"/>
      <c r="AK818" s="49"/>
      <c r="AL818" s="49"/>
      <c r="AM818" s="49"/>
      <c r="AN818" s="49"/>
      <c r="AO818" s="49"/>
      <c r="AP818" s="49"/>
    </row>
    <row r="819" spans="1:42" ht="12.75" customHeight="1" x14ac:dyDescent="0.3">
      <c r="A819" s="49"/>
      <c r="B819" s="49"/>
      <c r="C819" s="49"/>
      <c r="D819" s="49"/>
      <c r="E819" s="49"/>
      <c r="F819" s="49"/>
      <c r="G819" s="49"/>
      <c r="H819" s="49"/>
      <c r="I819" s="49"/>
      <c r="J819" s="49"/>
      <c r="K819" s="49"/>
      <c r="L819" s="49"/>
      <c r="M819" s="49"/>
      <c r="N819" s="49"/>
      <c r="O819" s="49"/>
      <c r="P819" s="49"/>
      <c r="Q819" s="49"/>
      <c r="R819" s="49"/>
      <c r="S819" s="49"/>
      <c r="T819" s="49"/>
      <c r="U819" s="90"/>
      <c r="V819" s="49"/>
      <c r="W819" s="49"/>
      <c r="X819" s="49"/>
      <c r="Y819" s="49"/>
      <c r="Z819" s="49"/>
      <c r="AA819" s="49"/>
      <c r="AB819" s="49"/>
      <c r="AC819" s="49"/>
      <c r="AD819" s="49"/>
      <c r="AE819" s="49"/>
      <c r="AF819" s="49"/>
      <c r="AG819" s="49"/>
      <c r="AH819" s="49"/>
      <c r="AI819" s="49"/>
      <c r="AJ819" s="49"/>
      <c r="AK819" s="49"/>
      <c r="AL819" s="49"/>
      <c r="AM819" s="49"/>
      <c r="AN819" s="49"/>
      <c r="AO819" s="49"/>
      <c r="AP819" s="49"/>
    </row>
    <row r="820" spans="1:42" ht="12.75" customHeight="1" x14ac:dyDescent="0.3">
      <c r="A820" s="49"/>
      <c r="B820" s="49"/>
      <c r="C820" s="49"/>
      <c r="D820" s="49"/>
      <c r="E820" s="49"/>
      <c r="F820" s="49"/>
      <c r="G820" s="49"/>
      <c r="H820" s="49"/>
      <c r="I820" s="49"/>
      <c r="J820" s="49"/>
      <c r="K820" s="49"/>
      <c r="L820" s="49"/>
      <c r="M820" s="49"/>
      <c r="N820" s="49"/>
      <c r="O820" s="49"/>
      <c r="P820" s="49"/>
      <c r="Q820" s="49"/>
      <c r="R820" s="49"/>
      <c r="S820" s="49"/>
      <c r="T820" s="49"/>
      <c r="U820" s="90"/>
      <c r="V820" s="49"/>
      <c r="W820" s="49"/>
      <c r="X820" s="49"/>
      <c r="Y820" s="49"/>
      <c r="Z820" s="49"/>
      <c r="AA820" s="49"/>
      <c r="AB820" s="49"/>
      <c r="AC820" s="49"/>
      <c r="AD820" s="49"/>
      <c r="AE820" s="49"/>
      <c r="AF820" s="49"/>
      <c r="AG820" s="49"/>
      <c r="AH820" s="49"/>
      <c r="AI820" s="49"/>
      <c r="AJ820" s="49"/>
      <c r="AK820" s="49"/>
      <c r="AL820" s="49"/>
      <c r="AM820" s="49"/>
      <c r="AN820" s="49"/>
      <c r="AO820" s="49"/>
      <c r="AP820" s="49"/>
    </row>
    <row r="821" spans="1:42" ht="12.75" customHeight="1" x14ac:dyDescent="0.3">
      <c r="A821" s="49"/>
      <c r="B821" s="49"/>
      <c r="C821" s="49"/>
      <c r="D821" s="49"/>
      <c r="E821" s="49"/>
      <c r="F821" s="49"/>
      <c r="G821" s="49"/>
      <c r="H821" s="49"/>
      <c r="I821" s="49"/>
      <c r="J821" s="49"/>
      <c r="K821" s="49"/>
      <c r="L821" s="49"/>
      <c r="M821" s="49"/>
      <c r="N821" s="49"/>
      <c r="O821" s="49"/>
      <c r="P821" s="49"/>
      <c r="Q821" s="49"/>
      <c r="R821" s="49"/>
      <c r="S821" s="49"/>
      <c r="T821" s="49"/>
      <c r="U821" s="90"/>
      <c r="V821" s="49"/>
      <c r="W821" s="49"/>
      <c r="X821" s="49"/>
      <c r="Y821" s="49"/>
      <c r="Z821" s="49"/>
      <c r="AA821" s="49"/>
      <c r="AB821" s="49"/>
      <c r="AC821" s="49"/>
      <c r="AD821" s="49"/>
      <c r="AE821" s="49"/>
      <c r="AF821" s="49"/>
      <c r="AG821" s="49"/>
      <c r="AH821" s="49"/>
      <c r="AI821" s="49"/>
      <c r="AJ821" s="49"/>
      <c r="AK821" s="49"/>
      <c r="AL821" s="49"/>
      <c r="AM821" s="49"/>
      <c r="AN821" s="49"/>
      <c r="AO821" s="49"/>
      <c r="AP821" s="49"/>
    </row>
    <row r="822" spans="1:42" ht="12.75" customHeight="1" x14ac:dyDescent="0.3">
      <c r="A822" s="49"/>
      <c r="B822" s="49"/>
      <c r="C822" s="49"/>
      <c r="D822" s="49"/>
      <c r="E822" s="49"/>
      <c r="F822" s="49"/>
      <c r="G822" s="49"/>
      <c r="H822" s="49"/>
      <c r="I822" s="49"/>
      <c r="J822" s="49"/>
      <c r="K822" s="49"/>
      <c r="L822" s="49"/>
      <c r="M822" s="49"/>
      <c r="N822" s="49"/>
      <c r="O822" s="49"/>
      <c r="P822" s="49"/>
      <c r="Q822" s="49"/>
      <c r="R822" s="49"/>
      <c r="S822" s="49"/>
      <c r="T822" s="49"/>
      <c r="U822" s="90"/>
      <c r="V822" s="49"/>
      <c r="W822" s="49"/>
      <c r="X822" s="49"/>
      <c r="Y822" s="49"/>
      <c r="Z822" s="49"/>
      <c r="AA822" s="49"/>
      <c r="AB822" s="49"/>
      <c r="AC822" s="49"/>
      <c r="AD822" s="49"/>
      <c r="AE822" s="49"/>
      <c r="AF822" s="49"/>
      <c r="AG822" s="49"/>
      <c r="AH822" s="49"/>
      <c r="AI822" s="49"/>
      <c r="AJ822" s="49"/>
      <c r="AK822" s="49"/>
      <c r="AL822" s="49"/>
      <c r="AM822" s="49"/>
      <c r="AN822" s="49"/>
      <c r="AO822" s="49"/>
      <c r="AP822" s="49"/>
    </row>
    <row r="823" spans="1:42" ht="12.75" customHeight="1" x14ac:dyDescent="0.3">
      <c r="A823" s="49"/>
      <c r="B823" s="49"/>
      <c r="C823" s="49"/>
      <c r="D823" s="49"/>
      <c r="E823" s="49"/>
      <c r="F823" s="49"/>
      <c r="G823" s="49"/>
      <c r="H823" s="49"/>
      <c r="I823" s="49"/>
      <c r="J823" s="49"/>
      <c r="K823" s="49"/>
      <c r="L823" s="49"/>
      <c r="M823" s="49"/>
      <c r="N823" s="49"/>
      <c r="O823" s="49"/>
      <c r="P823" s="49"/>
      <c r="Q823" s="49"/>
      <c r="R823" s="49"/>
      <c r="S823" s="49"/>
      <c r="T823" s="49"/>
      <c r="U823" s="90"/>
      <c r="V823" s="49"/>
      <c r="W823" s="49"/>
      <c r="X823" s="49"/>
      <c r="Y823" s="49"/>
      <c r="Z823" s="49"/>
      <c r="AA823" s="49"/>
      <c r="AB823" s="49"/>
      <c r="AC823" s="49"/>
      <c r="AD823" s="49"/>
      <c r="AE823" s="49"/>
      <c r="AF823" s="49"/>
      <c r="AG823" s="49"/>
      <c r="AH823" s="49"/>
      <c r="AI823" s="49"/>
      <c r="AJ823" s="49"/>
      <c r="AK823" s="49"/>
      <c r="AL823" s="49"/>
      <c r="AM823" s="49"/>
      <c r="AN823" s="49"/>
      <c r="AO823" s="49"/>
      <c r="AP823" s="49"/>
    </row>
    <row r="824" spans="1:42" ht="12.75" customHeight="1" x14ac:dyDescent="0.3">
      <c r="A824" s="49"/>
      <c r="B824" s="49"/>
      <c r="C824" s="49"/>
      <c r="D824" s="49"/>
      <c r="E824" s="49"/>
      <c r="F824" s="49"/>
      <c r="G824" s="49"/>
      <c r="H824" s="49"/>
      <c r="I824" s="49"/>
      <c r="J824" s="49"/>
      <c r="K824" s="49"/>
      <c r="L824" s="49"/>
      <c r="M824" s="49"/>
      <c r="N824" s="49"/>
      <c r="O824" s="49"/>
      <c r="P824" s="49"/>
      <c r="Q824" s="49"/>
      <c r="R824" s="49"/>
      <c r="S824" s="49"/>
      <c r="T824" s="49"/>
      <c r="U824" s="90"/>
      <c r="V824" s="49"/>
      <c r="W824" s="49"/>
      <c r="X824" s="49"/>
      <c r="Y824" s="49"/>
      <c r="Z824" s="49"/>
      <c r="AA824" s="49"/>
      <c r="AB824" s="49"/>
      <c r="AC824" s="49"/>
      <c r="AD824" s="49"/>
      <c r="AE824" s="49"/>
      <c r="AF824" s="49"/>
      <c r="AG824" s="49"/>
      <c r="AH824" s="49"/>
      <c r="AI824" s="49"/>
      <c r="AJ824" s="49"/>
      <c r="AK824" s="49"/>
      <c r="AL824" s="49"/>
      <c r="AM824" s="49"/>
      <c r="AN824" s="49"/>
      <c r="AO824" s="49"/>
      <c r="AP824" s="49"/>
    </row>
    <row r="825" spans="1:42" ht="12.75" customHeight="1" x14ac:dyDescent="0.3">
      <c r="A825" s="49"/>
      <c r="B825" s="49"/>
      <c r="C825" s="49"/>
      <c r="D825" s="49"/>
      <c r="E825" s="49"/>
      <c r="F825" s="49"/>
      <c r="G825" s="49"/>
      <c r="H825" s="49"/>
      <c r="I825" s="49"/>
      <c r="J825" s="49"/>
      <c r="K825" s="49"/>
      <c r="L825" s="49"/>
      <c r="M825" s="49"/>
      <c r="N825" s="49"/>
      <c r="O825" s="49"/>
      <c r="P825" s="49"/>
      <c r="Q825" s="49"/>
      <c r="R825" s="49"/>
      <c r="S825" s="49"/>
      <c r="T825" s="49"/>
      <c r="U825" s="90"/>
      <c r="V825" s="49"/>
      <c r="W825" s="49"/>
      <c r="X825" s="49"/>
      <c r="Y825" s="49"/>
      <c r="Z825" s="49"/>
      <c r="AA825" s="49"/>
      <c r="AB825" s="49"/>
      <c r="AC825" s="49"/>
      <c r="AD825" s="49"/>
      <c r="AE825" s="49"/>
      <c r="AF825" s="49"/>
      <c r="AG825" s="49"/>
      <c r="AH825" s="49"/>
      <c r="AI825" s="49"/>
      <c r="AJ825" s="49"/>
      <c r="AK825" s="49"/>
      <c r="AL825" s="49"/>
      <c r="AM825" s="49"/>
      <c r="AN825" s="49"/>
      <c r="AO825" s="49"/>
      <c r="AP825" s="49"/>
    </row>
    <row r="826" spans="1:42" ht="12.75" customHeight="1" x14ac:dyDescent="0.3">
      <c r="A826" s="49"/>
      <c r="B826" s="49"/>
      <c r="C826" s="49"/>
      <c r="D826" s="49"/>
      <c r="E826" s="49"/>
      <c r="F826" s="49"/>
      <c r="G826" s="49"/>
      <c r="H826" s="49"/>
      <c r="I826" s="49"/>
      <c r="J826" s="49"/>
      <c r="K826" s="49"/>
      <c r="L826" s="49"/>
      <c r="M826" s="49"/>
      <c r="N826" s="49"/>
      <c r="O826" s="49"/>
      <c r="P826" s="49"/>
      <c r="Q826" s="49"/>
      <c r="R826" s="49"/>
      <c r="S826" s="49"/>
      <c r="T826" s="49"/>
      <c r="U826" s="90"/>
      <c r="V826" s="49"/>
      <c r="W826" s="49"/>
      <c r="X826" s="49"/>
      <c r="Y826" s="49"/>
      <c r="Z826" s="49"/>
      <c r="AA826" s="49"/>
      <c r="AB826" s="49"/>
      <c r="AC826" s="49"/>
      <c r="AD826" s="49"/>
      <c r="AE826" s="49"/>
      <c r="AF826" s="49"/>
      <c r="AG826" s="49"/>
      <c r="AH826" s="49"/>
      <c r="AI826" s="49"/>
      <c r="AJ826" s="49"/>
      <c r="AK826" s="49"/>
      <c r="AL826" s="49"/>
      <c r="AM826" s="49"/>
      <c r="AN826" s="49"/>
      <c r="AO826" s="49"/>
      <c r="AP826" s="49"/>
    </row>
    <row r="827" spans="1:42" ht="12.75" customHeight="1" x14ac:dyDescent="0.3">
      <c r="A827" s="49"/>
      <c r="B827" s="49"/>
      <c r="C827" s="49"/>
      <c r="D827" s="49"/>
      <c r="E827" s="49"/>
      <c r="F827" s="49"/>
      <c r="G827" s="49"/>
      <c r="H827" s="49"/>
      <c r="I827" s="49"/>
      <c r="J827" s="49"/>
      <c r="K827" s="49"/>
      <c r="L827" s="49"/>
      <c r="M827" s="49"/>
      <c r="N827" s="49"/>
      <c r="O827" s="49"/>
      <c r="P827" s="49"/>
      <c r="Q827" s="49"/>
      <c r="R827" s="49"/>
      <c r="S827" s="49"/>
      <c r="T827" s="49"/>
      <c r="U827" s="90"/>
      <c r="V827" s="49"/>
      <c r="W827" s="49"/>
      <c r="X827" s="49"/>
      <c r="Y827" s="49"/>
      <c r="Z827" s="49"/>
      <c r="AA827" s="49"/>
      <c r="AB827" s="49"/>
      <c r="AC827" s="49"/>
      <c r="AD827" s="49"/>
      <c r="AE827" s="49"/>
      <c r="AF827" s="49"/>
      <c r="AG827" s="49"/>
      <c r="AH827" s="49"/>
      <c r="AI827" s="49"/>
      <c r="AJ827" s="49"/>
      <c r="AK827" s="49"/>
      <c r="AL827" s="49"/>
      <c r="AM827" s="49"/>
      <c r="AN827" s="49"/>
      <c r="AO827" s="49"/>
      <c r="AP827" s="49"/>
    </row>
    <row r="828" spans="1:42" ht="12.75" customHeight="1" x14ac:dyDescent="0.3">
      <c r="A828" s="49"/>
      <c r="B828" s="49"/>
      <c r="C828" s="49"/>
      <c r="D828" s="49"/>
      <c r="E828" s="49"/>
      <c r="F828" s="49"/>
      <c r="G828" s="49"/>
      <c r="H828" s="49"/>
      <c r="I828" s="49"/>
      <c r="J828" s="49"/>
      <c r="K828" s="49"/>
      <c r="L828" s="49"/>
      <c r="M828" s="49"/>
      <c r="N828" s="49"/>
      <c r="O828" s="49"/>
      <c r="P828" s="49"/>
      <c r="Q828" s="49"/>
      <c r="R828" s="49"/>
      <c r="S828" s="49"/>
      <c r="T828" s="49"/>
      <c r="U828" s="90"/>
      <c r="V828" s="49"/>
      <c r="W828" s="49"/>
      <c r="X828" s="49"/>
      <c r="Y828" s="49"/>
      <c r="Z828" s="49"/>
      <c r="AA828" s="49"/>
      <c r="AB828" s="49"/>
      <c r="AC828" s="49"/>
      <c r="AD828" s="49"/>
      <c r="AE828" s="49"/>
      <c r="AF828" s="49"/>
      <c r="AG828" s="49"/>
      <c r="AH828" s="49"/>
      <c r="AI828" s="49"/>
      <c r="AJ828" s="49"/>
      <c r="AK828" s="49"/>
      <c r="AL828" s="49"/>
      <c r="AM828" s="49"/>
      <c r="AN828" s="49"/>
      <c r="AO828" s="49"/>
      <c r="AP828" s="49"/>
    </row>
    <row r="829" spans="1:42" ht="12.75" customHeight="1" x14ac:dyDescent="0.3">
      <c r="A829" s="49"/>
      <c r="B829" s="49"/>
      <c r="C829" s="49"/>
      <c r="D829" s="49"/>
      <c r="E829" s="49"/>
      <c r="F829" s="49"/>
      <c r="G829" s="49"/>
      <c r="H829" s="49"/>
      <c r="I829" s="49"/>
      <c r="J829" s="49"/>
      <c r="K829" s="49"/>
      <c r="L829" s="49"/>
      <c r="M829" s="49"/>
      <c r="N829" s="49"/>
      <c r="O829" s="49"/>
      <c r="P829" s="49"/>
      <c r="Q829" s="49"/>
      <c r="R829" s="49"/>
      <c r="S829" s="49"/>
      <c r="T829" s="49"/>
      <c r="U829" s="90"/>
      <c r="V829" s="49"/>
      <c r="W829" s="49"/>
      <c r="X829" s="49"/>
      <c r="Y829" s="49"/>
      <c r="Z829" s="49"/>
      <c r="AA829" s="49"/>
      <c r="AB829" s="49"/>
      <c r="AC829" s="49"/>
      <c r="AD829" s="49"/>
      <c r="AE829" s="49"/>
      <c r="AF829" s="49"/>
      <c r="AG829" s="49"/>
      <c r="AH829" s="49"/>
      <c r="AI829" s="49"/>
      <c r="AJ829" s="49"/>
      <c r="AK829" s="49"/>
      <c r="AL829" s="49"/>
      <c r="AM829" s="49"/>
      <c r="AN829" s="49"/>
      <c r="AO829" s="49"/>
      <c r="AP829" s="49"/>
    </row>
    <row r="830" spans="1:42" ht="12.75" customHeight="1" x14ac:dyDescent="0.3">
      <c r="A830" s="49"/>
      <c r="B830" s="49"/>
      <c r="C830" s="49"/>
      <c r="D830" s="49"/>
      <c r="E830" s="49"/>
      <c r="F830" s="49"/>
      <c r="G830" s="49"/>
      <c r="H830" s="49"/>
      <c r="I830" s="49"/>
      <c r="J830" s="49"/>
      <c r="K830" s="49"/>
      <c r="L830" s="49"/>
      <c r="M830" s="49"/>
      <c r="N830" s="49"/>
      <c r="O830" s="49"/>
      <c r="P830" s="49"/>
      <c r="Q830" s="49"/>
      <c r="R830" s="49"/>
      <c r="S830" s="49"/>
      <c r="T830" s="49"/>
      <c r="U830" s="90"/>
      <c r="V830" s="49"/>
      <c r="W830" s="49"/>
      <c r="X830" s="49"/>
      <c r="Y830" s="49"/>
      <c r="Z830" s="49"/>
      <c r="AA830" s="49"/>
      <c r="AB830" s="49"/>
      <c r="AC830" s="49"/>
      <c r="AD830" s="49"/>
      <c r="AE830" s="49"/>
      <c r="AF830" s="49"/>
      <c r="AG830" s="49"/>
      <c r="AH830" s="49"/>
      <c r="AI830" s="49"/>
      <c r="AJ830" s="49"/>
      <c r="AK830" s="49"/>
      <c r="AL830" s="49"/>
      <c r="AM830" s="49"/>
      <c r="AN830" s="49"/>
      <c r="AO830" s="49"/>
      <c r="AP830" s="49"/>
    </row>
    <row r="831" spans="1:42" ht="12.75" customHeight="1" x14ac:dyDescent="0.3">
      <c r="A831" s="49"/>
      <c r="B831" s="49"/>
      <c r="C831" s="49"/>
      <c r="D831" s="49"/>
      <c r="E831" s="49"/>
      <c r="F831" s="49"/>
      <c r="G831" s="49"/>
      <c r="H831" s="49"/>
      <c r="I831" s="49"/>
      <c r="J831" s="49"/>
      <c r="K831" s="49"/>
      <c r="L831" s="49"/>
      <c r="M831" s="49"/>
      <c r="N831" s="49"/>
      <c r="O831" s="49"/>
      <c r="P831" s="49"/>
      <c r="Q831" s="49"/>
      <c r="R831" s="49"/>
      <c r="S831" s="49"/>
      <c r="T831" s="49"/>
      <c r="U831" s="90"/>
      <c r="V831" s="49"/>
      <c r="W831" s="49"/>
      <c r="X831" s="49"/>
      <c r="Y831" s="49"/>
      <c r="Z831" s="49"/>
      <c r="AA831" s="49"/>
      <c r="AB831" s="49"/>
      <c r="AC831" s="49"/>
      <c r="AD831" s="49"/>
      <c r="AE831" s="49"/>
      <c r="AF831" s="49"/>
      <c r="AG831" s="49"/>
      <c r="AH831" s="49"/>
      <c r="AI831" s="49"/>
      <c r="AJ831" s="49"/>
      <c r="AK831" s="49"/>
      <c r="AL831" s="49"/>
      <c r="AM831" s="49"/>
      <c r="AN831" s="49"/>
      <c r="AO831" s="49"/>
      <c r="AP831" s="49"/>
    </row>
    <row r="832" spans="1:42" ht="12.75" customHeight="1" x14ac:dyDescent="0.3">
      <c r="A832" s="49"/>
      <c r="B832" s="49"/>
      <c r="C832" s="49"/>
      <c r="D832" s="49"/>
      <c r="E832" s="49"/>
      <c r="F832" s="49"/>
      <c r="G832" s="49"/>
      <c r="H832" s="49"/>
      <c r="I832" s="49"/>
      <c r="J832" s="49"/>
      <c r="K832" s="49"/>
      <c r="L832" s="49"/>
      <c r="M832" s="49"/>
      <c r="N832" s="49"/>
      <c r="O832" s="49"/>
      <c r="P832" s="49"/>
      <c r="Q832" s="49"/>
      <c r="R832" s="49"/>
      <c r="S832" s="49"/>
      <c r="T832" s="49"/>
      <c r="U832" s="90"/>
      <c r="V832" s="49"/>
      <c r="W832" s="49"/>
      <c r="X832" s="49"/>
      <c r="Y832" s="49"/>
      <c r="Z832" s="49"/>
      <c r="AA832" s="49"/>
      <c r="AB832" s="49"/>
      <c r="AC832" s="49"/>
      <c r="AD832" s="49"/>
      <c r="AE832" s="49"/>
      <c r="AF832" s="49"/>
      <c r="AG832" s="49"/>
      <c r="AH832" s="49"/>
      <c r="AI832" s="49"/>
      <c r="AJ832" s="49"/>
      <c r="AK832" s="49"/>
      <c r="AL832" s="49"/>
      <c r="AM832" s="49"/>
      <c r="AN832" s="49"/>
      <c r="AO832" s="49"/>
      <c r="AP832" s="49"/>
    </row>
    <row r="833" spans="1:42" ht="12.75" customHeight="1" x14ac:dyDescent="0.3">
      <c r="A833" s="49"/>
      <c r="B833" s="49"/>
      <c r="C833" s="49"/>
      <c r="D833" s="49"/>
      <c r="E833" s="49"/>
      <c r="F833" s="49"/>
      <c r="G833" s="49"/>
      <c r="H833" s="49"/>
      <c r="I833" s="49"/>
      <c r="J833" s="49"/>
      <c r="K833" s="49"/>
      <c r="L833" s="49"/>
      <c r="M833" s="49"/>
      <c r="N833" s="49"/>
      <c r="O833" s="49"/>
      <c r="P833" s="49"/>
      <c r="Q833" s="49"/>
      <c r="R833" s="49"/>
      <c r="S833" s="49"/>
      <c r="T833" s="49"/>
      <c r="U833" s="90"/>
      <c r="V833" s="49"/>
      <c r="W833" s="49"/>
      <c r="X833" s="49"/>
      <c r="Y833" s="49"/>
      <c r="Z833" s="49"/>
      <c r="AA833" s="49"/>
      <c r="AB833" s="49"/>
      <c r="AC833" s="49"/>
      <c r="AD833" s="49"/>
      <c r="AE833" s="49"/>
      <c r="AF833" s="49"/>
      <c r="AG833" s="49"/>
      <c r="AH833" s="49"/>
      <c r="AI833" s="49"/>
      <c r="AJ833" s="49"/>
      <c r="AK833" s="49"/>
      <c r="AL833" s="49"/>
      <c r="AM833" s="49"/>
      <c r="AN833" s="49"/>
      <c r="AO833" s="49"/>
      <c r="AP833" s="49"/>
    </row>
    <row r="834" spans="1:42" ht="12.75" customHeight="1" x14ac:dyDescent="0.3">
      <c r="A834" s="49"/>
      <c r="B834" s="49"/>
      <c r="C834" s="49"/>
      <c r="D834" s="49"/>
      <c r="E834" s="49"/>
      <c r="F834" s="49"/>
      <c r="G834" s="49"/>
      <c r="H834" s="49"/>
      <c r="I834" s="49"/>
      <c r="J834" s="49"/>
      <c r="K834" s="49"/>
      <c r="L834" s="49"/>
      <c r="M834" s="49"/>
      <c r="N834" s="49"/>
      <c r="O834" s="49"/>
      <c r="P834" s="49"/>
      <c r="Q834" s="49"/>
      <c r="R834" s="49"/>
      <c r="S834" s="49"/>
      <c r="T834" s="49"/>
      <c r="U834" s="90"/>
      <c r="V834" s="49"/>
      <c r="W834" s="49"/>
      <c r="X834" s="49"/>
      <c r="Y834" s="49"/>
      <c r="Z834" s="49"/>
      <c r="AA834" s="49"/>
      <c r="AB834" s="49"/>
      <c r="AC834" s="49"/>
      <c r="AD834" s="49"/>
      <c r="AE834" s="49"/>
      <c r="AF834" s="49"/>
      <c r="AG834" s="49"/>
      <c r="AH834" s="49"/>
      <c r="AI834" s="49"/>
      <c r="AJ834" s="49"/>
      <c r="AK834" s="49"/>
      <c r="AL834" s="49"/>
      <c r="AM834" s="49"/>
      <c r="AN834" s="49"/>
      <c r="AO834" s="49"/>
      <c r="AP834" s="49"/>
    </row>
    <row r="835" spans="1:42" ht="12.75" customHeight="1" x14ac:dyDescent="0.3">
      <c r="A835" s="49"/>
      <c r="B835" s="49"/>
      <c r="C835" s="49"/>
      <c r="D835" s="49"/>
      <c r="E835" s="49"/>
      <c r="F835" s="49"/>
      <c r="G835" s="49"/>
      <c r="H835" s="49"/>
      <c r="I835" s="49"/>
      <c r="J835" s="49"/>
      <c r="K835" s="49"/>
      <c r="L835" s="49"/>
      <c r="M835" s="49"/>
      <c r="N835" s="49"/>
      <c r="O835" s="49"/>
      <c r="P835" s="49"/>
      <c r="Q835" s="49"/>
      <c r="R835" s="49"/>
      <c r="S835" s="49"/>
      <c r="T835" s="49"/>
      <c r="U835" s="90"/>
      <c r="V835" s="49"/>
      <c r="W835" s="49"/>
      <c r="X835" s="49"/>
      <c r="Y835" s="49"/>
      <c r="Z835" s="49"/>
      <c r="AA835" s="49"/>
      <c r="AB835" s="49"/>
      <c r="AC835" s="49"/>
      <c r="AD835" s="49"/>
      <c r="AE835" s="49"/>
      <c r="AF835" s="49"/>
      <c r="AG835" s="49"/>
      <c r="AH835" s="49"/>
      <c r="AI835" s="49"/>
      <c r="AJ835" s="49"/>
      <c r="AK835" s="49"/>
      <c r="AL835" s="49"/>
      <c r="AM835" s="49"/>
      <c r="AN835" s="49"/>
      <c r="AO835" s="49"/>
      <c r="AP835" s="49"/>
    </row>
    <row r="836" spans="1:42" ht="12.75" customHeight="1" x14ac:dyDescent="0.3">
      <c r="A836" s="49"/>
      <c r="B836" s="49"/>
      <c r="C836" s="49"/>
      <c r="D836" s="49"/>
      <c r="E836" s="49"/>
      <c r="F836" s="49"/>
      <c r="G836" s="49"/>
      <c r="H836" s="49"/>
      <c r="I836" s="49"/>
      <c r="J836" s="49"/>
      <c r="K836" s="49"/>
      <c r="L836" s="49"/>
      <c r="M836" s="49"/>
      <c r="N836" s="49"/>
      <c r="O836" s="49"/>
      <c r="P836" s="49"/>
      <c r="Q836" s="49"/>
      <c r="R836" s="49"/>
      <c r="S836" s="49"/>
      <c r="T836" s="49"/>
      <c r="U836" s="90"/>
      <c r="V836" s="49"/>
      <c r="W836" s="49"/>
      <c r="X836" s="49"/>
      <c r="Y836" s="49"/>
      <c r="Z836" s="49"/>
      <c r="AA836" s="49"/>
      <c r="AB836" s="49"/>
      <c r="AC836" s="49"/>
      <c r="AD836" s="49"/>
      <c r="AE836" s="49"/>
      <c r="AF836" s="49"/>
      <c r="AG836" s="49"/>
      <c r="AH836" s="49"/>
      <c r="AI836" s="49"/>
      <c r="AJ836" s="49"/>
      <c r="AK836" s="49"/>
      <c r="AL836" s="49"/>
      <c r="AM836" s="49"/>
      <c r="AN836" s="49"/>
      <c r="AO836" s="49"/>
      <c r="AP836" s="49"/>
    </row>
    <row r="837" spans="1:42" ht="12.75" customHeight="1" x14ac:dyDescent="0.3">
      <c r="A837" s="49"/>
      <c r="B837" s="49"/>
      <c r="C837" s="49"/>
      <c r="D837" s="49"/>
      <c r="E837" s="49"/>
      <c r="F837" s="49"/>
      <c r="G837" s="49"/>
      <c r="H837" s="49"/>
      <c r="I837" s="49"/>
      <c r="J837" s="49"/>
      <c r="K837" s="49"/>
      <c r="L837" s="49"/>
      <c r="M837" s="49"/>
      <c r="N837" s="49"/>
      <c r="O837" s="49"/>
      <c r="P837" s="49"/>
      <c r="Q837" s="49"/>
      <c r="R837" s="49"/>
      <c r="S837" s="49"/>
      <c r="T837" s="49"/>
      <c r="U837" s="90"/>
      <c r="V837" s="49"/>
      <c r="W837" s="49"/>
      <c r="X837" s="49"/>
      <c r="Y837" s="49"/>
      <c r="Z837" s="49"/>
      <c r="AA837" s="49"/>
      <c r="AB837" s="49"/>
      <c r="AC837" s="49"/>
      <c r="AD837" s="49"/>
      <c r="AE837" s="49"/>
      <c r="AF837" s="49"/>
      <c r="AG837" s="49"/>
      <c r="AH837" s="49"/>
      <c r="AI837" s="49"/>
      <c r="AJ837" s="49"/>
      <c r="AK837" s="49"/>
      <c r="AL837" s="49"/>
      <c r="AM837" s="49"/>
      <c r="AN837" s="49"/>
      <c r="AO837" s="49"/>
      <c r="AP837" s="49"/>
    </row>
    <row r="838" spans="1:42" ht="12.75" customHeight="1" x14ac:dyDescent="0.3">
      <c r="A838" s="49"/>
      <c r="B838" s="49"/>
      <c r="C838" s="49"/>
      <c r="D838" s="49"/>
      <c r="E838" s="49"/>
      <c r="F838" s="49"/>
      <c r="G838" s="49"/>
      <c r="H838" s="49"/>
      <c r="I838" s="49"/>
      <c r="J838" s="49"/>
      <c r="K838" s="49"/>
      <c r="L838" s="49"/>
      <c r="M838" s="49"/>
      <c r="N838" s="49"/>
      <c r="O838" s="49"/>
      <c r="P838" s="49"/>
      <c r="Q838" s="49"/>
      <c r="R838" s="49"/>
      <c r="S838" s="49"/>
      <c r="T838" s="49"/>
      <c r="U838" s="90"/>
      <c r="V838" s="49"/>
      <c r="W838" s="49"/>
      <c r="X838" s="49"/>
      <c r="Y838" s="49"/>
      <c r="Z838" s="49"/>
      <c r="AA838" s="49"/>
      <c r="AB838" s="49"/>
      <c r="AC838" s="49"/>
      <c r="AD838" s="49"/>
      <c r="AE838" s="49"/>
      <c r="AF838" s="49"/>
      <c r="AG838" s="49"/>
      <c r="AH838" s="49"/>
      <c r="AI838" s="49"/>
      <c r="AJ838" s="49"/>
      <c r="AK838" s="49"/>
      <c r="AL838" s="49"/>
      <c r="AM838" s="49"/>
      <c r="AN838" s="49"/>
      <c r="AO838" s="49"/>
      <c r="AP838" s="49"/>
    </row>
    <row r="839" spans="1:42" ht="12.75" customHeight="1" x14ac:dyDescent="0.3">
      <c r="A839" s="49"/>
      <c r="B839" s="49"/>
      <c r="C839" s="49"/>
      <c r="D839" s="49"/>
      <c r="E839" s="49"/>
      <c r="F839" s="49"/>
      <c r="G839" s="49"/>
      <c r="H839" s="49"/>
      <c r="I839" s="49"/>
      <c r="J839" s="49"/>
      <c r="K839" s="49"/>
      <c r="L839" s="49"/>
      <c r="M839" s="49"/>
      <c r="N839" s="49"/>
      <c r="O839" s="49"/>
      <c r="P839" s="49"/>
      <c r="Q839" s="49"/>
      <c r="R839" s="49"/>
      <c r="S839" s="49"/>
      <c r="T839" s="49"/>
      <c r="U839" s="90"/>
      <c r="V839" s="49"/>
      <c r="W839" s="49"/>
      <c r="X839" s="49"/>
      <c r="Y839" s="49"/>
      <c r="Z839" s="49"/>
      <c r="AA839" s="49"/>
      <c r="AB839" s="49"/>
      <c r="AC839" s="49"/>
      <c r="AD839" s="49"/>
      <c r="AE839" s="49"/>
      <c r="AF839" s="49"/>
      <c r="AG839" s="49"/>
      <c r="AH839" s="49"/>
      <c r="AI839" s="49"/>
      <c r="AJ839" s="49"/>
      <c r="AK839" s="49"/>
      <c r="AL839" s="49"/>
      <c r="AM839" s="49"/>
      <c r="AN839" s="49"/>
      <c r="AO839" s="49"/>
      <c r="AP839" s="49"/>
    </row>
    <row r="840" spans="1:42" ht="12.75" customHeight="1" x14ac:dyDescent="0.3">
      <c r="A840" s="49"/>
      <c r="B840" s="49"/>
      <c r="C840" s="49"/>
      <c r="D840" s="49"/>
      <c r="E840" s="49"/>
      <c r="F840" s="49"/>
      <c r="G840" s="49"/>
      <c r="H840" s="49"/>
      <c r="I840" s="49"/>
      <c r="J840" s="49"/>
      <c r="K840" s="49"/>
      <c r="L840" s="49"/>
      <c r="M840" s="49"/>
      <c r="N840" s="49"/>
      <c r="O840" s="49"/>
      <c r="P840" s="49"/>
      <c r="Q840" s="49"/>
      <c r="R840" s="49"/>
      <c r="S840" s="49"/>
      <c r="T840" s="49"/>
      <c r="U840" s="90"/>
      <c r="V840" s="49"/>
      <c r="W840" s="49"/>
      <c r="X840" s="49"/>
      <c r="Y840" s="49"/>
      <c r="Z840" s="49"/>
      <c r="AA840" s="49"/>
      <c r="AB840" s="49"/>
      <c r="AC840" s="49"/>
      <c r="AD840" s="49"/>
      <c r="AE840" s="49"/>
      <c r="AF840" s="49"/>
      <c r="AG840" s="49"/>
      <c r="AH840" s="49"/>
      <c r="AI840" s="49"/>
      <c r="AJ840" s="49"/>
      <c r="AK840" s="49"/>
      <c r="AL840" s="49"/>
      <c r="AM840" s="49"/>
      <c r="AN840" s="49"/>
      <c r="AO840" s="49"/>
      <c r="AP840" s="49"/>
    </row>
    <row r="841" spans="1:42" ht="12.75" customHeight="1" x14ac:dyDescent="0.3">
      <c r="A841" s="49"/>
      <c r="B841" s="49"/>
      <c r="C841" s="49"/>
      <c r="D841" s="49"/>
      <c r="E841" s="49"/>
      <c r="F841" s="49"/>
      <c r="G841" s="49"/>
      <c r="H841" s="49"/>
      <c r="I841" s="49"/>
      <c r="J841" s="49"/>
      <c r="K841" s="49"/>
      <c r="L841" s="49"/>
      <c r="M841" s="49"/>
      <c r="N841" s="49"/>
      <c r="O841" s="49"/>
      <c r="P841" s="49"/>
      <c r="Q841" s="49"/>
      <c r="R841" s="49"/>
      <c r="S841" s="49"/>
      <c r="T841" s="49"/>
      <c r="U841" s="90"/>
      <c r="V841" s="49"/>
      <c r="W841" s="49"/>
      <c r="X841" s="49"/>
      <c r="Y841" s="49"/>
      <c r="Z841" s="49"/>
      <c r="AA841" s="49"/>
      <c r="AB841" s="49"/>
      <c r="AC841" s="49"/>
      <c r="AD841" s="49"/>
      <c r="AE841" s="49"/>
      <c r="AF841" s="49"/>
      <c r="AG841" s="49"/>
      <c r="AH841" s="49"/>
      <c r="AI841" s="49"/>
      <c r="AJ841" s="49"/>
      <c r="AK841" s="49"/>
      <c r="AL841" s="49"/>
      <c r="AM841" s="49"/>
      <c r="AN841" s="49"/>
      <c r="AO841" s="49"/>
      <c r="AP841" s="49"/>
    </row>
    <row r="842" spans="1:42" ht="12.75" customHeight="1" x14ac:dyDescent="0.3">
      <c r="A842" s="49"/>
      <c r="B842" s="49"/>
      <c r="C842" s="49"/>
      <c r="D842" s="49"/>
      <c r="E842" s="49"/>
      <c r="F842" s="49"/>
      <c r="G842" s="49"/>
      <c r="H842" s="49"/>
      <c r="I842" s="49"/>
      <c r="J842" s="49"/>
      <c r="K842" s="49"/>
      <c r="L842" s="49"/>
      <c r="M842" s="49"/>
      <c r="N842" s="49"/>
      <c r="O842" s="49"/>
      <c r="P842" s="49"/>
      <c r="Q842" s="49"/>
      <c r="R842" s="49"/>
      <c r="S842" s="49"/>
      <c r="T842" s="49"/>
      <c r="U842" s="90"/>
      <c r="V842" s="49"/>
      <c r="W842" s="49"/>
      <c r="X842" s="49"/>
      <c r="Y842" s="49"/>
      <c r="Z842" s="49"/>
      <c r="AA842" s="49"/>
      <c r="AB842" s="49"/>
      <c r="AC842" s="49"/>
      <c r="AD842" s="49"/>
      <c r="AE842" s="49"/>
      <c r="AF842" s="49"/>
      <c r="AG842" s="49"/>
      <c r="AH842" s="49"/>
      <c r="AI842" s="49"/>
      <c r="AJ842" s="49"/>
      <c r="AK842" s="49"/>
      <c r="AL842" s="49"/>
      <c r="AM842" s="49"/>
      <c r="AN842" s="49"/>
      <c r="AO842" s="49"/>
      <c r="AP842" s="49"/>
    </row>
    <row r="843" spans="1:42" ht="12.75" customHeight="1" x14ac:dyDescent="0.3">
      <c r="A843" s="49"/>
      <c r="B843" s="49"/>
      <c r="C843" s="49"/>
      <c r="D843" s="49"/>
      <c r="E843" s="49"/>
      <c r="F843" s="49"/>
      <c r="G843" s="49"/>
      <c r="H843" s="49"/>
      <c r="I843" s="49"/>
      <c r="J843" s="49"/>
      <c r="K843" s="49"/>
      <c r="L843" s="49"/>
      <c r="M843" s="49"/>
      <c r="N843" s="49"/>
      <c r="O843" s="49"/>
      <c r="P843" s="49"/>
      <c r="Q843" s="49"/>
      <c r="R843" s="49"/>
      <c r="S843" s="49"/>
      <c r="T843" s="49"/>
      <c r="U843" s="90"/>
      <c r="V843" s="49"/>
      <c r="W843" s="49"/>
      <c r="X843" s="49"/>
      <c r="Y843" s="49"/>
      <c r="Z843" s="49"/>
      <c r="AA843" s="49"/>
      <c r="AB843" s="49"/>
      <c r="AC843" s="49"/>
      <c r="AD843" s="49"/>
      <c r="AE843" s="49"/>
      <c r="AF843" s="49"/>
      <c r="AG843" s="49"/>
      <c r="AH843" s="49"/>
      <c r="AI843" s="49"/>
      <c r="AJ843" s="49"/>
      <c r="AK843" s="49"/>
      <c r="AL843" s="49"/>
      <c r="AM843" s="49"/>
      <c r="AN843" s="49"/>
      <c r="AO843" s="49"/>
      <c r="AP843" s="49"/>
    </row>
    <row r="844" spans="1:42" ht="12.75" customHeight="1" x14ac:dyDescent="0.3">
      <c r="A844" s="49"/>
      <c r="B844" s="49"/>
      <c r="C844" s="49"/>
      <c r="D844" s="49"/>
      <c r="E844" s="49"/>
      <c r="F844" s="49"/>
      <c r="G844" s="49"/>
      <c r="H844" s="49"/>
      <c r="I844" s="49"/>
      <c r="J844" s="49"/>
      <c r="K844" s="49"/>
      <c r="L844" s="49"/>
      <c r="M844" s="49"/>
      <c r="N844" s="49"/>
      <c r="O844" s="49"/>
      <c r="P844" s="49"/>
      <c r="Q844" s="49"/>
      <c r="R844" s="49"/>
      <c r="S844" s="49"/>
      <c r="T844" s="49"/>
      <c r="U844" s="90"/>
      <c r="V844" s="49"/>
      <c r="W844" s="49"/>
      <c r="X844" s="49"/>
      <c r="Y844" s="49"/>
      <c r="Z844" s="49"/>
      <c r="AA844" s="49"/>
      <c r="AB844" s="49"/>
      <c r="AC844" s="49"/>
      <c r="AD844" s="49"/>
      <c r="AE844" s="49"/>
      <c r="AF844" s="49"/>
      <c r="AG844" s="49"/>
      <c r="AH844" s="49"/>
      <c r="AI844" s="49"/>
      <c r="AJ844" s="49"/>
      <c r="AK844" s="49"/>
      <c r="AL844" s="49"/>
      <c r="AM844" s="49"/>
      <c r="AN844" s="49"/>
      <c r="AO844" s="49"/>
      <c r="AP844" s="49"/>
    </row>
    <row r="845" spans="1:42" ht="12.75" customHeight="1" x14ac:dyDescent="0.3">
      <c r="A845" s="49"/>
      <c r="B845" s="49"/>
      <c r="C845" s="49"/>
      <c r="D845" s="49"/>
      <c r="E845" s="49"/>
      <c r="F845" s="49"/>
      <c r="G845" s="49"/>
      <c r="H845" s="49"/>
      <c r="I845" s="49"/>
      <c r="J845" s="49"/>
      <c r="K845" s="49"/>
      <c r="L845" s="49"/>
      <c r="M845" s="49"/>
      <c r="N845" s="49"/>
      <c r="O845" s="49"/>
      <c r="P845" s="49"/>
      <c r="Q845" s="49"/>
      <c r="R845" s="49"/>
      <c r="S845" s="49"/>
      <c r="T845" s="49"/>
      <c r="U845" s="90"/>
      <c r="V845" s="49"/>
      <c r="W845" s="49"/>
      <c r="X845" s="49"/>
      <c r="Y845" s="49"/>
      <c r="Z845" s="49"/>
      <c r="AA845" s="49"/>
      <c r="AB845" s="49"/>
      <c r="AC845" s="49"/>
      <c r="AD845" s="49"/>
      <c r="AE845" s="49"/>
      <c r="AF845" s="49"/>
      <c r="AG845" s="49"/>
      <c r="AH845" s="49"/>
      <c r="AI845" s="49"/>
      <c r="AJ845" s="49"/>
      <c r="AK845" s="49"/>
      <c r="AL845" s="49"/>
      <c r="AM845" s="49"/>
      <c r="AN845" s="49"/>
      <c r="AO845" s="49"/>
      <c r="AP845" s="49"/>
    </row>
    <row r="846" spans="1:42" ht="12.75" customHeight="1" x14ac:dyDescent="0.3">
      <c r="A846" s="49"/>
      <c r="B846" s="49"/>
      <c r="C846" s="49"/>
      <c r="D846" s="49"/>
      <c r="E846" s="49"/>
      <c r="F846" s="49"/>
      <c r="G846" s="49"/>
      <c r="H846" s="49"/>
      <c r="I846" s="49"/>
      <c r="J846" s="49"/>
      <c r="K846" s="49"/>
      <c r="L846" s="49"/>
      <c r="M846" s="49"/>
      <c r="N846" s="49"/>
      <c r="O846" s="49"/>
      <c r="P846" s="49"/>
      <c r="Q846" s="49"/>
      <c r="R846" s="49"/>
      <c r="S846" s="49"/>
      <c r="T846" s="49"/>
      <c r="U846" s="90"/>
      <c r="V846" s="49"/>
      <c r="W846" s="49"/>
      <c r="X846" s="49"/>
      <c r="Y846" s="49"/>
      <c r="Z846" s="49"/>
      <c r="AA846" s="49"/>
      <c r="AB846" s="49"/>
      <c r="AC846" s="49"/>
      <c r="AD846" s="49"/>
      <c r="AE846" s="49"/>
      <c r="AF846" s="49"/>
      <c r="AG846" s="49"/>
      <c r="AH846" s="49"/>
      <c r="AI846" s="49"/>
      <c r="AJ846" s="49"/>
      <c r="AK846" s="49"/>
      <c r="AL846" s="49"/>
      <c r="AM846" s="49"/>
      <c r="AN846" s="49"/>
      <c r="AO846" s="49"/>
      <c r="AP846" s="49"/>
    </row>
    <row r="847" spans="1:42" ht="12.75" customHeight="1" x14ac:dyDescent="0.3">
      <c r="A847" s="49"/>
      <c r="B847" s="49"/>
      <c r="C847" s="49"/>
      <c r="D847" s="49"/>
      <c r="E847" s="49"/>
      <c r="F847" s="49"/>
      <c r="G847" s="49"/>
      <c r="H847" s="49"/>
      <c r="I847" s="49"/>
      <c r="J847" s="49"/>
      <c r="K847" s="49"/>
      <c r="L847" s="49"/>
      <c r="M847" s="49"/>
      <c r="N847" s="49"/>
      <c r="O847" s="49"/>
      <c r="P847" s="49"/>
      <c r="Q847" s="49"/>
      <c r="R847" s="49"/>
      <c r="S847" s="49"/>
      <c r="T847" s="49"/>
      <c r="U847" s="90"/>
      <c r="V847" s="49"/>
      <c r="W847" s="49"/>
      <c r="X847" s="49"/>
      <c r="Y847" s="49"/>
      <c r="Z847" s="49"/>
      <c r="AA847" s="49"/>
      <c r="AB847" s="49"/>
      <c r="AC847" s="49"/>
      <c r="AD847" s="49"/>
      <c r="AE847" s="49"/>
      <c r="AF847" s="49"/>
      <c r="AG847" s="49"/>
      <c r="AH847" s="49"/>
      <c r="AI847" s="49"/>
      <c r="AJ847" s="49"/>
      <c r="AK847" s="49"/>
      <c r="AL847" s="49"/>
      <c r="AM847" s="49"/>
      <c r="AN847" s="49"/>
      <c r="AO847" s="49"/>
      <c r="AP847" s="49"/>
    </row>
    <row r="848" spans="1:42" ht="12.75" customHeight="1" x14ac:dyDescent="0.3">
      <c r="A848" s="49"/>
      <c r="B848" s="49"/>
      <c r="C848" s="49"/>
      <c r="D848" s="49"/>
      <c r="E848" s="49"/>
      <c r="F848" s="49"/>
      <c r="G848" s="49"/>
      <c r="H848" s="49"/>
      <c r="I848" s="49"/>
      <c r="J848" s="49"/>
      <c r="K848" s="49"/>
      <c r="L848" s="49"/>
      <c r="M848" s="49"/>
      <c r="N848" s="49"/>
      <c r="O848" s="49"/>
      <c r="P848" s="49"/>
      <c r="Q848" s="49"/>
      <c r="R848" s="49"/>
      <c r="S848" s="49"/>
      <c r="T848" s="49"/>
      <c r="U848" s="90"/>
      <c r="V848" s="49"/>
      <c r="W848" s="49"/>
      <c r="X848" s="49"/>
      <c r="Y848" s="49"/>
      <c r="Z848" s="49"/>
      <c r="AA848" s="49"/>
      <c r="AB848" s="49"/>
      <c r="AC848" s="49"/>
      <c r="AD848" s="49"/>
      <c r="AE848" s="49"/>
      <c r="AF848" s="49"/>
      <c r="AG848" s="49"/>
      <c r="AH848" s="49"/>
      <c r="AI848" s="49"/>
      <c r="AJ848" s="49"/>
      <c r="AK848" s="49"/>
      <c r="AL848" s="49"/>
      <c r="AM848" s="49"/>
      <c r="AN848" s="49"/>
      <c r="AO848" s="49"/>
      <c r="AP848" s="49"/>
    </row>
    <row r="849" spans="1:42" ht="12.75" customHeight="1" x14ac:dyDescent="0.3">
      <c r="A849" s="49"/>
      <c r="B849" s="49"/>
      <c r="C849" s="49"/>
      <c r="D849" s="49"/>
      <c r="E849" s="49"/>
      <c r="F849" s="49"/>
      <c r="G849" s="49"/>
      <c r="H849" s="49"/>
      <c r="I849" s="49"/>
      <c r="J849" s="49"/>
      <c r="K849" s="49"/>
      <c r="L849" s="49"/>
      <c r="M849" s="49"/>
      <c r="N849" s="49"/>
      <c r="O849" s="49"/>
      <c r="P849" s="49"/>
      <c r="Q849" s="49"/>
      <c r="R849" s="49"/>
      <c r="S849" s="49"/>
      <c r="T849" s="49"/>
      <c r="U849" s="90"/>
      <c r="V849" s="49"/>
      <c r="W849" s="49"/>
      <c r="X849" s="49"/>
      <c r="Y849" s="49"/>
      <c r="Z849" s="49"/>
      <c r="AA849" s="49"/>
      <c r="AB849" s="49"/>
      <c r="AC849" s="49"/>
      <c r="AD849" s="49"/>
      <c r="AE849" s="49"/>
      <c r="AF849" s="49"/>
      <c r="AG849" s="49"/>
      <c r="AH849" s="49"/>
      <c r="AI849" s="49"/>
      <c r="AJ849" s="49"/>
      <c r="AK849" s="49"/>
      <c r="AL849" s="49"/>
      <c r="AM849" s="49"/>
      <c r="AN849" s="49"/>
      <c r="AO849" s="49"/>
      <c r="AP849" s="49"/>
    </row>
    <row r="850" spans="1:42" ht="12.75" customHeight="1" x14ac:dyDescent="0.3">
      <c r="A850" s="49"/>
      <c r="B850" s="49"/>
      <c r="C850" s="49"/>
      <c r="D850" s="49"/>
      <c r="E850" s="49"/>
      <c r="F850" s="49"/>
      <c r="G850" s="49"/>
      <c r="H850" s="49"/>
      <c r="I850" s="49"/>
      <c r="J850" s="49"/>
      <c r="K850" s="49"/>
      <c r="L850" s="49"/>
      <c r="M850" s="49"/>
      <c r="N850" s="49"/>
      <c r="O850" s="49"/>
      <c r="P850" s="49"/>
      <c r="Q850" s="49"/>
      <c r="R850" s="49"/>
      <c r="S850" s="49"/>
      <c r="T850" s="49"/>
      <c r="U850" s="90"/>
      <c r="V850" s="49"/>
      <c r="W850" s="49"/>
      <c r="X850" s="49"/>
      <c r="Y850" s="49"/>
      <c r="Z850" s="49"/>
      <c r="AA850" s="49"/>
      <c r="AB850" s="49"/>
      <c r="AC850" s="49"/>
      <c r="AD850" s="49"/>
      <c r="AE850" s="49"/>
      <c r="AF850" s="49"/>
      <c r="AG850" s="49"/>
      <c r="AH850" s="49"/>
      <c r="AI850" s="49"/>
      <c r="AJ850" s="49"/>
      <c r="AK850" s="49"/>
      <c r="AL850" s="49"/>
      <c r="AM850" s="49"/>
      <c r="AN850" s="49"/>
      <c r="AO850" s="49"/>
      <c r="AP850" s="49"/>
    </row>
    <row r="851" spans="1:42" ht="12.75" customHeight="1" x14ac:dyDescent="0.3">
      <c r="A851" s="49"/>
      <c r="B851" s="49"/>
      <c r="C851" s="49"/>
      <c r="D851" s="49"/>
      <c r="E851" s="49"/>
      <c r="F851" s="49"/>
      <c r="G851" s="49"/>
      <c r="H851" s="49"/>
      <c r="I851" s="49"/>
      <c r="J851" s="49"/>
      <c r="K851" s="49"/>
      <c r="L851" s="49"/>
      <c r="M851" s="49"/>
      <c r="N851" s="49"/>
      <c r="O851" s="49"/>
      <c r="P851" s="49"/>
      <c r="Q851" s="49"/>
      <c r="R851" s="49"/>
      <c r="S851" s="49"/>
      <c r="T851" s="49"/>
      <c r="U851" s="90"/>
      <c r="V851" s="49"/>
      <c r="W851" s="49"/>
      <c r="X851" s="49"/>
      <c r="Y851" s="49"/>
      <c r="Z851" s="49"/>
      <c r="AA851" s="49"/>
      <c r="AB851" s="49"/>
      <c r="AC851" s="49"/>
      <c r="AD851" s="49"/>
      <c r="AE851" s="49"/>
      <c r="AF851" s="49"/>
      <c r="AG851" s="49"/>
      <c r="AH851" s="49"/>
      <c r="AI851" s="49"/>
      <c r="AJ851" s="49"/>
      <c r="AK851" s="49"/>
      <c r="AL851" s="49"/>
      <c r="AM851" s="49"/>
      <c r="AN851" s="49"/>
      <c r="AO851" s="49"/>
      <c r="AP851" s="49"/>
    </row>
    <row r="852" spans="1:42" ht="12.75" customHeight="1" x14ac:dyDescent="0.3">
      <c r="A852" s="49"/>
      <c r="B852" s="49"/>
      <c r="C852" s="49"/>
      <c r="D852" s="49"/>
      <c r="E852" s="49"/>
      <c r="F852" s="49"/>
      <c r="G852" s="49"/>
      <c r="H852" s="49"/>
      <c r="I852" s="49"/>
      <c r="J852" s="49"/>
      <c r="K852" s="49"/>
      <c r="L852" s="49"/>
      <c r="M852" s="49"/>
      <c r="N852" s="49"/>
      <c r="O852" s="49"/>
      <c r="P852" s="49"/>
      <c r="Q852" s="49"/>
      <c r="R852" s="49"/>
      <c r="S852" s="49"/>
      <c r="T852" s="49"/>
      <c r="U852" s="90"/>
      <c r="V852" s="49"/>
      <c r="W852" s="49"/>
      <c r="X852" s="49"/>
      <c r="Y852" s="49"/>
      <c r="Z852" s="49"/>
      <c r="AA852" s="49"/>
      <c r="AB852" s="49"/>
      <c r="AC852" s="49"/>
      <c r="AD852" s="49"/>
      <c r="AE852" s="49"/>
      <c r="AF852" s="49"/>
      <c r="AG852" s="49"/>
      <c r="AH852" s="49"/>
      <c r="AI852" s="49"/>
      <c r="AJ852" s="49"/>
      <c r="AK852" s="49"/>
      <c r="AL852" s="49"/>
      <c r="AM852" s="49"/>
      <c r="AN852" s="49"/>
      <c r="AO852" s="49"/>
      <c r="AP852" s="49"/>
    </row>
    <row r="853" spans="1:42" ht="12.75" customHeight="1" x14ac:dyDescent="0.3">
      <c r="A853" s="49"/>
      <c r="B853" s="49"/>
      <c r="C853" s="49"/>
      <c r="D853" s="49"/>
      <c r="E853" s="49"/>
      <c r="F853" s="49"/>
      <c r="G853" s="49"/>
      <c r="H853" s="49"/>
      <c r="I853" s="49"/>
      <c r="J853" s="49"/>
      <c r="K853" s="49"/>
      <c r="L853" s="49"/>
      <c r="M853" s="49"/>
      <c r="N853" s="49"/>
      <c r="O853" s="49"/>
      <c r="P853" s="49"/>
      <c r="Q853" s="49"/>
      <c r="R853" s="49"/>
      <c r="S853" s="49"/>
      <c r="T853" s="49"/>
      <c r="U853" s="90"/>
      <c r="V853" s="49"/>
      <c r="W853" s="49"/>
      <c r="X853" s="49"/>
      <c r="Y853" s="49"/>
      <c r="Z853" s="49"/>
      <c r="AA853" s="49"/>
      <c r="AB853" s="49"/>
      <c r="AC853" s="49"/>
      <c r="AD853" s="49"/>
      <c r="AE853" s="49"/>
      <c r="AF853" s="49"/>
      <c r="AG853" s="49"/>
      <c r="AH853" s="49"/>
      <c r="AI853" s="49"/>
      <c r="AJ853" s="49"/>
      <c r="AK853" s="49"/>
      <c r="AL853" s="49"/>
      <c r="AM853" s="49"/>
      <c r="AN853" s="49"/>
      <c r="AO853" s="49"/>
      <c r="AP853" s="49"/>
    </row>
    <row r="854" spans="1:42" ht="12.75" customHeight="1" x14ac:dyDescent="0.3">
      <c r="A854" s="49"/>
      <c r="B854" s="49"/>
      <c r="C854" s="49"/>
      <c r="D854" s="49"/>
      <c r="E854" s="49"/>
      <c r="F854" s="49"/>
      <c r="G854" s="49"/>
      <c r="H854" s="49"/>
      <c r="I854" s="49"/>
      <c r="J854" s="49"/>
      <c r="K854" s="49"/>
      <c r="L854" s="49"/>
      <c r="M854" s="49"/>
      <c r="N854" s="49"/>
      <c r="O854" s="49"/>
      <c r="P854" s="49"/>
      <c r="Q854" s="49"/>
      <c r="R854" s="49"/>
      <c r="S854" s="49"/>
      <c r="T854" s="49"/>
      <c r="U854" s="90"/>
      <c r="V854" s="49"/>
      <c r="W854" s="49"/>
      <c r="X854" s="49"/>
      <c r="Y854" s="49"/>
      <c r="Z854" s="49"/>
      <c r="AA854" s="49"/>
      <c r="AB854" s="49"/>
      <c r="AC854" s="49"/>
      <c r="AD854" s="49"/>
      <c r="AE854" s="49"/>
      <c r="AF854" s="49"/>
      <c r="AG854" s="49"/>
      <c r="AH854" s="49"/>
      <c r="AI854" s="49"/>
      <c r="AJ854" s="49"/>
      <c r="AK854" s="49"/>
      <c r="AL854" s="49"/>
      <c r="AM854" s="49"/>
      <c r="AN854" s="49"/>
      <c r="AO854" s="49"/>
      <c r="AP854" s="49"/>
    </row>
    <row r="855" spans="1:42" ht="12.75" customHeight="1" x14ac:dyDescent="0.3">
      <c r="A855" s="49"/>
      <c r="B855" s="49"/>
      <c r="C855" s="49"/>
      <c r="D855" s="49"/>
      <c r="E855" s="49"/>
      <c r="F855" s="49"/>
      <c r="G855" s="49"/>
      <c r="H855" s="49"/>
      <c r="I855" s="49"/>
      <c r="J855" s="49"/>
      <c r="K855" s="49"/>
      <c r="L855" s="49"/>
      <c r="M855" s="49"/>
      <c r="N855" s="49"/>
      <c r="O855" s="49"/>
      <c r="P855" s="49"/>
      <c r="Q855" s="49"/>
      <c r="R855" s="49"/>
      <c r="S855" s="49"/>
      <c r="T855" s="49"/>
      <c r="U855" s="90"/>
      <c r="V855" s="49"/>
      <c r="W855" s="49"/>
      <c r="X855" s="49"/>
      <c r="Y855" s="49"/>
      <c r="Z855" s="49"/>
      <c r="AA855" s="49"/>
      <c r="AB855" s="49"/>
      <c r="AC855" s="49"/>
      <c r="AD855" s="49"/>
      <c r="AE855" s="49"/>
      <c r="AF855" s="49"/>
      <c r="AG855" s="49"/>
      <c r="AH855" s="49"/>
      <c r="AI855" s="49"/>
      <c r="AJ855" s="49"/>
      <c r="AK855" s="49"/>
      <c r="AL855" s="49"/>
      <c r="AM855" s="49"/>
      <c r="AN855" s="49"/>
      <c r="AO855" s="49"/>
      <c r="AP855" s="49"/>
    </row>
    <row r="856" spans="1:42" ht="12.75" customHeight="1" x14ac:dyDescent="0.3">
      <c r="A856" s="49"/>
      <c r="B856" s="49"/>
      <c r="C856" s="49"/>
      <c r="D856" s="49"/>
      <c r="E856" s="49"/>
      <c r="F856" s="49"/>
      <c r="G856" s="49"/>
      <c r="H856" s="49"/>
      <c r="I856" s="49"/>
      <c r="J856" s="49"/>
      <c r="K856" s="49"/>
      <c r="L856" s="49"/>
      <c r="M856" s="49"/>
      <c r="N856" s="49"/>
      <c r="O856" s="49"/>
      <c r="P856" s="49"/>
      <c r="Q856" s="49"/>
      <c r="R856" s="49"/>
      <c r="S856" s="49"/>
      <c r="T856" s="49"/>
      <c r="U856" s="90"/>
      <c r="V856" s="49"/>
      <c r="W856" s="49"/>
      <c r="X856" s="49"/>
      <c r="Y856" s="49"/>
      <c r="Z856" s="49"/>
      <c r="AA856" s="49"/>
      <c r="AB856" s="49"/>
      <c r="AC856" s="49"/>
      <c r="AD856" s="49"/>
      <c r="AE856" s="49"/>
      <c r="AF856" s="49"/>
      <c r="AG856" s="49"/>
      <c r="AH856" s="49"/>
      <c r="AI856" s="49"/>
      <c r="AJ856" s="49"/>
      <c r="AK856" s="49"/>
      <c r="AL856" s="49"/>
      <c r="AM856" s="49"/>
      <c r="AN856" s="49"/>
      <c r="AO856" s="49"/>
      <c r="AP856" s="49"/>
    </row>
    <row r="857" spans="1:42" ht="12.75" customHeight="1" x14ac:dyDescent="0.3">
      <c r="A857" s="49"/>
      <c r="B857" s="49"/>
      <c r="C857" s="49"/>
      <c r="D857" s="49"/>
      <c r="E857" s="49"/>
      <c r="F857" s="49"/>
      <c r="G857" s="49"/>
      <c r="H857" s="49"/>
      <c r="I857" s="49"/>
      <c r="J857" s="49"/>
      <c r="K857" s="49"/>
      <c r="L857" s="49"/>
      <c r="M857" s="49"/>
      <c r="N857" s="49"/>
      <c r="O857" s="49"/>
      <c r="P857" s="49"/>
      <c r="Q857" s="49"/>
      <c r="R857" s="49"/>
      <c r="S857" s="49"/>
      <c r="T857" s="49"/>
      <c r="U857" s="90"/>
      <c r="V857" s="49"/>
      <c r="W857" s="49"/>
      <c r="X857" s="49"/>
      <c r="Y857" s="49"/>
      <c r="Z857" s="49"/>
      <c r="AA857" s="49"/>
      <c r="AB857" s="49"/>
      <c r="AC857" s="49"/>
      <c r="AD857" s="49"/>
      <c r="AE857" s="49"/>
      <c r="AF857" s="49"/>
      <c r="AG857" s="49"/>
      <c r="AH857" s="49"/>
      <c r="AI857" s="49"/>
      <c r="AJ857" s="49"/>
      <c r="AK857" s="49"/>
      <c r="AL857" s="49"/>
      <c r="AM857" s="49"/>
      <c r="AN857" s="49"/>
      <c r="AO857" s="49"/>
      <c r="AP857" s="49"/>
    </row>
    <row r="858" spans="1:42" ht="12.75" customHeight="1" x14ac:dyDescent="0.3">
      <c r="A858" s="49"/>
      <c r="B858" s="49"/>
      <c r="C858" s="49"/>
      <c r="D858" s="49"/>
      <c r="E858" s="49"/>
      <c r="F858" s="49"/>
      <c r="G858" s="49"/>
      <c r="H858" s="49"/>
      <c r="I858" s="49"/>
      <c r="J858" s="49"/>
      <c r="K858" s="49"/>
      <c r="L858" s="49"/>
      <c r="M858" s="49"/>
      <c r="N858" s="49"/>
      <c r="O858" s="49"/>
      <c r="P858" s="49"/>
      <c r="Q858" s="49"/>
      <c r="R858" s="49"/>
      <c r="S858" s="49"/>
      <c r="T858" s="49"/>
      <c r="U858" s="90"/>
      <c r="V858" s="49"/>
      <c r="W858" s="49"/>
      <c r="X858" s="49"/>
      <c r="Y858" s="49"/>
      <c r="Z858" s="49"/>
      <c r="AA858" s="49"/>
      <c r="AB858" s="49"/>
      <c r="AC858" s="49"/>
      <c r="AD858" s="49"/>
      <c r="AE858" s="49"/>
      <c r="AF858" s="49"/>
      <c r="AG858" s="49"/>
      <c r="AH858" s="49"/>
      <c r="AI858" s="49"/>
      <c r="AJ858" s="49"/>
      <c r="AK858" s="49"/>
      <c r="AL858" s="49"/>
      <c r="AM858" s="49"/>
      <c r="AN858" s="49"/>
      <c r="AO858" s="49"/>
      <c r="AP858" s="49"/>
    </row>
    <row r="859" spans="1:42" ht="12.75" customHeight="1" x14ac:dyDescent="0.3">
      <c r="A859" s="49"/>
      <c r="B859" s="49"/>
      <c r="C859" s="49"/>
      <c r="D859" s="49"/>
      <c r="E859" s="49"/>
      <c r="F859" s="49"/>
      <c r="G859" s="49"/>
      <c r="H859" s="49"/>
      <c r="I859" s="49"/>
      <c r="J859" s="49"/>
      <c r="K859" s="49"/>
      <c r="L859" s="49"/>
      <c r="M859" s="49"/>
      <c r="N859" s="49"/>
      <c r="O859" s="49"/>
      <c r="P859" s="49"/>
      <c r="Q859" s="49"/>
      <c r="R859" s="49"/>
      <c r="S859" s="49"/>
      <c r="T859" s="49"/>
      <c r="U859" s="90"/>
      <c r="V859" s="49"/>
      <c r="W859" s="49"/>
      <c r="X859" s="49"/>
      <c r="Y859" s="49"/>
      <c r="Z859" s="49"/>
      <c r="AA859" s="49"/>
      <c r="AB859" s="49"/>
      <c r="AC859" s="49"/>
      <c r="AD859" s="49"/>
      <c r="AE859" s="49"/>
      <c r="AF859" s="49"/>
      <c r="AG859" s="49"/>
      <c r="AH859" s="49"/>
      <c r="AI859" s="49"/>
      <c r="AJ859" s="49"/>
      <c r="AK859" s="49"/>
      <c r="AL859" s="49"/>
      <c r="AM859" s="49"/>
      <c r="AN859" s="49"/>
      <c r="AO859" s="49"/>
      <c r="AP859" s="49"/>
    </row>
    <row r="860" spans="1:42" ht="12.75" customHeight="1" x14ac:dyDescent="0.3">
      <c r="A860" s="49"/>
      <c r="B860" s="49"/>
      <c r="C860" s="49"/>
      <c r="D860" s="49"/>
      <c r="E860" s="49"/>
      <c r="F860" s="49"/>
      <c r="G860" s="49"/>
      <c r="H860" s="49"/>
      <c r="I860" s="49"/>
      <c r="J860" s="49"/>
      <c r="K860" s="49"/>
      <c r="L860" s="49"/>
      <c r="M860" s="49"/>
      <c r="N860" s="49"/>
      <c r="O860" s="49"/>
      <c r="P860" s="49"/>
      <c r="Q860" s="49"/>
      <c r="R860" s="49"/>
      <c r="S860" s="49"/>
      <c r="T860" s="49"/>
      <c r="U860" s="90"/>
      <c r="V860" s="49"/>
      <c r="W860" s="49"/>
      <c r="X860" s="49"/>
      <c r="Y860" s="49"/>
      <c r="Z860" s="49"/>
      <c r="AA860" s="49"/>
      <c r="AB860" s="49"/>
      <c r="AC860" s="49"/>
      <c r="AD860" s="49"/>
      <c r="AE860" s="49"/>
      <c r="AF860" s="49"/>
      <c r="AG860" s="49"/>
      <c r="AH860" s="49"/>
      <c r="AI860" s="49"/>
      <c r="AJ860" s="49"/>
      <c r="AK860" s="49"/>
      <c r="AL860" s="49"/>
      <c r="AM860" s="49"/>
      <c r="AN860" s="49"/>
      <c r="AO860" s="49"/>
      <c r="AP860" s="49"/>
    </row>
    <row r="861" spans="1:42" ht="12.75" customHeight="1" x14ac:dyDescent="0.3">
      <c r="A861" s="49"/>
      <c r="B861" s="49"/>
      <c r="C861" s="49"/>
      <c r="D861" s="49"/>
      <c r="E861" s="49"/>
      <c r="F861" s="49"/>
      <c r="G861" s="49"/>
      <c r="H861" s="49"/>
      <c r="I861" s="49"/>
      <c r="J861" s="49"/>
      <c r="K861" s="49"/>
      <c r="L861" s="49"/>
      <c r="M861" s="49"/>
      <c r="N861" s="49"/>
      <c r="O861" s="49"/>
      <c r="P861" s="49"/>
      <c r="Q861" s="49"/>
      <c r="R861" s="49"/>
      <c r="S861" s="49"/>
      <c r="T861" s="49"/>
      <c r="U861" s="90"/>
      <c r="V861" s="49"/>
      <c r="W861" s="49"/>
      <c r="X861" s="49"/>
      <c r="Y861" s="49"/>
      <c r="Z861" s="49"/>
      <c r="AA861" s="49"/>
      <c r="AB861" s="49"/>
      <c r="AC861" s="49"/>
      <c r="AD861" s="49"/>
      <c r="AE861" s="49"/>
      <c r="AF861" s="49"/>
      <c r="AG861" s="49"/>
      <c r="AH861" s="49"/>
      <c r="AI861" s="49"/>
      <c r="AJ861" s="49"/>
      <c r="AK861" s="49"/>
      <c r="AL861" s="49"/>
      <c r="AM861" s="49"/>
      <c r="AN861" s="49"/>
      <c r="AO861" s="49"/>
      <c r="AP861" s="49"/>
    </row>
    <row r="862" spans="1:42" ht="12.75" customHeight="1" x14ac:dyDescent="0.3">
      <c r="A862" s="49"/>
      <c r="B862" s="49"/>
      <c r="C862" s="49"/>
      <c r="D862" s="49"/>
      <c r="E862" s="49"/>
      <c r="F862" s="49"/>
      <c r="G862" s="49"/>
      <c r="H862" s="49"/>
      <c r="I862" s="49"/>
      <c r="J862" s="49"/>
      <c r="K862" s="49"/>
      <c r="L862" s="49"/>
      <c r="M862" s="49"/>
      <c r="N862" s="49"/>
      <c r="O862" s="49"/>
      <c r="P862" s="49"/>
      <c r="Q862" s="49"/>
      <c r="R862" s="49"/>
      <c r="S862" s="49"/>
      <c r="T862" s="49"/>
      <c r="U862" s="90"/>
      <c r="V862" s="49"/>
      <c r="W862" s="49"/>
      <c r="X862" s="49"/>
      <c r="Y862" s="49"/>
      <c r="Z862" s="49"/>
      <c r="AA862" s="49"/>
      <c r="AB862" s="49"/>
      <c r="AC862" s="49"/>
      <c r="AD862" s="49"/>
      <c r="AE862" s="49"/>
      <c r="AF862" s="49"/>
      <c r="AG862" s="49"/>
      <c r="AH862" s="49"/>
      <c r="AI862" s="49"/>
      <c r="AJ862" s="49"/>
      <c r="AK862" s="49"/>
      <c r="AL862" s="49"/>
      <c r="AM862" s="49"/>
      <c r="AN862" s="49"/>
      <c r="AO862" s="49"/>
      <c r="AP862" s="49"/>
    </row>
    <row r="863" spans="1:42" ht="12.75" customHeight="1" x14ac:dyDescent="0.3">
      <c r="A863" s="49"/>
      <c r="B863" s="49"/>
      <c r="C863" s="49"/>
      <c r="D863" s="49"/>
      <c r="E863" s="49"/>
      <c r="F863" s="49"/>
      <c r="G863" s="49"/>
      <c r="H863" s="49"/>
      <c r="I863" s="49"/>
      <c r="J863" s="49"/>
      <c r="K863" s="49"/>
      <c r="L863" s="49"/>
      <c r="M863" s="49"/>
      <c r="N863" s="49"/>
      <c r="O863" s="49"/>
      <c r="P863" s="49"/>
      <c r="Q863" s="49"/>
      <c r="R863" s="49"/>
      <c r="S863" s="49"/>
      <c r="T863" s="49"/>
      <c r="U863" s="90"/>
      <c r="V863" s="49"/>
      <c r="W863" s="49"/>
      <c r="X863" s="49"/>
      <c r="Y863" s="49"/>
      <c r="Z863" s="49"/>
      <c r="AA863" s="49"/>
      <c r="AB863" s="49"/>
      <c r="AC863" s="49"/>
      <c r="AD863" s="49"/>
      <c r="AE863" s="49"/>
      <c r="AF863" s="49"/>
      <c r="AG863" s="49"/>
      <c r="AH863" s="49"/>
      <c r="AI863" s="49"/>
      <c r="AJ863" s="49"/>
      <c r="AK863" s="49"/>
      <c r="AL863" s="49"/>
      <c r="AM863" s="49"/>
      <c r="AN863" s="49"/>
      <c r="AO863" s="49"/>
      <c r="AP863" s="49"/>
    </row>
    <row r="864" spans="1:42" ht="12.75" customHeight="1" x14ac:dyDescent="0.3">
      <c r="A864" s="49"/>
      <c r="B864" s="49"/>
      <c r="C864" s="49"/>
      <c r="D864" s="49"/>
      <c r="E864" s="49"/>
      <c r="F864" s="49"/>
      <c r="G864" s="49"/>
      <c r="H864" s="49"/>
      <c r="I864" s="49"/>
      <c r="J864" s="49"/>
      <c r="K864" s="49"/>
      <c r="L864" s="49"/>
      <c r="M864" s="49"/>
      <c r="N864" s="49"/>
      <c r="O864" s="49"/>
      <c r="P864" s="49"/>
      <c r="Q864" s="49"/>
      <c r="R864" s="49"/>
      <c r="S864" s="49"/>
      <c r="T864" s="49"/>
      <c r="U864" s="90"/>
      <c r="V864" s="49"/>
      <c r="W864" s="49"/>
      <c r="X864" s="49"/>
      <c r="Y864" s="49"/>
      <c r="Z864" s="49"/>
      <c r="AA864" s="49"/>
      <c r="AB864" s="49"/>
      <c r="AC864" s="49"/>
      <c r="AD864" s="49"/>
      <c r="AE864" s="49"/>
      <c r="AF864" s="49"/>
      <c r="AG864" s="49"/>
      <c r="AH864" s="49"/>
      <c r="AI864" s="49"/>
      <c r="AJ864" s="49"/>
      <c r="AK864" s="49"/>
      <c r="AL864" s="49"/>
      <c r="AM864" s="49"/>
      <c r="AN864" s="49"/>
      <c r="AO864" s="49"/>
      <c r="AP864" s="49"/>
    </row>
    <row r="865" spans="1:42" ht="12.75" customHeight="1" x14ac:dyDescent="0.3">
      <c r="A865" s="49"/>
      <c r="B865" s="49"/>
      <c r="C865" s="49"/>
      <c r="D865" s="49"/>
      <c r="E865" s="49"/>
      <c r="F865" s="49"/>
      <c r="G865" s="49"/>
      <c r="H865" s="49"/>
      <c r="I865" s="49"/>
      <c r="J865" s="49"/>
      <c r="K865" s="49"/>
      <c r="L865" s="49"/>
      <c r="M865" s="49"/>
      <c r="N865" s="49"/>
      <c r="O865" s="49"/>
      <c r="P865" s="49"/>
      <c r="Q865" s="49"/>
      <c r="R865" s="49"/>
      <c r="S865" s="49"/>
      <c r="T865" s="49"/>
      <c r="U865" s="90"/>
      <c r="V865" s="49"/>
      <c r="W865" s="49"/>
      <c r="X865" s="49"/>
      <c r="Y865" s="49"/>
      <c r="Z865" s="49"/>
      <c r="AA865" s="49"/>
      <c r="AB865" s="49"/>
      <c r="AC865" s="49"/>
      <c r="AD865" s="49"/>
      <c r="AE865" s="49"/>
      <c r="AF865" s="49"/>
      <c r="AG865" s="49"/>
      <c r="AH865" s="49"/>
      <c r="AI865" s="49"/>
      <c r="AJ865" s="49"/>
      <c r="AK865" s="49"/>
      <c r="AL865" s="49"/>
      <c r="AM865" s="49"/>
      <c r="AN865" s="49"/>
      <c r="AO865" s="49"/>
      <c r="AP865" s="49"/>
    </row>
    <row r="866" spans="1:42" ht="12.75" customHeight="1" x14ac:dyDescent="0.3">
      <c r="A866" s="49"/>
      <c r="B866" s="49"/>
      <c r="C866" s="49"/>
      <c r="D866" s="49"/>
      <c r="E866" s="49"/>
      <c r="F866" s="49"/>
      <c r="G866" s="49"/>
      <c r="H866" s="49"/>
      <c r="I866" s="49"/>
      <c r="J866" s="49"/>
      <c r="K866" s="49"/>
      <c r="L866" s="49"/>
      <c r="M866" s="49"/>
      <c r="N866" s="49"/>
      <c r="O866" s="49"/>
      <c r="P866" s="49"/>
      <c r="Q866" s="49"/>
      <c r="R866" s="49"/>
      <c r="S866" s="49"/>
      <c r="T866" s="49"/>
      <c r="U866" s="90"/>
      <c r="V866" s="49"/>
      <c r="W866" s="49"/>
      <c r="X866" s="49"/>
      <c r="Y866" s="49"/>
      <c r="Z866" s="49"/>
      <c r="AA866" s="49"/>
      <c r="AB866" s="49"/>
      <c r="AC866" s="49"/>
      <c r="AD866" s="49"/>
      <c r="AE866" s="49"/>
      <c r="AF866" s="49"/>
      <c r="AG866" s="49"/>
      <c r="AH866" s="49"/>
      <c r="AI866" s="49"/>
      <c r="AJ866" s="49"/>
      <c r="AK866" s="49"/>
      <c r="AL866" s="49"/>
      <c r="AM866" s="49"/>
      <c r="AN866" s="49"/>
      <c r="AO866" s="49"/>
      <c r="AP866" s="49"/>
    </row>
    <row r="867" spans="1:42" ht="12.75" customHeight="1" x14ac:dyDescent="0.3">
      <c r="A867" s="49"/>
      <c r="B867" s="49"/>
      <c r="C867" s="49"/>
      <c r="D867" s="49"/>
      <c r="E867" s="49"/>
      <c r="F867" s="49"/>
      <c r="G867" s="49"/>
      <c r="H867" s="49"/>
      <c r="I867" s="49"/>
      <c r="J867" s="49"/>
      <c r="K867" s="49"/>
      <c r="L867" s="49"/>
      <c r="M867" s="49"/>
      <c r="N867" s="49"/>
      <c r="O867" s="49"/>
      <c r="P867" s="49"/>
      <c r="Q867" s="49"/>
      <c r="R867" s="49"/>
      <c r="S867" s="49"/>
      <c r="T867" s="49"/>
      <c r="U867" s="90"/>
      <c r="V867" s="49"/>
      <c r="W867" s="49"/>
      <c r="X867" s="49"/>
      <c r="Y867" s="49"/>
      <c r="Z867" s="49"/>
      <c r="AA867" s="49"/>
      <c r="AB867" s="49"/>
      <c r="AC867" s="49"/>
      <c r="AD867" s="49"/>
      <c r="AE867" s="49"/>
      <c r="AF867" s="49"/>
      <c r="AG867" s="49"/>
      <c r="AH867" s="49"/>
      <c r="AI867" s="49"/>
      <c r="AJ867" s="49"/>
      <c r="AK867" s="49"/>
      <c r="AL867" s="49"/>
      <c r="AM867" s="49"/>
      <c r="AN867" s="49"/>
      <c r="AO867" s="49"/>
      <c r="AP867" s="49"/>
    </row>
    <row r="868" spans="1:42" ht="12.75" customHeight="1" x14ac:dyDescent="0.3">
      <c r="A868" s="49"/>
      <c r="B868" s="49"/>
      <c r="C868" s="49"/>
      <c r="D868" s="49"/>
      <c r="E868" s="49"/>
      <c r="F868" s="49"/>
      <c r="G868" s="49"/>
      <c r="H868" s="49"/>
      <c r="I868" s="49"/>
      <c r="J868" s="49"/>
      <c r="K868" s="49"/>
      <c r="L868" s="49"/>
      <c r="M868" s="49"/>
      <c r="N868" s="49"/>
      <c r="O868" s="49"/>
      <c r="P868" s="49"/>
      <c r="Q868" s="49"/>
      <c r="R868" s="49"/>
      <c r="S868" s="49"/>
      <c r="T868" s="49"/>
      <c r="U868" s="90"/>
      <c r="V868" s="49"/>
      <c r="W868" s="49"/>
      <c r="X868" s="49"/>
      <c r="Y868" s="49"/>
      <c r="Z868" s="49"/>
      <c r="AA868" s="49"/>
      <c r="AB868" s="49"/>
      <c r="AC868" s="49"/>
      <c r="AD868" s="49"/>
      <c r="AE868" s="49"/>
      <c r="AF868" s="49"/>
      <c r="AG868" s="49"/>
      <c r="AH868" s="49"/>
      <c r="AI868" s="49"/>
      <c r="AJ868" s="49"/>
      <c r="AK868" s="49"/>
      <c r="AL868" s="49"/>
      <c r="AM868" s="49"/>
      <c r="AN868" s="49"/>
      <c r="AO868" s="49"/>
      <c r="AP868" s="49"/>
    </row>
    <row r="869" spans="1:42" ht="12.75" customHeight="1" x14ac:dyDescent="0.3">
      <c r="A869" s="49"/>
      <c r="B869" s="49"/>
      <c r="C869" s="49"/>
      <c r="D869" s="49"/>
      <c r="E869" s="49"/>
      <c r="F869" s="49"/>
      <c r="G869" s="49"/>
      <c r="H869" s="49"/>
      <c r="I869" s="49"/>
      <c r="J869" s="49"/>
      <c r="K869" s="49"/>
      <c r="L869" s="49"/>
      <c r="M869" s="49"/>
      <c r="N869" s="49"/>
      <c r="O869" s="49"/>
      <c r="P869" s="49"/>
      <c r="Q869" s="49"/>
      <c r="R869" s="49"/>
      <c r="S869" s="49"/>
      <c r="T869" s="49"/>
      <c r="U869" s="90"/>
      <c r="V869" s="49"/>
      <c r="W869" s="49"/>
      <c r="X869" s="49"/>
      <c r="Y869" s="49"/>
      <c r="Z869" s="49"/>
      <c r="AA869" s="49"/>
      <c r="AB869" s="49"/>
      <c r="AC869" s="49"/>
      <c r="AD869" s="49"/>
      <c r="AE869" s="49"/>
      <c r="AF869" s="49"/>
      <c r="AG869" s="49"/>
      <c r="AH869" s="49"/>
      <c r="AI869" s="49"/>
      <c r="AJ869" s="49"/>
      <c r="AK869" s="49"/>
      <c r="AL869" s="49"/>
      <c r="AM869" s="49"/>
      <c r="AN869" s="49"/>
      <c r="AO869" s="49"/>
      <c r="AP869" s="49"/>
    </row>
    <row r="870" spans="1:42" ht="12.75" customHeight="1" x14ac:dyDescent="0.3">
      <c r="A870" s="49"/>
      <c r="B870" s="49"/>
      <c r="C870" s="49"/>
      <c r="D870" s="49"/>
      <c r="E870" s="49"/>
      <c r="F870" s="49"/>
      <c r="G870" s="49"/>
      <c r="H870" s="49"/>
      <c r="I870" s="49"/>
      <c r="J870" s="49"/>
      <c r="K870" s="49"/>
      <c r="L870" s="49"/>
      <c r="M870" s="49"/>
      <c r="N870" s="49"/>
      <c r="O870" s="49"/>
      <c r="P870" s="49"/>
      <c r="Q870" s="49"/>
      <c r="R870" s="49"/>
      <c r="S870" s="49"/>
      <c r="T870" s="49"/>
      <c r="U870" s="90"/>
      <c r="V870" s="49"/>
      <c r="W870" s="49"/>
      <c r="X870" s="49"/>
      <c r="Y870" s="49"/>
      <c r="Z870" s="49"/>
      <c r="AA870" s="49"/>
      <c r="AB870" s="49"/>
      <c r="AC870" s="49"/>
      <c r="AD870" s="49"/>
      <c r="AE870" s="49"/>
      <c r="AF870" s="49"/>
      <c r="AG870" s="49"/>
      <c r="AH870" s="49"/>
      <c r="AI870" s="49"/>
      <c r="AJ870" s="49"/>
      <c r="AK870" s="49"/>
      <c r="AL870" s="49"/>
      <c r="AM870" s="49"/>
      <c r="AN870" s="49"/>
      <c r="AO870" s="49"/>
      <c r="AP870" s="49"/>
    </row>
    <row r="871" spans="1:42" ht="12.75" customHeight="1" x14ac:dyDescent="0.3">
      <c r="A871" s="49"/>
      <c r="B871" s="49"/>
      <c r="C871" s="49"/>
      <c r="D871" s="49"/>
      <c r="E871" s="49"/>
      <c r="F871" s="49"/>
      <c r="G871" s="49"/>
      <c r="H871" s="49"/>
      <c r="I871" s="49"/>
      <c r="J871" s="49"/>
      <c r="K871" s="49"/>
      <c r="L871" s="49"/>
      <c r="M871" s="49"/>
      <c r="N871" s="49"/>
      <c r="O871" s="49"/>
      <c r="P871" s="49"/>
      <c r="Q871" s="49"/>
      <c r="R871" s="49"/>
      <c r="S871" s="49"/>
      <c r="T871" s="49"/>
      <c r="U871" s="90"/>
      <c r="V871" s="49"/>
      <c r="W871" s="49"/>
      <c r="X871" s="49"/>
      <c r="Y871" s="49"/>
      <c r="Z871" s="49"/>
      <c r="AA871" s="49"/>
      <c r="AB871" s="49"/>
      <c r="AC871" s="49"/>
      <c r="AD871" s="49"/>
      <c r="AE871" s="49"/>
      <c r="AF871" s="49"/>
      <c r="AG871" s="49"/>
      <c r="AH871" s="49"/>
      <c r="AI871" s="49"/>
      <c r="AJ871" s="49"/>
      <c r="AK871" s="49"/>
      <c r="AL871" s="49"/>
      <c r="AM871" s="49"/>
      <c r="AN871" s="49"/>
      <c r="AO871" s="49"/>
      <c r="AP871" s="49"/>
    </row>
    <row r="872" spans="1:42" ht="12.75" customHeight="1" x14ac:dyDescent="0.3">
      <c r="A872" s="49"/>
      <c r="B872" s="49"/>
      <c r="C872" s="49"/>
      <c r="D872" s="49"/>
      <c r="E872" s="49"/>
      <c r="F872" s="49"/>
      <c r="G872" s="49"/>
      <c r="H872" s="49"/>
      <c r="I872" s="49"/>
      <c r="J872" s="49"/>
      <c r="K872" s="49"/>
      <c r="L872" s="49"/>
      <c r="M872" s="49"/>
      <c r="N872" s="49"/>
      <c r="O872" s="49"/>
      <c r="P872" s="49"/>
      <c r="Q872" s="49"/>
      <c r="R872" s="49"/>
      <c r="S872" s="49"/>
      <c r="T872" s="49"/>
      <c r="U872" s="90"/>
      <c r="V872" s="49"/>
      <c r="W872" s="49"/>
      <c r="X872" s="49"/>
      <c r="Y872" s="49"/>
      <c r="Z872" s="49"/>
      <c r="AA872" s="49"/>
      <c r="AB872" s="49"/>
      <c r="AC872" s="49"/>
      <c r="AD872" s="49"/>
      <c r="AE872" s="49"/>
      <c r="AF872" s="49"/>
      <c r="AG872" s="49"/>
      <c r="AH872" s="49"/>
      <c r="AI872" s="49"/>
      <c r="AJ872" s="49"/>
      <c r="AK872" s="49"/>
      <c r="AL872" s="49"/>
      <c r="AM872" s="49"/>
      <c r="AN872" s="49"/>
      <c r="AO872" s="49"/>
      <c r="AP872" s="49"/>
    </row>
    <row r="873" spans="1:42" ht="12.75" customHeight="1" x14ac:dyDescent="0.3">
      <c r="A873" s="49"/>
      <c r="B873" s="49"/>
      <c r="C873" s="49"/>
      <c r="D873" s="49"/>
      <c r="E873" s="49"/>
      <c r="F873" s="49"/>
      <c r="G873" s="49"/>
      <c r="H873" s="49"/>
      <c r="I873" s="49"/>
      <c r="J873" s="49"/>
      <c r="K873" s="49"/>
      <c r="L873" s="49"/>
      <c r="M873" s="49"/>
      <c r="N873" s="49"/>
      <c r="O873" s="49"/>
      <c r="P873" s="49"/>
      <c r="Q873" s="49"/>
      <c r="R873" s="49"/>
      <c r="S873" s="49"/>
      <c r="T873" s="49"/>
      <c r="U873" s="90"/>
      <c r="V873" s="49"/>
      <c r="W873" s="49"/>
      <c r="X873" s="49"/>
      <c r="Y873" s="49"/>
      <c r="Z873" s="49"/>
      <c r="AA873" s="49"/>
      <c r="AB873" s="49"/>
      <c r="AC873" s="49"/>
      <c r="AD873" s="49"/>
      <c r="AE873" s="49"/>
      <c r="AF873" s="49"/>
      <c r="AG873" s="49"/>
      <c r="AH873" s="49"/>
      <c r="AI873" s="49"/>
      <c r="AJ873" s="49"/>
      <c r="AK873" s="49"/>
      <c r="AL873" s="49"/>
      <c r="AM873" s="49"/>
      <c r="AN873" s="49"/>
      <c r="AO873" s="49"/>
      <c r="AP873" s="49"/>
    </row>
    <row r="874" spans="1:42" ht="12.75" customHeight="1" x14ac:dyDescent="0.3">
      <c r="A874" s="49"/>
      <c r="B874" s="49"/>
      <c r="C874" s="49"/>
      <c r="D874" s="49"/>
      <c r="E874" s="49"/>
      <c r="F874" s="49"/>
      <c r="G874" s="49"/>
      <c r="H874" s="49"/>
      <c r="I874" s="49"/>
      <c r="J874" s="49"/>
      <c r="K874" s="49"/>
      <c r="L874" s="49"/>
      <c r="M874" s="49"/>
      <c r="N874" s="49"/>
      <c r="O874" s="49"/>
      <c r="P874" s="49"/>
      <c r="Q874" s="49"/>
      <c r="R874" s="49"/>
      <c r="S874" s="49"/>
      <c r="T874" s="49"/>
      <c r="U874" s="90"/>
      <c r="V874" s="49"/>
      <c r="W874" s="49"/>
      <c r="X874" s="49"/>
      <c r="Y874" s="49"/>
      <c r="Z874" s="49"/>
      <c r="AA874" s="49"/>
      <c r="AB874" s="49"/>
      <c r="AC874" s="49"/>
      <c r="AD874" s="49"/>
      <c r="AE874" s="49"/>
      <c r="AF874" s="49"/>
      <c r="AG874" s="49"/>
      <c r="AH874" s="49"/>
      <c r="AI874" s="49"/>
      <c r="AJ874" s="49"/>
      <c r="AK874" s="49"/>
      <c r="AL874" s="49"/>
      <c r="AM874" s="49"/>
      <c r="AN874" s="49"/>
      <c r="AO874" s="49"/>
      <c r="AP874" s="49"/>
    </row>
    <row r="875" spans="1:42" ht="12.75" customHeight="1" x14ac:dyDescent="0.3">
      <c r="A875" s="49"/>
      <c r="B875" s="49"/>
      <c r="C875" s="49"/>
      <c r="D875" s="49"/>
      <c r="E875" s="49"/>
      <c r="F875" s="49"/>
      <c r="G875" s="49"/>
      <c r="H875" s="49"/>
      <c r="I875" s="49"/>
      <c r="J875" s="49"/>
      <c r="K875" s="49"/>
      <c r="L875" s="49"/>
      <c r="M875" s="49"/>
      <c r="N875" s="49"/>
      <c r="O875" s="49"/>
      <c r="P875" s="49"/>
      <c r="Q875" s="49"/>
      <c r="R875" s="49"/>
      <c r="S875" s="49"/>
      <c r="T875" s="49"/>
      <c r="U875" s="90"/>
      <c r="V875" s="49"/>
      <c r="W875" s="49"/>
      <c r="X875" s="49"/>
      <c r="Y875" s="49"/>
      <c r="Z875" s="49"/>
      <c r="AA875" s="49"/>
      <c r="AB875" s="49"/>
      <c r="AC875" s="49"/>
      <c r="AD875" s="49"/>
      <c r="AE875" s="49"/>
      <c r="AF875" s="49"/>
      <c r="AG875" s="49"/>
      <c r="AH875" s="49"/>
      <c r="AI875" s="49"/>
      <c r="AJ875" s="49"/>
      <c r="AK875" s="49"/>
      <c r="AL875" s="49"/>
      <c r="AM875" s="49"/>
      <c r="AN875" s="49"/>
      <c r="AO875" s="49"/>
      <c r="AP875" s="49"/>
    </row>
    <row r="876" spans="1:42" ht="12.75" customHeight="1" x14ac:dyDescent="0.3">
      <c r="A876" s="49"/>
      <c r="B876" s="49"/>
      <c r="C876" s="49"/>
      <c r="D876" s="49"/>
      <c r="E876" s="49"/>
      <c r="F876" s="49"/>
      <c r="G876" s="49"/>
      <c r="H876" s="49"/>
      <c r="I876" s="49"/>
      <c r="J876" s="49"/>
      <c r="K876" s="49"/>
      <c r="L876" s="49"/>
      <c r="M876" s="49"/>
      <c r="N876" s="49"/>
      <c r="O876" s="49"/>
      <c r="P876" s="49"/>
      <c r="Q876" s="49"/>
      <c r="R876" s="49"/>
      <c r="S876" s="49"/>
      <c r="T876" s="49"/>
      <c r="U876" s="90"/>
      <c r="V876" s="49"/>
      <c r="W876" s="49"/>
      <c r="X876" s="49"/>
      <c r="Y876" s="49"/>
      <c r="Z876" s="49"/>
      <c r="AA876" s="49"/>
      <c r="AB876" s="49"/>
      <c r="AC876" s="49"/>
      <c r="AD876" s="49"/>
      <c r="AE876" s="49"/>
      <c r="AF876" s="49"/>
      <c r="AG876" s="49"/>
      <c r="AH876" s="49"/>
      <c r="AI876" s="49"/>
      <c r="AJ876" s="49"/>
      <c r="AK876" s="49"/>
      <c r="AL876" s="49"/>
      <c r="AM876" s="49"/>
      <c r="AN876" s="49"/>
      <c r="AO876" s="49"/>
      <c r="AP876" s="49"/>
    </row>
    <row r="877" spans="1:42" ht="12.75" customHeight="1" x14ac:dyDescent="0.3">
      <c r="A877" s="49"/>
      <c r="B877" s="49"/>
      <c r="C877" s="49"/>
      <c r="D877" s="49"/>
      <c r="E877" s="49"/>
      <c r="F877" s="49"/>
      <c r="G877" s="49"/>
      <c r="H877" s="49"/>
      <c r="I877" s="49"/>
      <c r="J877" s="49"/>
      <c r="K877" s="49"/>
      <c r="L877" s="49"/>
      <c r="M877" s="49"/>
      <c r="N877" s="49"/>
      <c r="O877" s="49"/>
      <c r="P877" s="49"/>
      <c r="Q877" s="49"/>
      <c r="R877" s="49"/>
      <c r="S877" s="49"/>
      <c r="T877" s="49"/>
      <c r="U877" s="90"/>
      <c r="V877" s="49"/>
      <c r="W877" s="49"/>
      <c r="X877" s="49"/>
      <c r="Y877" s="49"/>
      <c r="Z877" s="49"/>
      <c r="AA877" s="49"/>
      <c r="AB877" s="49"/>
      <c r="AC877" s="49"/>
      <c r="AD877" s="49"/>
      <c r="AE877" s="49"/>
      <c r="AF877" s="49"/>
      <c r="AG877" s="49"/>
      <c r="AH877" s="49"/>
      <c r="AI877" s="49"/>
      <c r="AJ877" s="49"/>
      <c r="AK877" s="49"/>
      <c r="AL877" s="49"/>
      <c r="AM877" s="49"/>
      <c r="AN877" s="49"/>
      <c r="AO877" s="49"/>
      <c r="AP877" s="49"/>
    </row>
    <row r="878" spans="1:42" ht="12.75" customHeight="1" x14ac:dyDescent="0.3">
      <c r="A878" s="49"/>
      <c r="B878" s="49"/>
      <c r="C878" s="49"/>
      <c r="D878" s="49"/>
      <c r="E878" s="49"/>
      <c r="F878" s="49"/>
      <c r="G878" s="49"/>
      <c r="H878" s="49"/>
      <c r="I878" s="49"/>
      <c r="J878" s="49"/>
      <c r="K878" s="49"/>
      <c r="L878" s="49"/>
      <c r="M878" s="49"/>
      <c r="N878" s="49"/>
      <c r="O878" s="49"/>
      <c r="P878" s="49"/>
      <c r="Q878" s="49"/>
      <c r="R878" s="49"/>
      <c r="S878" s="49"/>
      <c r="T878" s="49"/>
      <c r="U878" s="90"/>
      <c r="V878" s="49"/>
      <c r="W878" s="49"/>
      <c r="X878" s="49"/>
      <c r="Y878" s="49"/>
      <c r="Z878" s="49"/>
      <c r="AA878" s="49"/>
      <c r="AB878" s="49"/>
      <c r="AC878" s="49"/>
      <c r="AD878" s="49"/>
      <c r="AE878" s="49"/>
      <c r="AF878" s="49"/>
      <c r="AG878" s="49"/>
      <c r="AH878" s="49"/>
      <c r="AI878" s="49"/>
      <c r="AJ878" s="49"/>
      <c r="AK878" s="49"/>
      <c r="AL878" s="49"/>
      <c r="AM878" s="49"/>
      <c r="AN878" s="49"/>
      <c r="AO878" s="49"/>
      <c r="AP878" s="49"/>
    </row>
    <row r="879" spans="1:42" ht="12.75" customHeight="1" x14ac:dyDescent="0.3">
      <c r="A879" s="49"/>
      <c r="B879" s="49"/>
      <c r="C879" s="49"/>
      <c r="D879" s="49"/>
      <c r="E879" s="49"/>
      <c r="F879" s="49"/>
      <c r="G879" s="49"/>
      <c r="H879" s="49"/>
      <c r="I879" s="49"/>
      <c r="J879" s="49"/>
      <c r="K879" s="49"/>
      <c r="L879" s="49"/>
      <c r="M879" s="49"/>
      <c r="N879" s="49"/>
      <c r="O879" s="49"/>
      <c r="P879" s="49"/>
      <c r="Q879" s="49"/>
      <c r="R879" s="49"/>
      <c r="S879" s="49"/>
      <c r="T879" s="49"/>
      <c r="U879" s="90"/>
      <c r="V879" s="49"/>
      <c r="W879" s="49"/>
      <c r="X879" s="49"/>
      <c r="Y879" s="49"/>
      <c r="Z879" s="49"/>
      <c r="AA879" s="49"/>
      <c r="AB879" s="49"/>
      <c r="AC879" s="49"/>
      <c r="AD879" s="49"/>
      <c r="AE879" s="49"/>
      <c r="AF879" s="49"/>
      <c r="AG879" s="49"/>
      <c r="AH879" s="49"/>
      <c r="AI879" s="49"/>
      <c r="AJ879" s="49"/>
      <c r="AK879" s="49"/>
      <c r="AL879" s="49"/>
      <c r="AM879" s="49"/>
      <c r="AN879" s="49"/>
      <c r="AO879" s="49"/>
      <c r="AP879" s="49"/>
    </row>
    <row r="880" spans="1:42" ht="12.75" customHeight="1" x14ac:dyDescent="0.3">
      <c r="A880" s="49"/>
      <c r="B880" s="49"/>
      <c r="C880" s="49"/>
      <c r="D880" s="49"/>
      <c r="E880" s="49"/>
      <c r="F880" s="49"/>
      <c r="G880" s="49"/>
      <c r="H880" s="49"/>
      <c r="I880" s="49"/>
      <c r="J880" s="49"/>
      <c r="K880" s="49"/>
      <c r="L880" s="49"/>
      <c r="M880" s="49"/>
      <c r="N880" s="49"/>
      <c r="O880" s="49"/>
      <c r="P880" s="49"/>
      <c r="Q880" s="49"/>
      <c r="R880" s="49"/>
      <c r="S880" s="49"/>
      <c r="T880" s="49"/>
      <c r="U880" s="90"/>
      <c r="V880" s="49"/>
      <c r="W880" s="49"/>
      <c r="X880" s="49"/>
      <c r="Y880" s="49"/>
      <c r="Z880" s="49"/>
      <c r="AA880" s="49"/>
      <c r="AB880" s="49"/>
      <c r="AC880" s="49"/>
      <c r="AD880" s="49"/>
      <c r="AE880" s="49"/>
      <c r="AF880" s="49"/>
      <c r="AG880" s="49"/>
      <c r="AH880" s="49"/>
      <c r="AI880" s="49"/>
      <c r="AJ880" s="49"/>
      <c r="AK880" s="49"/>
      <c r="AL880" s="49"/>
      <c r="AM880" s="49"/>
      <c r="AN880" s="49"/>
      <c r="AO880" s="49"/>
      <c r="AP880" s="49"/>
    </row>
    <row r="881" spans="1:42" ht="12.75" customHeight="1" x14ac:dyDescent="0.3">
      <c r="A881" s="49"/>
      <c r="B881" s="49"/>
      <c r="C881" s="49"/>
      <c r="D881" s="49"/>
      <c r="E881" s="49"/>
      <c r="F881" s="49"/>
      <c r="G881" s="49"/>
      <c r="H881" s="49"/>
      <c r="I881" s="49"/>
      <c r="J881" s="49"/>
      <c r="K881" s="49"/>
      <c r="L881" s="49"/>
      <c r="M881" s="49"/>
      <c r="N881" s="49"/>
      <c r="O881" s="49"/>
      <c r="P881" s="49"/>
      <c r="Q881" s="49"/>
      <c r="R881" s="49"/>
      <c r="S881" s="49"/>
      <c r="T881" s="49"/>
      <c r="U881" s="90"/>
      <c r="V881" s="49"/>
      <c r="W881" s="49"/>
      <c r="X881" s="49"/>
      <c r="Y881" s="49"/>
      <c r="Z881" s="49"/>
      <c r="AA881" s="49"/>
      <c r="AB881" s="49"/>
      <c r="AC881" s="49"/>
      <c r="AD881" s="49"/>
      <c r="AE881" s="49"/>
      <c r="AF881" s="49"/>
      <c r="AG881" s="49"/>
      <c r="AH881" s="49"/>
      <c r="AI881" s="49"/>
      <c r="AJ881" s="49"/>
      <c r="AK881" s="49"/>
      <c r="AL881" s="49"/>
      <c r="AM881" s="49"/>
      <c r="AN881" s="49"/>
      <c r="AO881" s="49"/>
      <c r="AP881" s="49"/>
    </row>
    <row r="882" spans="1:42" ht="12.75" customHeight="1" x14ac:dyDescent="0.3">
      <c r="A882" s="49"/>
      <c r="B882" s="49"/>
      <c r="C882" s="49"/>
      <c r="D882" s="49"/>
      <c r="E882" s="49"/>
      <c r="F882" s="49"/>
      <c r="G882" s="49"/>
      <c r="H882" s="49"/>
      <c r="I882" s="49"/>
      <c r="J882" s="49"/>
      <c r="K882" s="49"/>
      <c r="L882" s="49"/>
      <c r="M882" s="49"/>
      <c r="N882" s="49"/>
      <c r="O882" s="49"/>
      <c r="P882" s="49"/>
      <c r="Q882" s="49"/>
      <c r="R882" s="49"/>
      <c r="S882" s="49"/>
      <c r="T882" s="49"/>
      <c r="U882" s="90"/>
      <c r="V882" s="49"/>
      <c r="W882" s="49"/>
      <c r="X882" s="49"/>
      <c r="Y882" s="49"/>
      <c r="Z882" s="49"/>
      <c r="AA882" s="49"/>
      <c r="AB882" s="49"/>
      <c r="AC882" s="49"/>
      <c r="AD882" s="49"/>
      <c r="AE882" s="49"/>
      <c r="AF882" s="49"/>
      <c r="AG882" s="49"/>
      <c r="AH882" s="49"/>
      <c r="AI882" s="49"/>
      <c r="AJ882" s="49"/>
      <c r="AK882" s="49"/>
      <c r="AL882" s="49"/>
      <c r="AM882" s="49"/>
      <c r="AN882" s="49"/>
      <c r="AO882" s="49"/>
      <c r="AP882" s="49"/>
    </row>
    <row r="883" spans="1:42" ht="12.75" customHeight="1" x14ac:dyDescent="0.3">
      <c r="A883" s="49"/>
      <c r="B883" s="49"/>
      <c r="C883" s="49"/>
      <c r="D883" s="49"/>
      <c r="E883" s="49"/>
      <c r="F883" s="49"/>
      <c r="G883" s="49"/>
      <c r="H883" s="49"/>
      <c r="I883" s="49"/>
      <c r="J883" s="49"/>
      <c r="K883" s="49"/>
      <c r="L883" s="49"/>
      <c r="M883" s="49"/>
      <c r="N883" s="49"/>
      <c r="O883" s="49"/>
      <c r="P883" s="49"/>
      <c r="Q883" s="49"/>
      <c r="R883" s="49"/>
      <c r="S883" s="49"/>
      <c r="T883" s="49"/>
      <c r="U883" s="90"/>
      <c r="V883" s="49"/>
      <c r="W883" s="49"/>
      <c r="X883" s="49"/>
      <c r="Y883" s="49"/>
      <c r="Z883" s="49"/>
      <c r="AA883" s="49"/>
      <c r="AB883" s="49"/>
      <c r="AC883" s="49"/>
      <c r="AD883" s="49"/>
      <c r="AE883" s="49"/>
      <c r="AF883" s="49"/>
      <c r="AG883" s="49"/>
      <c r="AH883" s="49"/>
      <c r="AI883" s="49"/>
      <c r="AJ883" s="49"/>
      <c r="AK883" s="49"/>
      <c r="AL883" s="49"/>
      <c r="AM883" s="49"/>
      <c r="AN883" s="49"/>
      <c r="AO883" s="49"/>
      <c r="AP883" s="49"/>
    </row>
    <row r="884" spans="1:42" ht="12.75" customHeight="1" x14ac:dyDescent="0.3">
      <c r="A884" s="49"/>
      <c r="B884" s="49"/>
      <c r="C884" s="49"/>
      <c r="D884" s="49"/>
      <c r="E884" s="49"/>
      <c r="F884" s="49"/>
      <c r="G884" s="49"/>
      <c r="H884" s="49"/>
      <c r="I884" s="49"/>
      <c r="J884" s="49"/>
      <c r="K884" s="49"/>
      <c r="L884" s="49"/>
      <c r="M884" s="49"/>
      <c r="N884" s="49"/>
      <c r="O884" s="49"/>
      <c r="P884" s="49"/>
      <c r="Q884" s="49"/>
      <c r="R884" s="49"/>
      <c r="S884" s="49"/>
      <c r="T884" s="49"/>
      <c r="U884" s="90"/>
      <c r="V884" s="49"/>
      <c r="W884" s="49"/>
      <c r="X884" s="49"/>
      <c r="Y884" s="49"/>
      <c r="Z884" s="49"/>
      <c r="AA884" s="49"/>
      <c r="AB884" s="49"/>
      <c r="AC884" s="49"/>
      <c r="AD884" s="49"/>
      <c r="AE884" s="49"/>
      <c r="AF884" s="49"/>
      <c r="AG884" s="49"/>
      <c r="AH884" s="49"/>
      <c r="AI884" s="49"/>
      <c r="AJ884" s="49"/>
      <c r="AK884" s="49"/>
      <c r="AL884" s="49"/>
      <c r="AM884" s="49"/>
      <c r="AN884" s="49"/>
      <c r="AO884" s="49"/>
      <c r="AP884" s="49"/>
    </row>
    <row r="885" spans="1:42" ht="12.75" customHeight="1" x14ac:dyDescent="0.3">
      <c r="A885" s="49"/>
      <c r="B885" s="49"/>
      <c r="C885" s="49"/>
      <c r="D885" s="49"/>
      <c r="E885" s="49"/>
      <c r="F885" s="49"/>
      <c r="G885" s="49"/>
      <c r="H885" s="49"/>
      <c r="I885" s="49"/>
      <c r="J885" s="49"/>
      <c r="K885" s="49"/>
      <c r="L885" s="49"/>
      <c r="M885" s="49"/>
      <c r="N885" s="49"/>
      <c r="O885" s="49"/>
      <c r="P885" s="49"/>
      <c r="Q885" s="49"/>
      <c r="R885" s="49"/>
      <c r="S885" s="49"/>
      <c r="T885" s="49"/>
      <c r="U885" s="90"/>
      <c r="V885" s="49"/>
      <c r="W885" s="49"/>
      <c r="X885" s="49"/>
      <c r="Y885" s="49"/>
      <c r="Z885" s="49"/>
      <c r="AA885" s="49"/>
      <c r="AB885" s="49"/>
      <c r="AC885" s="49"/>
      <c r="AD885" s="49"/>
      <c r="AE885" s="49"/>
      <c r="AF885" s="49"/>
      <c r="AG885" s="49"/>
      <c r="AH885" s="49"/>
      <c r="AI885" s="49"/>
      <c r="AJ885" s="49"/>
      <c r="AK885" s="49"/>
      <c r="AL885" s="49"/>
      <c r="AM885" s="49"/>
      <c r="AN885" s="49"/>
      <c r="AO885" s="49"/>
      <c r="AP885" s="49"/>
    </row>
    <row r="886" spans="1:42" ht="12.75" customHeight="1" x14ac:dyDescent="0.3">
      <c r="A886" s="49"/>
      <c r="B886" s="49"/>
      <c r="C886" s="49"/>
      <c r="D886" s="49"/>
      <c r="E886" s="49"/>
      <c r="F886" s="49"/>
      <c r="G886" s="49"/>
      <c r="H886" s="49"/>
      <c r="I886" s="49"/>
      <c r="J886" s="49"/>
      <c r="K886" s="49"/>
      <c r="L886" s="49"/>
      <c r="M886" s="49"/>
      <c r="N886" s="49"/>
      <c r="O886" s="49"/>
      <c r="P886" s="49"/>
      <c r="Q886" s="49"/>
      <c r="R886" s="49"/>
      <c r="S886" s="49"/>
      <c r="T886" s="49"/>
      <c r="U886" s="90"/>
      <c r="V886" s="49"/>
      <c r="W886" s="49"/>
      <c r="X886" s="49"/>
      <c r="Y886" s="49"/>
      <c r="Z886" s="49"/>
      <c r="AA886" s="49"/>
      <c r="AB886" s="49"/>
      <c r="AC886" s="49"/>
      <c r="AD886" s="49"/>
      <c r="AE886" s="49"/>
      <c r="AF886" s="49"/>
      <c r="AG886" s="49"/>
      <c r="AH886" s="49"/>
      <c r="AI886" s="49"/>
      <c r="AJ886" s="49"/>
      <c r="AK886" s="49"/>
      <c r="AL886" s="49"/>
      <c r="AM886" s="49"/>
      <c r="AN886" s="49"/>
      <c r="AO886" s="49"/>
      <c r="AP886" s="49"/>
    </row>
    <row r="887" spans="1:42" ht="12.75" customHeight="1" x14ac:dyDescent="0.3">
      <c r="A887" s="49"/>
      <c r="B887" s="49"/>
      <c r="C887" s="49"/>
      <c r="D887" s="49"/>
      <c r="E887" s="49"/>
      <c r="F887" s="49"/>
      <c r="G887" s="49"/>
      <c r="H887" s="49"/>
      <c r="I887" s="49"/>
      <c r="J887" s="49"/>
      <c r="K887" s="49"/>
      <c r="L887" s="49"/>
      <c r="M887" s="49"/>
      <c r="N887" s="49"/>
      <c r="O887" s="49"/>
      <c r="P887" s="49"/>
      <c r="Q887" s="49"/>
      <c r="R887" s="49"/>
      <c r="S887" s="49"/>
      <c r="T887" s="49"/>
      <c r="U887" s="90"/>
      <c r="V887" s="49"/>
      <c r="W887" s="49"/>
      <c r="X887" s="49"/>
      <c r="Y887" s="49"/>
      <c r="Z887" s="49"/>
      <c r="AA887" s="49"/>
      <c r="AB887" s="49"/>
      <c r="AC887" s="49"/>
      <c r="AD887" s="49"/>
      <c r="AE887" s="49"/>
      <c r="AF887" s="49"/>
      <c r="AG887" s="49"/>
      <c r="AH887" s="49"/>
      <c r="AI887" s="49"/>
      <c r="AJ887" s="49"/>
      <c r="AK887" s="49"/>
      <c r="AL887" s="49"/>
      <c r="AM887" s="49"/>
      <c r="AN887" s="49"/>
      <c r="AO887" s="49"/>
      <c r="AP887" s="49"/>
    </row>
    <row r="888" spans="1:42" ht="12.75" customHeight="1" x14ac:dyDescent="0.3">
      <c r="A888" s="49"/>
      <c r="B888" s="49"/>
      <c r="C888" s="49"/>
      <c r="D888" s="49"/>
      <c r="E888" s="49"/>
      <c r="F888" s="49"/>
      <c r="G888" s="49"/>
      <c r="H888" s="49"/>
      <c r="I888" s="49"/>
      <c r="J888" s="49"/>
      <c r="K888" s="49"/>
      <c r="L888" s="49"/>
      <c r="M888" s="49"/>
      <c r="N888" s="49"/>
      <c r="O888" s="49"/>
      <c r="P888" s="49"/>
      <c r="Q888" s="49"/>
      <c r="R888" s="49"/>
      <c r="S888" s="49"/>
      <c r="T888" s="49"/>
      <c r="U888" s="90"/>
      <c r="V888" s="49"/>
      <c r="W888" s="49"/>
      <c r="X888" s="49"/>
      <c r="Y888" s="49"/>
      <c r="Z888" s="49"/>
      <c r="AA888" s="49"/>
      <c r="AB888" s="49"/>
      <c r="AC888" s="49"/>
      <c r="AD888" s="49"/>
      <c r="AE888" s="49"/>
      <c r="AF888" s="49"/>
      <c r="AG888" s="49"/>
      <c r="AH888" s="49"/>
      <c r="AI888" s="49"/>
      <c r="AJ888" s="49"/>
      <c r="AK888" s="49"/>
      <c r="AL888" s="49"/>
      <c r="AM888" s="49"/>
      <c r="AN888" s="49"/>
      <c r="AO888" s="49"/>
      <c r="AP888" s="49"/>
    </row>
    <row r="889" spans="1:42" ht="12.75" customHeight="1" x14ac:dyDescent="0.3">
      <c r="A889" s="49"/>
      <c r="B889" s="49"/>
      <c r="C889" s="49"/>
      <c r="D889" s="49"/>
      <c r="E889" s="49"/>
      <c r="F889" s="49"/>
      <c r="G889" s="49"/>
      <c r="H889" s="49"/>
      <c r="I889" s="49"/>
      <c r="J889" s="49"/>
      <c r="K889" s="49"/>
      <c r="L889" s="49"/>
      <c r="M889" s="49"/>
      <c r="N889" s="49"/>
      <c r="O889" s="49"/>
      <c r="P889" s="49"/>
      <c r="Q889" s="49"/>
      <c r="R889" s="49"/>
      <c r="S889" s="49"/>
      <c r="T889" s="49"/>
      <c r="U889" s="90"/>
      <c r="V889" s="49"/>
      <c r="W889" s="49"/>
      <c r="X889" s="49"/>
      <c r="Y889" s="49"/>
      <c r="Z889" s="49"/>
      <c r="AA889" s="49"/>
      <c r="AB889" s="49"/>
      <c r="AC889" s="49"/>
      <c r="AD889" s="49"/>
      <c r="AE889" s="49"/>
      <c r="AF889" s="49"/>
      <c r="AG889" s="49"/>
      <c r="AH889" s="49"/>
      <c r="AI889" s="49"/>
      <c r="AJ889" s="49"/>
      <c r="AK889" s="49"/>
      <c r="AL889" s="49"/>
      <c r="AM889" s="49"/>
      <c r="AN889" s="49"/>
      <c r="AO889" s="49"/>
      <c r="AP889" s="49"/>
    </row>
    <row r="890" spans="1:42" ht="12.75" customHeight="1" x14ac:dyDescent="0.3">
      <c r="A890" s="49"/>
      <c r="B890" s="49"/>
      <c r="C890" s="49"/>
      <c r="D890" s="49"/>
      <c r="E890" s="49"/>
      <c r="F890" s="49"/>
      <c r="G890" s="49"/>
      <c r="H890" s="49"/>
      <c r="I890" s="49"/>
      <c r="J890" s="49"/>
      <c r="K890" s="49"/>
      <c r="L890" s="49"/>
      <c r="M890" s="49"/>
      <c r="N890" s="49"/>
      <c r="O890" s="49"/>
      <c r="P890" s="49"/>
      <c r="Q890" s="49"/>
      <c r="R890" s="49"/>
      <c r="S890" s="49"/>
      <c r="T890" s="49"/>
      <c r="U890" s="90"/>
      <c r="V890" s="49"/>
      <c r="W890" s="49"/>
      <c r="X890" s="49"/>
      <c r="Y890" s="49"/>
      <c r="Z890" s="49"/>
      <c r="AA890" s="49"/>
      <c r="AB890" s="49"/>
      <c r="AC890" s="49"/>
      <c r="AD890" s="49"/>
      <c r="AE890" s="49"/>
      <c r="AF890" s="49"/>
      <c r="AG890" s="49"/>
      <c r="AH890" s="49"/>
      <c r="AI890" s="49"/>
      <c r="AJ890" s="49"/>
      <c r="AK890" s="49"/>
      <c r="AL890" s="49"/>
      <c r="AM890" s="49"/>
      <c r="AN890" s="49"/>
      <c r="AO890" s="49"/>
      <c r="AP890" s="49"/>
    </row>
    <row r="891" spans="1:42" ht="12.75" customHeight="1" x14ac:dyDescent="0.3">
      <c r="A891" s="49"/>
      <c r="B891" s="49"/>
      <c r="C891" s="49"/>
      <c r="D891" s="49"/>
      <c r="E891" s="49"/>
      <c r="F891" s="49"/>
      <c r="G891" s="49"/>
      <c r="H891" s="49"/>
      <c r="I891" s="49"/>
      <c r="J891" s="49"/>
      <c r="K891" s="49"/>
      <c r="L891" s="49"/>
      <c r="M891" s="49"/>
      <c r="N891" s="49"/>
      <c r="O891" s="49"/>
      <c r="P891" s="49"/>
      <c r="Q891" s="49"/>
      <c r="R891" s="49"/>
      <c r="S891" s="49"/>
      <c r="T891" s="49"/>
      <c r="U891" s="90"/>
      <c r="V891" s="49"/>
      <c r="W891" s="49"/>
      <c r="X891" s="49"/>
      <c r="Y891" s="49"/>
      <c r="Z891" s="49"/>
      <c r="AA891" s="49"/>
      <c r="AB891" s="49"/>
      <c r="AC891" s="49"/>
      <c r="AD891" s="49"/>
      <c r="AE891" s="49"/>
      <c r="AF891" s="49"/>
      <c r="AG891" s="49"/>
      <c r="AH891" s="49"/>
      <c r="AI891" s="49"/>
      <c r="AJ891" s="49"/>
      <c r="AK891" s="49"/>
      <c r="AL891" s="49"/>
      <c r="AM891" s="49"/>
      <c r="AN891" s="49"/>
      <c r="AO891" s="49"/>
      <c r="AP891" s="49"/>
    </row>
    <row r="892" spans="1:42" ht="12.75" customHeight="1" x14ac:dyDescent="0.3">
      <c r="A892" s="49"/>
      <c r="B892" s="49"/>
      <c r="C892" s="49"/>
      <c r="D892" s="49"/>
      <c r="E892" s="49"/>
      <c r="F892" s="49"/>
      <c r="G892" s="49"/>
      <c r="H892" s="49"/>
      <c r="I892" s="49"/>
      <c r="J892" s="49"/>
      <c r="K892" s="49"/>
      <c r="L892" s="49"/>
      <c r="M892" s="49"/>
      <c r="N892" s="49"/>
      <c r="O892" s="49"/>
      <c r="P892" s="49"/>
      <c r="Q892" s="49"/>
      <c r="R892" s="49"/>
      <c r="S892" s="49"/>
      <c r="T892" s="49"/>
      <c r="U892" s="90"/>
      <c r="V892" s="49"/>
      <c r="W892" s="49"/>
      <c r="X892" s="49"/>
      <c r="Y892" s="49"/>
      <c r="Z892" s="49"/>
      <c r="AA892" s="49"/>
      <c r="AB892" s="49"/>
      <c r="AC892" s="49"/>
      <c r="AD892" s="49"/>
      <c r="AE892" s="49"/>
      <c r="AF892" s="49"/>
      <c r="AG892" s="49"/>
      <c r="AH892" s="49"/>
      <c r="AI892" s="49"/>
      <c r="AJ892" s="49"/>
      <c r="AK892" s="49"/>
      <c r="AL892" s="49"/>
      <c r="AM892" s="49"/>
      <c r="AN892" s="49"/>
      <c r="AO892" s="49"/>
      <c r="AP892" s="49"/>
    </row>
    <row r="893" spans="1:42" ht="12.75" customHeight="1" x14ac:dyDescent="0.3">
      <c r="A893" s="49"/>
      <c r="B893" s="49"/>
      <c r="C893" s="49"/>
      <c r="D893" s="49"/>
      <c r="E893" s="49"/>
      <c r="F893" s="49"/>
      <c r="G893" s="49"/>
      <c r="H893" s="49"/>
      <c r="I893" s="49"/>
      <c r="J893" s="49"/>
      <c r="K893" s="49"/>
      <c r="L893" s="49"/>
      <c r="M893" s="49"/>
      <c r="N893" s="49"/>
      <c r="O893" s="49"/>
      <c r="P893" s="49"/>
      <c r="Q893" s="49"/>
      <c r="R893" s="49"/>
      <c r="S893" s="49"/>
      <c r="T893" s="49"/>
      <c r="U893" s="90"/>
      <c r="V893" s="49"/>
      <c r="W893" s="49"/>
      <c r="X893" s="49"/>
      <c r="Y893" s="49"/>
      <c r="Z893" s="49"/>
      <c r="AA893" s="49"/>
      <c r="AB893" s="49"/>
      <c r="AC893" s="49"/>
      <c r="AD893" s="49"/>
      <c r="AE893" s="49"/>
      <c r="AF893" s="49"/>
      <c r="AG893" s="49"/>
      <c r="AH893" s="49"/>
      <c r="AI893" s="49"/>
      <c r="AJ893" s="49"/>
      <c r="AK893" s="49"/>
      <c r="AL893" s="49"/>
      <c r="AM893" s="49"/>
      <c r="AN893" s="49"/>
      <c r="AO893" s="49"/>
      <c r="AP893" s="49"/>
    </row>
    <row r="894" spans="1:42" ht="12.75" customHeight="1" x14ac:dyDescent="0.3">
      <c r="A894" s="49"/>
      <c r="B894" s="49"/>
      <c r="C894" s="49"/>
      <c r="D894" s="49"/>
      <c r="E894" s="49"/>
      <c r="F894" s="49"/>
      <c r="G894" s="49"/>
      <c r="H894" s="49"/>
      <c r="I894" s="49"/>
      <c r="J894" s="49"/>
      <c r="K894" s="49"/>
      <c r="L894" s="49"/>
      <c r="M894" s="49"/>
      <c r="N894" s="49"/>
      <c r="O894" s="49"/>
      <c r="P894" s="49"/>
      <c r="Q894" s="49"/>
      <c r="R894" s="49"/>
      <c r="S894" s="49"/>
      <c r="T894" s="49"/>
      <c r="U894" s="90"/>
      <c r="V894" s="49"/>
      <c r="W894" s="49"/>
      <c r="X894" s="49"/>
      <c r="Y894" s="49"/>
      <c r="Z894" s="49"/>
      <c r="AA894" s="49"/>
      <c r="AB894" s="49"/>
      <c r="AC894" s="49"/>
      <c r="AD894" s="49"/>
      <c r="AE894" s="49"/>
      <c r="AF894" s="49"/>
      <c r="AG894" s="49"/>
      <c r="AH894" s="49"/>
      <c r="AI894" s="49"/>
      <c r="AJ894" s="49"/>
      <c r="AK894" s="49"/>
      <c r="AL894" s="49"/>
      <c r="AM894" s="49"/>
      <c r="AN894" s="49"/>
      <c r="AO894" s="49"/>
      <c r="AP894" s="49"/>
    </row>
    <row r="895" spans="1:42" ht="12.75" customHeight="1" x14ac:dyDescent="0.3">
      <c r="A895" s="49"/>
      <c r="B895" s="49"/>
      <c r="C895" s="49"/>
      <c r="D895" s="49"/>
      <c r="E895" s="49"/>
      <c r="F895" s="49"/>
      <c r="G895" s="49"/>
      <c r="H895" s="49"/>
      <c r="I895" s="49"/>
      <c r="J895" s="49"/>
      <c r="K895" s="49"/>
      <c r="L895" s="49"/>
      <c r="M895" s="49"/>
      <c r="N895" s="49"/>
      <c r="O895" s="49"/>
      <c r="P895" s="49"/>
      <c r="Q895" s="49"/>
      <c r="R895" s="49"/>
      <c r="S895" s="49"/>
      <c r="T895" s="49"/>
      <c r="U895" s="90"/>
      <c r="V895" s="49"/>
      <c r="W895" s="49"/>
      <c r="X895" s="49"/>
      <c r="Y895" s="49"/>
      <c r="Z895" s="49"/>
      <c r="AA895" s="49"/>
      <c r="AB895" s="49"/>
      <c r="AC895" s="49"/>
      <c r="AD895" s="49"/>
      <c r="AE895" s="49"/>
      <c r="AF895" s="49"/>
      <c r="AG895" s="49"/>
      <c r="AH895" s="49"/>
      <c r="AI895" s="49"/>
      <c r="AJ895" s="49"/>
      <c r="AK895" s="49"/>
      <c r="AL895" s="49"/>
      <c r="AM895" s="49"/>
      <c r="AN895" s="49"/>
      <c r="AO895" s="49"/>
      <c r="AP895" s="49"/>
    </row>
    <row r="896" spans="1:42" ht="12.75" customHeight="1" x14ac:dyDescent="0.3">
      <c r="A896" s="49"/>
      <c r="B896" s="49"/>
      <c r="C896" s="49"/>
      <c r="D896" s="49"/>
      <c r="E896" s="49"/>
      <c r="F896" s="49"/>
      <c r="G896" s="49"/>
      <c r="H896" s="49"/>
      <c r="I896" s="49"/>
      <c r="J896" s="49"/>
      <c r="K896" s="49"/>
      <c r="L896" s="49"/>
      <c r="M896" s="49"/>
      <c r="N896" s="49"/>
      <c r="O896" s="49"/>
      <c r="P896" s="49"/>
      <c r="Q896" s="49"/>
      <c r="R896" s="49"/>
      <c r="S896" s="49"/>
      <c r="T896" s="49"/>
      <c r="U896" s="90"/>
      <c r="V896" s="49"/>
      <c r="W896" s="49"/>
      <c r="X896" s="49"/>
      <c r="Y896" s="49"/>
      <c r="Z896" s="49"/>
      <c r="AA896" s="49"/>
      <c r="AB896" s="49"/>
      <c r="AC896" s="49"/>
      <c r="AD896" s="49"/>
      <c r="AE896" s="49"/>
      <c r="AF896" s="49"/>
      <c r="AG896" s="49"/>
      <c r="AH896" s="49"/>
      <c r="AI896" s="49"/>
      <c r="AJ896" s="49"/>
      <c r="AK896" s="49"/>
      <c r="AL896" s="49"/>
      <c r="AM896" s="49"/>
      <c r="AN896" s="49"/>
      <c r="AO896" s="49"/>
      <c r="AP896" s="49"/>
    </row>
    <row r="897" spans="1:42" ht="12.75" customHeight="1" x14ac:dyDescent="0.3">
      <c r="A897" s="49"/>
      <c r="B897" s="49"/>
      <c r="C897" s="49"/>
      <c r="D897" s="49"/>
      <c r="E897" s="49"/>
      <c r="F897" s="49"/>
      <c r="G897" s="49"/>
      <c r="H897" s="49"/>
      <c r="I897" s="49"/>
      <c r="J897" s="49"/>
      <c r="K897" s="49"/>
      <c r="L897" s="49"/>
      <c r="M897" s="49"/>
      <c r="N897" s="49"/>
      <c r="O897" s="49"/>
      <c r="P897" s="49"/>
      <c r="Q897" s="49"/>
      <c r="R897" s="49"/>
      <c r="S897" s="49"/>
      <c r="T897" s="49"/>
      <c r="U897" s="90"/>
      <c r="V897" s="49"/>
      <c r="W897" s="49"/>
      <c r="X897" s="49"/>
      <c r="Y897" s="49"/>
      <c r="Z897" s="49"/>
      <c r="AA897" s="49"/>
      <c r="AB897" s="49"/>
      <c r="AC897" s="49"/>
      <c r="AD897" s="49"/>
      <c r="AE897" s="49"/>
      <c r="AF897" s="49"/>
      <c r="AG897" s="49"/>
      <c r="AH897" s="49"/>
      <c r="AI897" s="49"/>
      <c r="AJ897" s="49"/>
      <c r="AK897" s="49"/>
      <c r="AL897" s="49"/>
      <c r="AM897" s="49"/>
      <c r="AN897" s="49"/>
      <c r="AO897" s="49"/>
      <c r="AP897" s="49"/>
    </row>
    <row r="898" spans="1:42" ht="12.75" customHeight="1" x14ac:dyDescent="0.3">
      <c r="A898" s="49"/>
      <c r="B898" s="49"/>
      <c r="C898" s="49"/>
      <c r="D898" s="49"/>
      <c r="E898" s="49"/>
      <c r="F898" s="49"/>
      <c r="G898" s="49"/>
      <c r="H898" s="49"/>
      <c r="I898" s="49"/>
      <c r="J898" s="49"/>
      <c r="K898" s="49"/>
      <c r="L898" s="49"/>
      <c r="M898" s="49"/>
      <c r="N898" s="49"/>
      <c r="O898" s="49"/>
      <c r="P898" s="49"/>
      <c r="Q898" s="49"/>
      <c r="R898" s="49"/>
      <c r="S898" s="49"/>
      <c r="T898" s="49"/>
      <c r="U898" s="90"/>
      <c r="V898" s="49"/>
      <c r="W898" s="49"/>
      <c r="X898" s="49"/>
      <c r="Y898" s="49"/>
      <c r="Z898" s="49"/>
      <c r="AA898" s="49"/>
      <c r="AB898" s="49"/>
      <c r="AC898" s="49"/>
      <c r="AD898" s="49"/>
      <c r="AE898" s="49"/>
      <c r="AF898" s="49"/>
      <c r="AG898" s="49"/>
      <c r="AH898" s="49"/>
      <c r="AI898" s="49"/>
      <c r="AJ898" s="49"/>
      <c r="AK898" s="49"/>
      <c r="AL898" s="49"/>
      <c r="AM898" s="49"/>
      <c r="AN898" s="49"/>
      <c r="AO898" s="49"/>
      <c r="AP898" s="49"/>
    </row>
    <row r="899" spans="1:42" ht="12.75" customHeight="1" x14ac:dyDescent="0.3">
      <c r="A899" s="49"/>
      <c r="B899" s="49"/>
      <c r="C899" s="49"/>
      <c r="D899" s="49"/>
      <c r="E899" s="49"/>
      <c r="F899" s="49"/>
      <c r="G899" s="49"/>
      <c r="H899" s="49"/>
      <c r="I899" s="49"/>
      <c r="J899" s="49"/>
      <c r="K899" s="49"/>
      <c r="L899" s="49"/>
      <c r="M899" s="49"/>
      <c r="N899" s="49"/>
      <c r="O899" s="49"/>
      <c r="P899" s="49"/>
      <c r="Q899" s="49"/>
      <c r="R899" s="49"/>
      <c r="S899" s="49"/>
      <c r="T899" s="49"/>
      <c r="U899" s="90"/>
      <c r="V899" s="49"/>
      <c r="W899" s="49"/>
      <c r="X899" s="49"/>
      <c r="Y899" s="49"/>
      <c r="Z899" s="49"/>
      <c r="AA899" s="49"/>
      <c r="AB899" s="49"/>
      <c r="AC899" s="49"/>
      <c r="AD899" s="49"/>
      <c r="AE899" s="49"/>
      <c r="AF899" s="49"/>
      <c r="AG899" s="49"/>
      <c r="AH899" s="49"/>
      <c r="AI899" s="49"/>
      <c r="AJ899" s="49"/>
      <c r="AK899" s="49"/>
      <c r="AL899" s="49"/>
      <c r="AM899" s="49"/>
      <c r="AN899" s="49"/>
      <c r="AO899" s="49"/>
      <c r="AP899" s="49"/>
    </row>
    <row r="900" spans="1:42" ht="12.75" customHeight="1" x14ac:dyDescent="0.3">
      <c r="A900" s="49"/>
      <c r="B900" s="49"/>
      <c r="C900" s="49"/>
      <c r="D900" s="49"/>
      <c r="E900" s="49"/>
      <c r="F900" s="49"/>
      <c r="G900" s="49"/>
      <c r="H900" s="49"/>
      <c r="I900" s="49"/>
      <c r="J900" s="49"/>
      <c r="K900" s="49"/>
      <c r="L900" s="49"/>
      <c r="M900" s="49"/>
      <c r="N900" s="49"/>
      <c r="O900" s="49"/>
      <c r="P900" s="49"/>
      <c r="Q900" s="49"/>
      <c r="R900" s="49"/>
      <c r="S900" s="49"/>
      <c r="T900" s="49"/>
      <c r="U900" s="90"/>
      <c r="V900" s="49"/>
      <c r="W900" s="49"/>
      <c r="X900" s="49"/>
      <c r="Y900" s="49"/>
      <c r="Z900" s="49"/>
      <c r="AA900" s="49"/>
      <c r="AB900" s="49"/>
      <c r="AC900" s="49"/>
      <c r="AD900" s="49"/>
      <c r="AE900" s="49"/>
      <c r="AF900" s="49"/>
      <c r="AG900" s="49"/>
      <c r="AH900" s="49"/>
      <c r="AI900" s="49"/>
      <c r="AJ900" s="49"/>
      <c r="AK900" s="49"/>
      <c r="AL900" s="49"/>
      <c r="AM900" s="49"/>
      <c r="AN900" s="49"/>
      <c r="AO900" s="49"/>
      <c r="AP900" s="49"/>
    </row>
    <row r="901" spans="1:42" ht="12.75" customHeight="1" x14ac:dyDescent="0.3">
      <c r="A901" s="49"/>
      <c r="B901" s="49"/>
      <c r="C901" s="49"/>
      <c r="D901" s="49"/>
      <c r="E901" s="49"/>
      <c r="F901" s="49"/>
      <c r="G901" s="49"/>
      <c r="H901" s="49"/>
      <c r="I901" s="49"/>
      <c r="J901" s="49"/>
      <c r="K901" s="49"/>
      <c r="L901" s="49"/>
      <c r="M901" s="49"/>
      <c r="N901" s="49"/>
      <c r="O901" s="49"/>
      <c r="P901" s="49"/>
      <c r="Q901" s="49"/>
      <c r="R901" s="49"/>
      <c r="S901" s="49"/>
      <c r="T901" s="49"/>
      <c r="U901" s="90"/>
      <c r="V901" s="49"/>
      <c r="W901" s="49"/>
      <c r="X901" s="49"/>
      <c r="Y901" s="49"/>
      <c r="Z901" s="49"/>
      <c r="AA901" s="49"/>
      <c r="AB901" s="49"/>
      <c r="AC901" s="49"/>
      <c r="AD901" s="49"/>
      <c r="AE901" s="49"/>
      <c r="AF901" s="49"/>
      <c r="AG901" s="49"/>
      <c r="AH901" s="49"/>
      <c r="AI901" s="49"/>
      <c r="AJ901" s="49"/>
      <c r="AK901" s="49"/>
      <c r="AL901" s="49"/>
      <c r="AM901" s="49"/>
      <c r="AN901" s="49"/>
      <c r="AO901" s="49"/>
      <c r="AP901" s="49"/>
    </row>
    <row r="902" spans="1:42" ht="12.75" customHeight="1" x14ac:dyDescent="0.3">
      <c r="A902" s="49"/>
      <c r="B902" s="49"/>
      <c r="C902" s="49"/>
      <c r="D902" s="49"/>
      <c r="E902" s="49"/>
      <c r="F902" s="49"/>
      <c r="G902" s="49"/>
      <c r="H902" s="49"/>
      <c r="I902" s="49"/>
      <c r="J902" s="49"/>
      <c r="K902" s="49"/>
      <c r="L902" s="49"/>
      <c r="M902" s="49"/>
      <c r="N902" s="49"/>
      <c r="O902" s="49"/>
      <c r="P902" s="49"/>
      <c r="Q902" s="49"/>
      <c r="R902" s="49"/>
      <c r="S902" s="49"/>
      <c r="T902" s="49"/>
      <c r="U902" s="90"/>
      <c r="V902" s="49"/>
      <c r="W902" s="49"/>
      <c r="X902" s="49"/>
      <c r="Y902" s="49"/>
      <c r="Z902" s="49"/>
      <c r="AA902" s="49"/>
      <c r="AB902" s="49"/>
      <c r="AC902" s="49"/>
      <c r="AD902" s="49"/>
      <c r="AE902" s="49"/>
      <c r="AF902" s="49"/>
      <c r="AG902" s="49"/>
      <c r="AH902" s="49"/>
      <c r="AI902" s="49"/>
      <c r="AJ902" s="49"/>
      <c r="AK902" s="49"/>
      <c r="AL902" s="49"/>
      <c r="AM902" s="49"/>
      <c r="AN902" s="49"/>
      <c r="AO902" s="49"/>
      <c r="AP902" s="49"/>
    </row>
    <row r="903" spans="1:42" ht="12.75" customHeight="1" x14ac:dyDescent="0.3">
      <c r="A903" s="49"/>
      <c r="B903" s="49"/>
      <c r="C903" s="49"/>
      <c r="D903" s="49"/>
      <c r="E903" s="49"/>
      <c r="F903" s="49"/>
      <c r="G903" s="49"/>
      <c r="H903" s="49"/>
      <c r="I903" s="49"/>
      <c r="J903" s="49"/>
      <c r="K903" s="49"/>
      <c r="L903" s="49"/>
      <c r="M903" s="49"/>
      <c r="N903" s="49"/>
      <c r="O903" s="49"/>
      <c r="P903" s="49"/>
      <c r="Q903" s="49"/>
      <c r="R903" s="49"/>
      <c r="S903" s="49"/>
      <c r="T903" s="49"/>
      <c r="U903" s="90"/>
      <c r="V903" s="49"/>
      <c r="W903" s="49"/>
      <c r="X903" s="49"/>
      <c r="Y903" s="49"/>
      <c r="Z903" s="49"/>
      <c r="AA903" s="49"/>
      <c r="AB903" s="49"/>
      <c r="AC903" s="49"/>
      <c r="AD903" s="49"/>
      <c r="AE903" s="49"/>
      <c r="AF903" s="49"/>
      <c r="AG903" s="49"/>
      <c r="AH903" s="49"/>
      <c r="AI903" s="49"/>
      <c r="AJ903" s="49"/>
      <c r="AK903" s="49"/>
      <c r="AL903" s="49"/>
      <c r="AM903" s="49"/>
      <c r="AN903" s="49"/>
      <c r="AO903" s="49"/>
      <c r="AP903" s="49"/>
    </row>
    <row r="904" spans="1:42" ht="12.75" customHeight="1" x14ac:dyDescent="0.3">
      <c r="A904" s="49"/>
      <c r="B904" s="49"/>
      <c r="C904" s="49"/>
      <c r="D904" s="49"/>
      <c r="E904" s="49"/>
      <c r="F904" s="49"/>
      <c r="G904" s="49"/>
      <c r="H904" s="49"/>
      <c r="I904" s="49"/>
      <c r="J904" s="49"/>
      <c r="K904" s="49"/>
      <c r="L904" s="49"/>
      <c r="M904" s="49"/>
      <c r="N904" s="49"/>
      <c r="O904" s="49"/>
      <c r="P904" s="49"/>
      <c r="Q904" s="49"/>
      <c r="R904" s="49"/>
      <c r="S904" s="49"/>
      <c r="T904" s="49"/>
      <c r="U904" s="90"/>
      <c r="V904" s="49"/>
      <c r="W904" s="49"/>
      <c r="X904" s="49"/>
      <c r="Y904" s="49"/>
      <c r="Z904" s="49"/>
      <c r="AA904" s="49"/>
      <c r="AB904" s="49"/>
      <c r="AC904" s="49"/>
      <c r="AD904" s="49"/>
      <c r="AE904" s="49"/>
      <c r="AF904" s="49"/>
      <c r="AG904" s="49"/>
      <c r="AH904" s="49"/>
      <c r="AI904" s="49"/>
      <c r="AJ904" s="49"/>
      <c r="AK904" s="49"/>
      <c r="AL904" s="49"/>
      <c r="AM904" s="49"/>
      <c r="AN904" s="49"/>
      <c r="AO904" s="49"/>
      <c r="AP904" s="49"/>
    </row>
    <row r="905" spans="1:42" ht="12.75" customHeight="1" x14ac:dyDescent="0.3">
      <c r="A905" s="49"/>
      <c r="B905" s="49"/>
      <c r="C905" s="49"/>
      <c r="D905" s="49"/>
      <c r="E905" s="49"/>
      <c r="F905" s="49"/>
      <c r="G905" s="49"/>
      <c r="H905" s="49"/>
      <c r="I905" s="49"/>
      <c r="J905" s="49"/>
      <c r="K905" s="49"/>
      <c r="L905" s="49"/>
      <c r="M905" s="49"/>
      <c r="N905" s="49"/>
      <c r="O905" s="49"/>
      <c r="P905" s="49"/>
      <c r="Q905" s="49"/>
      <c r="R905" s="49"/>
      <c r="S905" s="49"/>
      <c r="T905" s="49"/>
      <c r="U905" s="90"/>
      <c r="V905" s="49"/>
      <c r="W905" s="49"/>
      <c r="X905" s="49"/>
      <c r="Y905" s="49"/>
      <c r="Z905" s="49"/>
      <c r="AA905" s="49"/>
      <c r="AB905" s="49"/>
      <c r="AC905" s="49"/>
      <c r="AD905" s="49"/>
      <c r="AE905" s="49"/>
      <c r="AF905" s="49"/>
      <c r="AG905" s="49"/>
      <c r="AH905" s="49"/>
      <c r="AI905" s="49"/>
      <c r="AJ905" s="49"/>
      <c r="AK905" s="49"/>
      <c r="AL905" s="49"/>
      <c r="AM905" s="49"/>
      <c r="AN905" s="49"/>
      <c r="AO905" s="49"/>
      <c r="AP905" s="49"/>
    </row>
    <row r="906" spans="1:42" ht="12.75" customHeight="1" x14ac:dyDescent="0.3">
      <c r="A906" s="49"/>
      <c r="B906" s="49"/>
      <c r="C906" s="49"/>
      <c r="D906" s="49"/>
      <c r="E906" s="49"/>
      <c r="F906" s="49"/>
      <c r="G906" s="49"/>
      <c r="H906" s="49"/>
      <c r="I906" s="49"/>
      <c r="J906" s="49"/>
      <c r="K906" s="49"/>
      <c r="L906" s="49"/>
      <c r="M906" s="49"/>
      <c r="N906" s="49"/>
      <c r="O906" s="49"/>
      <c r="P906" s="49"/>
      <c r="Q906" s="49"/>
      <c r="R906" s="49"/>
      <c r="S906" s="49"/>
      <c r="T906" s="49"/>
      <c r="U906" s="90"/>
      <c r="V906" s="49"/>
      <c r="W906" s="49"/>
      <c r="X906" s="49"/>
      <c r="Y906" s="49"/>
      <c r="Z906" s="49"/>
      <c r="AA906" s="49"/>
      <c r="AB906" s="49"/>
      <c r="AC906" s="49"/>
      <c r="AD906" s="49"/>
      <c r="AE906" s="49"/>
      <c r="AF906" s="49"/>
      <c r="AG906" s="49"/>
      <c r="AH906" s="49"/>
      <c r="AI906" s="49"/>
      <c r="AJ906" s="49"/>
      <c r="AK906" s="49"/>
      <c r="AL906" s="49"/>
      <c r="AM906" s="49"/>
      <c r="AN906" s="49"/>
      <c r="AO906" s="49"/>
      <c r="AP906" s="49"/>
    </row>
    <row r="907" spans="1:42" ht="12.75" customHeight="1" x14ac:dyDescent="0.3">
      <c r="A907" s="49"/>
      <c r="B907" s="49"/>
      <c r="C907" s="49"/>
      <c r="D907" s="49"/>
      <c r="E907" s="49"/>
      <c r="F907" s="49"/>
      <c r="G907" s="49"/>
      <c r="H907" s="49"/>
      <c r="I907" s="49"/>
      <c r="J907" s="49"/>
      <c r="K907" s="49"/>
      <c r="L907" s="49"/>
      <c r="M907" s="49"/>
      <c r="N907" s="49"/>
      <c r="O907" s="49"/>
      <c r="P907" s="49"/>
      <c r="Q907" s="49"/>
      <c r="R907" s="49"/>
      <c r="S907" s="49"/>
      <c r="T907" s="49"/>
      <c r="U907" s="90"/>
      <c r="V907" s="49"/>
      <c r="W907" s="49"/>
      <c r="X907" s="49"/>
      <c r="Y907" s="49"/>
      <c r="Z907" s="49"/>
      <c r="AA907" s="49"/>
      <c r="AB907" s="49"/>
      <c r="AC907" s="49"/>
      <c r="AD907" s="49"/>
      <c r="AE907" s="49"/>
      <c r="AF907" s="49"/>
      <c r="AG907" s="49"/>
      <c r="AH907" s="49"/>
      <c r="AI907" s="49"/>
      <c r="AJ907" s="49"/>
      <c r="AK907" s="49"/>
      <c r="AL907" s="49"/>
      <c r="AM907" s="49"/>
      <c r="AN907" s="49"/>
      <c r="AO907" s="49"/>
      <c r="AP907" s="49"/>
    </row>
    <row r="908" spans="1:42" ht="12.75" customHeight="1" x14ac:dyDescent="0.3">
      <c r="A908" s="49"/>
      <c r="B908" s="49"/>
      <c r="C908" s="49"/>
      <c r="D908" s="49"/>
      <c r="E908" s="49"/>
      <c r="F908" s="49"/>
      <c r="G908" s="49"/>
      <c r="H908" s="49"/>
      <c r="I908" s="49"/>
      <c r="J908" s="49"/>
      <c r="K908" s="49"/>
      <c r="L908" s="49"/>
      <c r="M908" s="49"/>
      <c r="N908" s="49"/>
      <c r="O908" s="49"/>
      <c r="P908" s="49"/>
      <c r="Q908" s="49"/>
      <c r="R908" s="49"/>
      <c r="S908" s="49"/>
      <c r="T908" s="49"/>
      <c r="U908" s="90"/>
      <c r="V908" s="49"/>
      <c r="W908" s="49"/>
      <c r="X908" s="49"/>
      <c r="Y908" s="49"/>
      <c r="Z908" s="49"/>
      <c r="AA908" s="49"/>
      <c r="AB908" s="49"/>
      <c r="AC908" s="49"/>
      <c r="AD908" s="49"/>
      <c r="AE908" s="49"/>
      <c r="AF908" s="49"/>
      <c r="AG908" s="49"/>
      <c r="AH908" s="49"/>
      <c r="AI908" s="49"/>
      <c r="AJ908" s="49"/>
      <c r="AK908" s="49"/>
      <c r="AL908" s="49"/>
      <c r="AM908" s="49"/>
      <c r="AN908" s="49"/>
      <c r="AO908" s="49"/>
      <c r="AP908" s="49"/>
    </row>
    <row r="909" spans="1:42" ht="12.75" customHeight="1" x14ac:dyDescent="0.3">
      <c r="A909" s="49"/>
      <c r="B909" s="49"/>
      <c r="C909" s="49"/>
      <c r="D909" s="49"/>
      <c r="E909" s="49"/>
      <c r="F909" s="49"/>
      <c r="G909" s="49"/>
      <c r="H909" s="49"/>
      <c r="I909" s="49"/>
      <c r="J909" s="49"/>
      <c r="K909" s="49"/>
      <c r="L909" s="49"/>
      <c r="M909" s="49"/>
      <c r="N909" s="49"/>
      <c r="O909" s="49"/>
      <c r="P909" s="49"/>
      <c r="Q909" s="49"/>
      <c r="R909" s="49"/>
      <c r="S909" s="49"/>
      <c r="T909" s="49"/>
      <c r="U909" s="90"/>
      <c r="V909" s="49"/>
      <c r="W909" s="49"/>
      <c r="X909" s="49"/>
      <c r="Y909" s="49"/>
      <c r="Z909" s="49"/>
      <c r="AA909" s="49"/>
      <c r="AB909" s="49"/>
      <c r="AC909" s="49"/>
      <c r="AD909" s="49"/>
      <c r="AE909" s="49"/>
      <c r="AF909" s="49"/>
      <c r="AG909" s="49"/>
      <c r="AH909" s="49"/>
      <c r="AI909" s="49"/>
      <c r="AJ909" s="49"/>
      <c r="AK909" s="49"/>
      <c r="AL909" s="49"/>
      <c r="AM909" s="49"/>
      <c r="AN909" s="49"/>
      <c r="AO909" s="49"/>
      <c r="AP909" s="49"/>
    </row>
    <row r="910" spans="1:42" ht="12.75" customHeight="1" x14ac:dyDescent="0.3">
      <c r="A910" s="49"/>
      <c r="B910" s="49"/>
      <c r="C910" s="49"/>
      <c r="D910" s="49"/>
      <c r="E910" s="49"/>
      <c r="F910" s="49"/>
      <c r="G910" s="49"/>
      <c r="H910" s="49"/>
      <c r="I910" s="49"/>
      <c r="J910" s="49"/>
      <c r="K910" s="49"/>
      <c r="L910" s="49"/>
      <c r="M910" s="49"/>
      <c r="N910" s="49"/>
      <c r="O910" s="49"/>
      <c r="P910" s="49"/>
      <c r="Q910" s="49"/>
      <c r="R910" s="49"/>
      <c r="S910" s="49"/>
      <c r="T910" s="49"/>
      <c r="U910" s="90"/>
      <c r="V910" s="49"/>
      <c r="W910" s="49"/>
      <c r="X910" s="49"/>
      <c r="Y910" s="49"/>
      <c r="Z910" s="49"/>
      <c r="AA910" s="49"/>
      <c r="AB910" s="49"/>
      <c r="AC910" s="49"/>
      <c r="AD910" s="49"/>
      <c r="AE910" s="49"/>
      <c r="AF910" s="49"/>
      <c r="AG910" s="49"/>
      <c r="AH910" s="49"/>
      <c r="AI910" s="49"/>
      <c r="AJ910" s="49"/>
      <c r="AK910" s="49"/>
      <c r="AL910" s="49"/>
      <c r="AM910" s="49"/>
      <c r="AN910" s="49"/>
      <c r="AO910" s="49"/>
      <c r="AP910" s="49"/>
    </row>
    <row r="911" spans="1:42" ht="12.75" customHeight="1" x14ac:dyDescent="0.3">
      <c r="A911" s="49"/>
      <c r="B911" s="49"/>
      <c r="C911" s="49"/>
      <c r="D911" s="49"/>
      <c r="E911" s="49"/>
      <c r="F911" s="49"/>
      <c r="G911" s="49"/>
      <c r="H911" s="49"/>
      <c r="I911" s="49"/>
      <c r="J911" s="49"/>
      <c r="K911" s="49"/>
      <c r="L911" s="49"/>
      <c r="M911" s="49"/>
      <c r="N911" s="49"/>
      <c r="O911" s="49"/>
      <c r="P911" s="49"/>
      <c r="Q911" s="49"/>
      <c r="R911" s="49"/>
      <c r="S911" s="49"/>
      <c r="T911" s="49"/>
      <c r="U911" s="90"/>
      <c r="V911" s="49"/>
      <c r="W911" s="49"/>
      <c r="X911" s="49"/>
      <c r="Y911" s="49"/>
      <c r="Z911" s="49"/>
      <c r="AA911" s="49"/>
      <c r="AB911" s="49"/>
      <c r="AC911" s="49"/>
      <c r="AD911" s="49"/>
      <c r="AE911" s="49"/>
      <c r="AF911" s="49"/>
      <c r="AG911" s="49"/>
      <c r="AH911" s="49"/>
      <c r="AI911" s="49"/>
      <c r="AJ911" s="49"/>
      <c r="AK911" s="49"/>
      <c r="AL911" s="49"/>
      <c r="AM911" s="49"/>
      <c r="AN911" s="49"/>
      <c r="AO911" s="49"/>
      <c r="AP911" s="49"/>
    </row>
    <row r="912" spans="1:42" ht="12.75" customHeight="1" x14ac:dyDescent="0.3">
      <c r="A912" s="49"/>
      <c r="B912" s="49"/>
      <c r="C912" s="49"/>
      <c r="D912" s="49"/>
      <c r="E912" s="49"/>
      <c r="F912" s="49"/>
      <c r="G912" s="49"/>
      <c r="H912" s="49"/>
      <c r="I912" s="49"/>
      <c r="J912" s="49"/>
      <c r="K912" s="49"/>
      <c r="L912" s="49"/>
      <c r="M912" s="49"/>
      <c r="N912" s="49"/>
      <c r="O912" s="49"/>
      <c r="P912" s="49"/>
      <c r="Q912" s="49"/>
      <c r="R912" s="49"/>
      <c r="S912" s="49"/>
      <c r="T912" s="49"/>
      <c r="U912" s="90"/>
      <c r="V912" s="49"/>
      <c r="W912" s="49"/>
      <c r="X912" s="49"/>
      <c r="Y912" s="49"/>
      <c r="Z912" s="49"/>
      <c r="AA912" s="49"/>
      <c r="AB912" s="49"/>
      <c r="AC912" s="49"/>
      <c r="AD912" s="49"/>
      <c r="AE912" s="49"/>
      <c r="AF912" s="49"/>
      <c r="AG912" s="49"/>
      <c r="AH912" s="49"/>
      <c r="AI912" s="49"/>
      <c r="AJ912" s="49"/>
      <c r="AK912" s="49"/>
      <c r="AL912" s="49"/>
      <c r="AM912" s="49"/>
      <c r="AN912" s="49"/>
      <c r="AO912" s="49"/>
      <c r="AP912" s="49"/>
    </row>
    <row r="913" spans="1:42" ht="12.75" customHeight="1" x14ac:dyDescent="0.3">
      <c r="A913" s="49"/>
      <c r="B913" s="49"/>
      <c r="C913" s="49"/>
      <c r="D913" s="49"/>
      <c r="E913" s="49"/>
      <c r="F913" s="49"/>
      <c r="G913" s="49"/>
      <c r="H913" s="49"/>
      <c r="I913" s="49"/>
      <c r="J913" s="49"/>
      <c r="K913" s="49"/>
      <c r="L913" s="49"/>
      <c r="M913" s="49"/>
      <c r="N913" s="49"/>
      <c r="O913" s="49"/>
      <c r="P913" s="49"/>
      <c r="Q913" s="49"/>
      <c r="R913" s="49"/>
      <c r="S913" s="49"/>
      <c r="T913" s="49"/>
      <c r="U913" s="90"/>
      <c r="V913" s="49"/>
      <c r="W913" s="49"/>
      <c r="X913" s="49"/>
      <c r="Y913" s="49"/>
      <c r="Z913" s="49"/>
      <c r="AA913" s="49"/>
      <c r="AB913" s="49"/>
      <c r="AC913" s="49"/>
      <c r="AD913" s="49"/>
      <c r="AE913" s="49"/>
      <c r="AF913" s="49"/>
      <c r="AG913" s="49"/>
      <c r="AH913" s="49"/>
      <c r="AI913" s="49"/>
      <c r="AJ913" s="49"/>
      <c r="AK913" s="49"/>
      <c r="AL913" s="49"/>
      <c r="AM913" s="49"/>
      <c r="AN913" s="49"/>
      <c r="AO913" s="49"/>
      <c r="AP913" s="49"/>
    </row>
    <row r="914" spans="1:42" ht="12.75" customHeight="1" x14ac:dyDescent="0.3">
      <c r="A914" s="49"/>
      <c r="B914" s="49"/>
      <c r="C914" s="49"/>
      <c r="D914" s="49"/>
      <c r="E914" s="49"/>
      <c r="F914" s="49"/>
      <c r="G914" s="49"/>
      <c r="H914" s="49"/>
      <c r="I914" s="49"/>
      <c r="J914" s="49"/>
      <c r="K914" s="49"/>
      <c r="L914" s="49"/>
      <c r="M914" s="49"/>
      <c r="N914" s="49"/>
      <c r="O914" s="49"/>
      <c r="P914" s="49"/>
      <c r="Q914" s="49"/>
      <c r="R914" s="49"/>
      <c r="S914" s="49"/>
      <c r="T914" s="49"/>
      <c r="U914" s="90"/>
      <c r="V914" s="49"/>
      <c r="W914" s="49"/>
      <c r="X914" s="49"/>
      <c r="Y914" s="49"/>
      <c r="Z914" s="49"/>
      <c r="AA914" s="49"/>
      <c r="AB914" s="49"/>
      <c r="AC914" s="49"/>
      <c r="AD914" s="49"/>
      <c r="AE914" s="49"/>
      <c r="AF914" s="49"/>
      <c r="AG914" s="49"/>
      <c r="AH914" s="49"/>
      <c r="AI914" s="49"/>
      <c r="AJ914" s="49"/>
      <c r="AK914" s="49"/>
      <c r="AL914" s="49"/>
      <c r="AM914" s="49"/>
      <c r="AN914" s="49"/>
      <c r="AO914" s="49"/>
      <c r="AP914" s="49"/>
    </row>
    <row r="915" spans="1:42" ht="12.75" customHeight="1" x14ac:dyDescent="0.3">
      <c r="A915" s="49"/>
      <c r="B915" s="49"/>
      <c r="C915" s="49"/>
      <c r="D915" s="49"/>
      <c r="E915" s="49"/>
      <c r="F915" s="49"/>
      <c r="G915" s="49"/>
      <c r="H915" s="49"/>
      <c r="I915" s="49"/>
      <c r="J915" s="49"/>
      <c r="K915" s="49"/>
      <c r="L915" s="49"/>
      <c r="M915" s="49"/>
      <c r="N915" s="49"/>
      <c r="O915" s="49"/>
      <c r="P915" s="49"/>
      <c r="Q915" s="49"/>
      <c r="R915" s="49"/>
      <c r="S915" s="49"/>
      <c r="T915" s="49"/>
      <c r="U915" s="90"/>
      <c r="V915" s="49"/>
      <c r="W915" s="49"/>
      <c r="X915" s="49"/>
      <c r="Y915" s="49"/>
      <c r="Z915" s="49"/>
      <c r="AA915" s="49"/>
      <c r="AB915" s="49"/>
      <c r="AC915" s="49"/>
      <c r="AD915" s="49"/>
      <c r="AE915" s="49"/>
      <c r="AF915" s="49"/>
      <c r="AG915" s="49"/>
      <c r="AH915" s="49"/>
      <c r="AI915" s="49"/>
      <c r="AJ915" s="49"/>
      <c r="AK915" s="49"/>
      <c r="AL915" s="49"/>
      <c r="AM915" s="49"/>
      <c r="AN915" s="49"/>
      <c r="AO915" s="49"/>
      <c r="AP915" s="49"/>
    </row>
    <row r="916" spans="1:42" ht="12.75" customHeight="1" x14ac:dyDescent="0.3">
      <c r="A916" s="49"/>
      <c r="B916" s="49"/>
      <c r="C916" s="49"/>
      <c r="D916" s="49"/>
      <c r="E916" s="49"/>
      <c r="F916" s="49"/>
      <c r="G916" s="49"/>
      <c r="H916" s="49"/>
      <c r="I916" s="49"/>
      <c r="J916" s="49"/>
      <c r="K916" s="49"/>
      <c r="L916" s="49"/>
      <c r="M916" s="49"/>
      <c r="N916" s="49"/>
      <c r="O916" s="49"/>
      <c r="P916" s="49"/>
      <c r="Q916" s="49"/>
      <c r="R916" s="49"/>
      <c r="S916" s="49"/>
      <c r="T916" s="49"/>
      <c r="U916" s="90"/>
      <c r="V916" s="49"/>
      <c r="W916" s="49"/>
      <c r="X916" s="49"/>
      <c r="Y916" s="49"/>
      <c r="Z916" s="49"/>
      <c r="AA916" s="49"/>
      <c r="AB916" s="49"/>
      <c r="AC916" s="49"/>
      <c r="AD916" s="49"/>
      <c r="AE916" s="49"/>
      <c r="AF916" s="49"/>
      <c r="AG916" s="49"/>
      <c r="AH916" s="49"/>
      <c r="AI916" s="49"/>
      <c r="AJ916" s="49"/>
      <c r="AK916" s="49"/>
      <c r="AL916" s="49"/>
      <c r="AM916" s="49"/>
      <c r="AN916" s="49"/>
      <c r="AO916" s="49"/>
      <c r="AP916" s="49"/>
    </row>
    <row r="917" spans="1:42" ht="12.75" customHeight="1" x14ac:dyDescent="0.3">
      <c r="A917" s="49"/>
      <c r="B917" s="49"/>
      <c r="C917" s="49"/>
      <c r="D917" s="49"/>
      <c r="E917" s="49"/>
      <c r="F917" s="49"/>
      <c r="G917" s="49"/>
      <c r="H917" s="49"/>
      <c r="I917" s="49"/>
      <c r="J917" s="49"/>
      <c r="K917" s="49"/>
      <c r="L917" s="49"/>
      <c r="M917" s="49"/>
      <c r="N917" s="49"/>
      <c r="O917" s="49"/>
      <c r="P917" s="49"/>
      <c r="Q917" s="49"/>
      <c r="R917" s="49"/>
      <c r="S917" s="49"/>
      <c r="T917" s="49"/>
      <c r="U917" s="90"/>
      <c r="V917" s="49"/>
      <c r="W917" s="49"/>
      <c r="X917" s="49"/>
      <c r="Y917" s="49"/>
      <c r="Z917" s="49"/>
      <c r="AA917" s="49"/>
      <c r="AB917" s="49"/>
      <c r="AC917" s="49"/>
      <c r="AD917" s="49"/>
      <c r="AE917" s="49"/>
      <c r="AF917" s="49"/>
      <c r="AG917" s="49"/>
      <c r="AH917" s="49"/>
      <c r="AI917" s="49"/>
      <c r="AJ917" s="49"/>
      <c r="AK917" s="49"/>
      <c r="AL917" s="49"/>
      <c r="AM917" s="49"/>
      <c r="AN917" s="49"/>
      <c r="AO917" s="49"/>
      <c r="AP917" s="49"/>
    </row>
    <row r="918" spans="1:42" ht="12.75" customHeight="1" x14ac:dyDescent="0.3">
      <c r="A918" s="49"/>
      <c r="B918" s="49"/>
      <c r="C918" s="49"/>
      <c r="D918" s="49"/>
      <c r="E918" s="49"/>
      <c r="F918" s="49"/>
      <c r="G918" s="49"/>
      <c r="H918" s="49"/>
      <c r="I918" s="49"/>
      <c r="J918" s="49"/>
      <c r="K918" s="49"/>
      <c r="L918" s="49"/>
      <c r="M918" s="49"/>
      <c r="N918" s="49"/>
      <c r="O918" s="49"/>
      <c r="P918" s="49"/>
      <c r="Q918" s="49"/>
      <c r="R918" s="49"/>
      <c r="S918" s="49"/>
      <c r="T918" s="49"/>
      <c r="U918" s="90"/>
      <c r="V918" s="49"/>
      <c r="W918" s="49"/>
      <c r="X918" s="49"/>
      <c r="Y918" s="49"/>
      <c r="Z918" s="49"/>
      <c r="AA918" s="49"/>
      <c r="AB918" s="49"/>
      <c r="AC918" s="49"/>
      <c r="AD918" s="49"/>
      <c r="AE918" s="49"/>
      <c r="AF918" s="49"/>
      <c r="AG918" s="49"/>
      <c r="AH918" s="49"/>
      <c r="AI918" s="49"/>
      <c r="AJ918" s="49"/>
      <c r="AK918" s="49"/>
      <c r="AL918" s="49"/>
      <c r="AM918" s="49"/>
      <c r="AN918" s="49"/>
      <c r="AO918" s="49"/>
      <c r="AP918" s="49"/>
    </row>
    <row r="919" spans="1:42" ht="12.75" customHeight="1" x14ac:dyDescent="0.3">
      <c r="A919" s="49"/>
      <c r="B919" s="49"/>
      <c r="C919" s="49"/>
      <c r="D919" s="49"/>
      <c r="E919" s="49"/>
      <c r="F919" s="49"/>
      <c r="G919" s="49"/>
      <c r="H919" s="49"/>
      <c r="I919" s="49"/>
      <c r="J919" s="49"/>
      <c r="K919" s="49"/>
      <c r="L919" s="49"/>
      <c r="M919" s="49"/>
      <c r="N919" s="49"/>
      <c r="O919" s="49"/>
      <c r="P919" s="49"/>
      <c r="Q919" s="49"/>
      <c r="R919" s="49"/>
      <c r="S919" s="49"/>
      <c r="T919" s="49"/>
      <c r="U919" s="90"/>
      <c r="V919" s="49"/>
      <c r="W919" s="49"/>
      <c r="X919" s="49"/>
      <c r="Y919" s="49"/>
      <c r="Z919" s="49"/>
      <c r="AA919" s="49"/>
      <c r="AB919" s="49"/>
      <c r="AC919" s="49"/>
      <c r="AD919" s="49"/>
      <c r="AE919" s="49"/>
      <c r="AF919" s="49"/>
      <c r="AG919" s="49"/>
      <c r="AH919" s="49"/>
      <c r="AI919" s="49"/>
      <c r="AJ919" s="49"/>
      <c r="AK919" s="49"/>
      <c r="AL919" s="49"/>
      <c r="AM919" s="49"/>
      <c r="AN919" s="49"/>
      <c r="AO919" s="49"/>
      <c r="AP919" s="49"/>
    </row>
    <row r="920" spans="1:42" ht="12.75" customHeight="1" x14ac:dyDescent="0.3">
      <c r="A920" s="49"/>
      <c r="B920" s="49"/>
      <c r="C920" s="49"/>
      <c r="D920" s="49"/>
      <c r="E920" s="49"/>
      <c r="F920" s="49"/>
      <c r="G920" s="49"/>
      <c r="H920" s="49"/>
      <c r="I920" s="49"/>
      <c r="J920" s="49"/>
      <c r="K920" s="49"/>
      <c r="L920" s="49"/>
      <c r="M920" s="49"/>
      <c r="N920" s="49"/>
      <c r="O920" s="49"/>
      <c r="P920" s="49"/>
      <c r="Q920" s="49"/>
      <c r="R920" s="49"/>
      <c r="S920" s="49"/>
      <c r="T920" s="49"/>
      <c r="U920" s="90"/>
      <c r="V920" s="49"/>
      <c r="W920" s="49"/>
      <c r="X920" s="49"/>
      <c r="Y920" s="49"/>
      <c r="Z920" s="49"/>
      <c r="AA920" s="49"/>
      <c r="AB920" s="49"/>
      <c r="AC920" s="49"/>
      <c r="AD920" s="49"/>
      <c r="AE920" s="49"/>
      <c r="AF920" s="49"/>
      <c r="AG920" s="49"/>
      <c r="AH920" s="49"/>
      <c r="AI920" s="49"/>
      <c r="AJ920" s="49"/>
      <c r="AK920" s="49"/>
      <c r="AL920" s="49"/>
      <c r="AM920" s="49"/>
      <c r="AN920" s="49"/>
      <c r="AO920" s="49"/>
      <c r="AP920" s="49"/>
    </row>
    <row r="921" spans="1:42" ht="12.75" customHeight="1" x14ac:dyDescent="0.3">
      <c r="A921" s="49"/>
      <c r="B921" s="49"/>
      <c r="C921" s="49"/>
      <c r="D921" s="49"/>
      <c r="E921" s="49"/>
      <c r="F921" s="49"/>
      <c r="G921" s="49"/>
      <c r="H921" s="49"/>
      <c r="I921" s="49"/>
      <c r="J921" s="49"/>
      <c r="K921" s="49"/>
      <c r="L921" s="49"/>
      <c r="M921" s="49"/>
      <c r="N921" s="49"/>
      <c r="O921" s="49"/>
      <c r="P921" s="49"/>
      <c r="Q921" s="49"/>
      <c r="R921" s="49"/>
      <c r="S921" s="49"/>
      <c r="T921" s="49"/>
      <c r="U921" s="90"/>
      <c r="V921" s="49"/>
      <c r="W921" s="49"/>
      <c r="X921" s="49"/>
      <c r="Y921" s="49"/>
      <c r="Z921" s="49"/>
      <c r="AA921" s="49"/>
      <c r="AB921" s="49"/>
      <c r="AC921" s="49"/>
      <c r="AD921" s="49"/>
      <c r="AE921" s="49"/>
      <c r="AF921" s="49"/>
      <c r="AG921" s="49"/>
      <c r="AH921" s="49"/>
      <c r="AI921" s="49"/>
      <c r="AJ921" s="49"/>
      <c r="AK921" s="49"/>
      <c r="AL921" s="49"/>
      <c r="AM921" s="49"/>
      <c r="AN921" s="49"/>
      <c r="AO921" s="49"/>
      <c r="AP921" s="49"/>
    </row>
    <row r="922" spans="1:42" ht="12.75" customHeight="1" x14ac:dyDescent="0.3">
      <c r="A922" s="49"/>
      <c r="B922" s="49"/>
      <c r="C922" s="49"/>
      <c r="D922" s="49"/>
      <c r="E922" s="49"/>
      <c r="F922" s="49"/>
      <c r="G922" s="49"/>
      <c r="H922" s="49"/>
      <c r="I922" s="49"/>
      <c r="J922" s="49"/>
      <c r="K922" s="49"/>
      <c r="L922" s="49"/>
      <c r="M922" s="49"/>
      <c r="N922" s="49"/>
      <c r="O922" s="49"/>
      <c r="P922" s="49"/>
      <c r="Q922" s="49"/>
      <c r="R922" s="49"/>
      <c r="S922" s="49"/>
      <c r="T922" s="49"/>
      <c r="U922" s="90"/>
      <c r="V922" s="49"/>
      <c r="W922" s="49"/>
      <c r="X922" s="49"/>
      <c r="Y922" s="49"/>
      <c r="Z922" s="49"/>
      <c r="AA922" s="49"/>
      <c r="AB922" s="49"/>
      <c r="AC922" s="49"/>
      <c r="AD922" s="49"/>
      <c r="AE922" s="49"/>
      <c r="AF922" s="49"/>
      <c r="AG922" s="49"/>
      <c r="AH922" s="49"/>
      <c r="AI922" s="49"/>
      <c r="AJ922" s="49"/>
      <c r="AK922" s="49"/>
      <c r="AL922" s="49"/>
      <c r="AM922" s="49"/>
      <c r="AN922" s="49"/>
      <c r="AO922" s="49"/>
      <c r="AP922" s="49"/>
    </row>
    <row r="923" spans="1:42" ht="12.75" customHeight="1" x14ac:dyDescent="0.3">
      <c r="A923" s="49"/>
      <c r="B923" s="49"/>
      <c r="C923" s="49"/>
      <c r="D923" s="49"/>
      <c r="E923" s="49"/>
      <c r="F923" s="49"/>
      <c r="G923" s="49"/>
      <c r="H923" s="49"/>
      <c r="I923" s="49"/>
      <c r="J923" s="49"/>
      <c r="K923" s="49"/>
      <c r="L923" s="49"/>
      <c r="M923" s="49"/>
      <c r="N923" s="49"/>
      <c r="O923" s="49"/>
      <c r="P923" s="49"/>
      <c r="Q923" s="49"/>
      <c r="R923" s="49"/>
      <c r="S923" s="49"/>
      <c r="T923" s="49"/>
      <c r="U923" s="90"/>
      <c r="V923" s="49"/>
      <c r="W923" s="49"/>
      <c r="X923" s="49"/>
      <c r="Y923" s="49"/>
      <c r="Z923" s="49"/>
      <c r="AA923" s="49"/>
      <c r="AB923" s="49"/>
      <c r="AC923" s="49"/>
      <c r="AD923" s="49"/>
      <c r="AE923" s="49"/>
      <c r="AF923" s="49"/>
      <c r="AG923" s="49"/>
      <c r="AH923" s="49"/>
      <c r="AI923" s="49"/>
      <c r="AJ923" s="49"/>
      <c r="AK923" s="49"/>
      <c r="AL923" s="49"/>
      <c r="AM923" s="49"/>
      <c r="AN923" s="49"/>
      <c r="AO923" s="49"/>
      <c r="AP923" s="49"/>
    </row>
    <row r="924" spans="1:42" ht="12.75" customHeight="1" x14ac:dyDescent="0.3">
      <c r="A924" s="49"/>
      <c r="B924" s="49"/>
      <c r="C924" s="49"/>
      <c r="D924" s="49"/>
      <c r="E924" s="49"/>
      <c r="F924" s="49"/>
      <c r="G924" s="49"/>
      <c r="H924" s="49"/>
      <c r="I924" s="49"/>
      <c r="J924" s="49"/>
      <c r="K924" s="49"/>
      <c r="L924" s="49"/>
      <c r="M924" s="49"/>
      <c r="N924" s="49"/>
      <c r="O924" s="49"/>
      <c r="P924" s="49"/>
      <c r="Q924" s="49"/>
      <c r="R924" s="49"/>
      <c r="S924" s="49"/>
      <c r="T924" s="49"/>
      <c r="U924" s="90"/>
      <c r="V924" s="49"/>
      <c r="W924" s="49"/>
      <c r="X924" s="49"/>
      <c r="Y924" s="49"/>
      <c r="Z924" s="49"/>
      <c r="AA924" s="49"/>
      <c r="AB924" s="49"/>
      <c r="AC924" s="49"/>
      <c r="AD924" s="49"/>
      <c r="AE924" s="49"/>
      <c r="AF924" s="49"/>
      <c r="AG924" s="49"/>
      <c r="AH924" s="49"/>
      <c r="AI924" s="49"/>
      <c r="AJ924" s="49"/>
      <c r="AK924" s="49"/>
      <c r="AL924" s="49"/>
      <c r="AM924" s="49"/>
      <c r="AN924" s="49"/>
      <c r="AO924" s="49"/>
      <c r="AP924" s="49"/>
    </row>
    <row r="925" spans="1:42" ht="12.75" customHeight="1" x14ac:dyDescent="0.3">
      <c r="A925" s="49"/>
      <c r="B925" s="49"/>
      <c r="C925" s="49"/>
      <c r="D925" s="49"/>
      <c r="E925" s="49"/>
      <c r="F925" s="49"/>
      <c r="G925" s="49"/>
      <c r="H925" s="49"/>
      <c r="I925" s="49"/>
      <c r="J925" s="49"/>
      <c r="K925" s="49"/>
      <c r="L925" s="49"/>
      <c r="M925" s="49"/>
      <c r="N925" s="49"/>
      <c r="O925" s="49"/>
      <c r="P925" s="49"/>
      <c r="Q925" s="49"/>
      <c r="R925" s="49"/>
      <c r="S925" s="49"/>
      <c r="T925" s="49"/>
      <c r="U925" s="90"/>
      <c r="V925" s="49"/>
      <c r="W925" s="49"/>
      <c r="X925" s="49"/>
      <c r="Y925" s="49"/>
      <c r="Z925" s="49"/>
      <c r="AA925" s="49"/>
      <c r="AB925" s="49"/>
      <c r="AC925" s="49"/>
      <c r="AD925" s="49"/>
      <c r="AE925" s="49"/>
      <c r="AF925" s="49"/>
      <c r="AG925" s="49"/>
      <c r="AH925" s="49"/>
      <c r="AI925" s="49"/>
      <c r="AJ925" s="49"/>
      <c r="AK925" s="49"/>
      <c r="AL925" s="49"/>
      <c r="AM925" s="49"/>
      <c r="AN925" s="49"/>
      <c r="AO925" s="49"/>
      <c r="AP925" s="49"/>
    </row>
    <row r="926" spans="1:42" ht="12.75" customHeight="1" x14ac:dyDescent="0.3">
      <c r="A926" s="49"/>
      <c r="B926" s="49"/>
      <c r="C926" s="49"/>
      <c r="D926" s="49"/>
      <c r="E926" s="49"/>
      <c r="F926" s="49"/>
      <c r="G926" s="49"/>
      <c r="H926" s="49"/>
      <c r="I926" s="49"/>
      <c r="J926" s="49"/>
      <c r="K926" s="49"/>
      <c r="L926" s="49"/>
      <c r="M926" s="49"/>
      <c r="N926" s="49"/>
      <c r="O926" s="49"/>
      <c r="P926" s="49"/>
      <c r="Q926" s="49"/>
      <c r="R926" s="49"/>
      <c r="S926" s="49"/>
      <c r="T926" s="49"/>
      <c r="U926" s="90"/>
      <c r="V926" s="49"/>
      <c r="W926" s="49"/>
      <c r="X926" s="49"/>
      <c r="Y926" s="49"/>
      <c r="Z926" s="49"/>
      <c r="AA926" s="49"/>
      <c r="AB926" s="49"/>
      <c r="AC926" s="49"/>
      <c r="AD926" s="49"/>
      <c r="AE926" s="49"/>
      <c r="AF926" s="49"/>
      <c r="AG926" s="49"/>
      <c r="AH926" s="49"/>
      <c r="AI926" s="49"/>
      <c r="AJ926" s="49"/>
      <c r="AK926" s="49"/>
      <c r="AL926" s="49"/>
      <c r="AM926" s="49"/>
      <c r="AN926" s="49"/>
      <c r="AO926" s="49"/>
      <c r="AP926" s="49"/>
    </row>
    <row r="927" spans="1:42" ht="12.75" customHeight="1" x14ac:dyDescent="0.3">
      <c r="A927" s="49"/>
      <c r="B927" s="49"/>
      <c r="C927" s="49"/>
      <c r="D927" s="49"/>
      <c r="E927" s="49"/>
      <c r="F927" s="49"/>
      <c r="G927" s="49"/>
      <c r="H927" s="49"/>
      <c r="I927" s="49"/>
      <c r="J927" s="49"/>
      <c r="K927" s="49"/>
      <c r="L927" s="49"/>
      <c r="M927" s="49"/>
      <c r="N927" s="49"/>
      <c r="O927" s="49"/>
      <c r="P927" s="49"/>
      <c r="Q927" s="49"/>
      <c r="R927" s="49"/>
      <c r="S927" s="49"/>
      <c r="T927" s="49"/>
      <c r="U927" s="90"/>
      <c r="V927" s="49"/>
      <c r="W927" s="49"/>
      <c r="X927" s="49"/>
      <c r="Y927" s="49"/>
      <c r="Z927" s="49"/>
      <c r="AA927" s="49"/>
      <c r="AB927" s="49"/>
      <c r="AC927" s="49"/>
      <c r="AD927" s="49"/>
      <c r="AE927" s="49"/>
      <c r="AF927" s="49"/>
      <c r="AG927" s="49"/>
      <c r="AH927" s="49"/>
      <c r="AI927" s="49"/>
      <c r="AJ927" s="49"/>
      <c r="AK927" s="49"/>
      <c r="AL927" s="49"/>
      <c r="AM927" s="49"/>
      <c r="AN927" s="49"/>
      <c r="AO927" s="49"/>
      <c r="AP927" s="49"/>
    </row>
    <row r="928" spans="1:42" ht="12.75" customHeight="1" x14ac:dyDescent="0.3">
      <c r="A928" s="49"/>
      <c r="B928" s="49"/>
      <c r="C928" s="49"/>
      <c r="D928" s="49"/>
      <c r="E928" s="49"/>
      <c r="F928" s="49"/>
      <c r="G928" s="49"/>
      <c r="H928" s="49"/>
      <c r="I928" s="49"/>
      <c r="J928" s="49"/>
      <c r="K928" s="49"/>
      <c r="L928" s="49"/>
      <c r="M928" s="49"/>
      <c r="N928" s="49"/>
      <c r="O928" s="49"/>
      <c r="P928" s="49"/>
      <c r="Q928" s="49"/>
      <c r="R928" s="49"/>
      <c r="S928" s="49"/>
      <c r="T928" s="49"/>
      <c r="U928" s="90"/>
      <c r="V928" s="49"/>
      <c r="W928" s="49"/>
      <c r="X928" s="49"/>
      <c r="Y928" s="49"/>
      <c r="Z928" s="49"/>
      <c r="AA928" s="49"/>
      <c r="AB928" s="49"/>
      <c r="AC928" s="49"/>
      <c r="AD928" s="49"/>
      <c r="AE928" s="49"/>
      <c r="AF928" s="49"/>
      <c r="AG928" s="49"/>
      <c r="AH928" s="49"/>
      <c r="AI928" s="49"/>
      <c r="AJ928" s="49"/>
      <c r="AK928" s="49"/>
      <c r="AL928" s="49"/>
      <c r="AM928" s="49"/>
      <c r="AN928" s="49"/>
      <c r="AO928" s="49"/>
      <c r="AP928" s="49"/>
    </row>
    <row r="929" spans="1:42" ht="12.75" customHeight="1" x14ac:dyDescent="0.3">
      <c r="A929" s="49"/>
      <c r="B929" s="49"/>
      <c r="C929" s="49"/>
      <c r="D929" s="49"/>
      <c r="E929" s="49"/>
      <c r="F929" s="49"/>
      <c r="G929" s="49"/>
      <c r="H929" s="49"/>
      <c r="I929" s="49"/>
      <c r="J929" s="49"/>
      <c r="K929" s="49"/>
      <c r="L929" s="49"/>
      <c r="M929" s="49"/>
      <c r="N929" s="49"/>
      <c r="O929" s="49"/>
      <c r="P929" s="49"/>
      <c r="Q929" s="49"/>
      <c r="R929" s="49"/>
      <c r="S929" s="49"/>
      <c r="T929" s="49"/>
      <c r="U929" s="90"/>
      <c r="V929" s="49"/>
      <c r="W929" s="49"/>
      <c r="X929" s="49"/>
      <c r="Y929" s="49"/>
      <c r="Z929" s="49"/>
      <c r="AA929" s="49"/>
      <c r="AB929" s="49"/>
      <c r="AC929" s="49"/>
      <c r="AD929" s="49"/>
      <c r="AE929" s="49"/>
      <c r="AF929" s="49"/>
      <c r="AG929" s="49"/>
      <c r="AH929" s="49"/>
      <c r="AI929" s="49"/>
      <c r="AJ929" s="49"/>
      <c r="AK929" s="49"/>
      <c r="AL929" s="49"/>
      <c r="AM929" s="49"/>
      <c r="AN929" s="49"/>
      <c r="AO929" s="49"/>
      <c r="AP929" s="49"/>
    </row>
    <row r="930" spans="1:42" ht="12.75" customHeight="1" x14ac:dyDescent="0.3">
      <c r="A930" s="49"/>
      <c r="B930" s="49"/>
      <c r="C930" s="49"/>
      <c r="D930" s="49"/>
      <c r="E930" s="49"/>
      <c r="F930" s="49"/>
      <c r="G930" s="49"/>
      <c r="H930" s="49"/>
      <c r="I930" s="49"/>
      <c r="J930" s="49"/>
      <c r="K930" s="49"/>
      <c r="L930" s="49"/>
      <c r="M930" s="49"/>
      <c r="N930" s="49"/>
      <c r="O930" s="49"/>
      <c r="P930" s="49"/>
      <c r="Q930" s="49"/>
      <c r="R930" s="49"/>
      <c r="S930" s="49"/>
      <c r="T930" s="49"/>
      <c r="U930" s="90"/>
      <c r="V930" s="49"/>
      <c r="W930" s="49"/>
      <c r="X930" s="49"/>
      <c r="Y930" s="49"/>
      <c r="Z930" s="49"/>
      <c r="AA930" s="49"/>
      <c r="AB930" s="49"/>
      <c r="AC930" s="49"/>
      <c r="AD930" s="49"/>
      <c r="AE930" s="49"/>
      <c r="AF930" s="49"/>
      <c r="AG930" s="49"/>
      <c r="AH930" s="49"/>
      <c r="AI930" s="49"/>
      <c r="AJ930" s="49"/>
      <c r="AK930" s="49"/>
      <c r="AL930" s="49"/>
      <c r="AM930" s="49"/>
      <c r="AN930" s="49"/>
      <c r="AO930" s="49"/>
      <c r="AP930" s="49"/>
    </row>
    <row r="931" spans="1:42" ht="12.75" customHeight="1" x14ac:dyDescent="0.3">
      <c r="A931" s="49"/>
      <c r="B931" s="49"/>
      <c r="C931" s="49"/>
      <c r="D931" s="49"/>
      <c r="E931" s="49"/>
      <c r="F931" s="49"/>
      <c r="G931" s="49"/>
      <c r="H931" s="49"/>
      <c r="I931" s="49"/>
      <c r="J931" s="49"/>
      <c r="K931" s="49"/>
      <c r="L931" s="49"/>
      <c r="M931" s="49"/>
      <c r="N931" s="49"/>
      <c r="O931" s="49"/>
      <c r="P931" s="49"/>
      <c r="Q931" s="49"/>
      <c r="R931" s="49"/>
      <c r="S931" s="49"/>
      <c r="T931" s="49"/>
      <c r="U931" s="90"/>
      <c r="V931" s="49"/>
      <c r="W931" s="49"/>
      <c r="X931" s="49"/>
      <c r="Y931" s="49"/>
      <c r="Z931" s="49"/>
      <c r="AA931" s="49"/>
      <c r="AB931" s="49"/>
      <c r="AC931" s="49"/>
      <c r="AD931" s="49"/>
      <c r="AE931" s="49"/>
      <c r="AF931" s="49"/>
      <c r="AG931" s="49"/>
      <c r="AH931" s="49"/>
      <c r="AI931" s="49"/>
      <c r="AJ931" s="49"/>
      <c r="AK931" s="49"/>
      <c r="AL931" s="49"/>
      <c r="AM931" s="49"/>
      <c r="AN931" s="49"/>
      <c r="AO931" s="49"/>
      <c r="AP931" s="49"/>
    </row>
    <row r="932" spans="1:42" ht="12.75" customHeight="1" x14ac:dyDescent="0.3">
      <c r="A932" s="49"/>
      <c r="B932" s="49"/>
      <c r="C932" s="49"/>
      <c r="D932" s="49"/>
      <c r="E932" s="49"/>
      <c r="F932" s="49"/>
      <c r="G932" s="49"/>
      <c r="H932" s="49"/>
      <c r="I932" s="49"/>
      <c r="J932" s="49"/>
      <c r="K932" s="49"/>
      <c r="L932" s="49"/>
      <c r="M932" s="49"/>
      <c r="N932" s="49"/>
      <c r="O932" s="49"/>
      <c r="P932" s="49"/>
      <c r="Q932" s="49"/>
      <c r="R932" s="49"/>
      <c r="S932" s="49"/>
      <c r="T932" s="49"/>
      <c r="U932" s="90"/>
      <c r="V932" s="49"/>
      <c r="W932" s="49"/>
      <c r="X932" s="49"/>
      <c r="Y932" s="49"/>
      <c r="Z932" s="49"/>
      <c r="AA932" s="49"/>
      <c r="AB932" s="49"/>
      <c r="AC932" s="49"/>
      <c r="AD932" s="49"/>
      <c r="AE932" s="49"/>
      <c r="AF932" s="49"/>
      <c r="AG932" s="49"/>
      <c r="AH932" s="49"/>
      <c r="AI932" s="49"/>
      <c r="AJ932" s="49"/>
      <c r="AK932" s="49"/>
      <c r="AL932" s="49"/>
      <c r="AM932" s="49"/>
      <c r="AN932" s="49"/>
      <c r="AO932" s="49"/>
      <c r="AP932" s="49"/>
    </row>
    <row r="933" spans="1:42" ht="12.75" customHeight="1" x14ac:dyDescent="0.3">
      <c r="A933" s="49"/>
      <c r="B933" s="49"/>
      <c r="C933" s="49"/>
      <c r="D933" s="49"/>
      <c r="E933" s="49"/>
      <c r="F933" s="49"/>
      <c r="G933" s="49"/>
      <c r="H933" s="49"/>
      <c r="I933" s="49"/>
      <c r="J933" s="49"/>
      <c r="K933" s="49"/>
      <c r="L933" s="49"/>
      <c r="M933" s="49"/>
      <c r="N933" s="49"/>
      <c r="O933" s="49"/>
      <c r="P933" s="49"/>
      <c r="Q933" s="49"/>
      <c r="R933" s="49"/>
      <c r="S933" s="49"/>
      <c r="T933" s="49"/>
      <c r="U933" s="90"/>
      <c r="V933" s="49"/>
      <c r="W933" s="49"/>
      <c r="X933" s="49"/>
      <c r="Y933" s="49"/>
      <c r="Z933" s="49"/>
      <c r="AA933" s="49"/>
      <c r="AB933" s="49"/>
      <c r="AC933" s="49"/>
      <c r="AD933" s="49"/>
      <c r="AE933" s="49"/>
      <c r="AF933" s="49"/>
      <c r="AG933" s="49"/>
      <c r="AH933" s="49"/>
      <c r="AI933" s="49"/>
      <c r="AJ933" s="49"/>
      <c r="AK933" s="49"/>
      <c r="AL933" s="49"/>
      <c r="AM933" s="49"/>
      <c r="AN933" s="49"/>
      <c r="AO933" s="49"/>
      <c r="AP933" s="49"/>
    </row>
    <row r="934" spans="1:42" ht="12.75" customHeight="1" x14ac:dyDescent="0.3">
      <c r="A934" s="49"/>
      <c r="B934" s="49"/>
      <c r="C934" s="49"/>
      <c r="D934" s="49"/>
      <c r="E934" s="49"/>
      <c r="F934" s="49"/>
      <c r="G934" s="49"/>
      <c r="H934" s="49"/>
      <c r="I934" s="49"/>
      <c r="J934" s="49"/>
      <c r="K934" s="49"/>
      <c r="L934" s="49"/>
      <c r="M934" s="49"/>
      <c r="N934" s="49"/>
      <c r="O934" s="49"/>
      <c r="P934" s="49"/>
      <c r="Q934" s="49"/>
      <c r="R934" s="49"/>
      <c r="S934" s="49"/>
      <c r="T934" s="49"/>
      <c r="U934" s="90"/>
      <c r="V934" s="49"/>
      <c r="W934" s="49"/>
      <c r="X934" s="49"/>
      <c r="Y934" s="49"/>
      <c r="Z934" s="49"/>
      <c r="AA934" s="49"/>
      <c r="AB934" s="49"/>
      <c r="AC934" s="49"/>
      <c r="AD934" s="49"/>
      <c r="AE934" s="49"/>
      <c r="AF934" s="49"/>
      <c r="AG934" s="49"/>
      <c r="AH934" s="49"/>
      <c r="AI934" s="49"/>
      <c r="AJ934" s="49"/>
      <c r="AK934" s="49"/>
      <c r="AL934" s="49"/>
      <c r="AM934" s="49"/>
      <c r="AN934" s="49"/>
      <c r="AO934" s="49"/>
      <c r="AP934" s="49"/>
    </row>
    <row r="935" spans="1:42" ht="12.75" customHeight="1" x14ac:dyDescent="0.3">
      <c r="A935" s="49"/>
      <c r="B935" s="49"/>
      <c r="C935" s="49"/>
      <c r="D935" s="49"/>
      <c r="E935" s="49"/>
      <c r="F935" s="49"/>
      <c r="G935" s="49"/>
      <c r="H935" s="49"/>
      <c r="I935" s="49"/>
      <c r="J935" s="49"/>
      <c r="K935" s="49"/>
      <c r="L935" s="49"/>
      <c r="M935" s="49"/>
      <c r="N935" s="49"/>
      <c r="O935" s="49"/>
      <c r="P935" s="49"/>
      <c r="Q935" s="49"/>
      <c r="R935" s="49"/>
      <c r="S935" s="49"/>
      <c r="T935" s="49"/>
      <c r="U935" s="90"/>
      <c r="V935" s="49"/>
      <c r="W935" s="49"/>
      <c r="X935" s="49"/>
      <c r="Y935" s="49"/>
      <c r="Z935" s="49"/>
      <c r="AA935" s="49"/>
      <c r="AB935" s="49"/>
      <c r="AC935" s="49"/>
      <c r="AD935" s="49"/>
      <c r="AE935" s="49"/>
      <c r="AF935" s="49"/>
      <c r="AG935" s="49"/>
      <c r="AH935" s="49"/>
      <c r="AI935" s="49"/>
      <c r="AJ935" s="49"/>
      <c r="AK935" s="49"/>
      <c r="AL935" s="49"/>
      <c r="AM935" s="49"/>
      <c r="AN935" s="49"/>
      <c r="AO935" s="49"/>
      <c r="AP935" s="49"/>
    </row>
    <row r="936" spans="1:42" ht="12.75" customHeight="1" x14ac:dyDescent="0.3">
      <c r="A936" s="49"/>
      <c r="B936" s="49"/>
      <c r="C936" s="49"/>
      <c r="D936" s="49"/>
      <c r="E936" s="49"/>
      <c r="F936" s="49"/>
      <c r="G936" s="49"/>
      <c r="H936" s="49"/>
      <c r="I936" s="49"/>
      <c r="J936" s="49"/>
      <c r="K936" s="49"/>
      <c r="L936" s="49"/>
      <c r="M936" s="49"/>
      <c r="N936" s="49"/>
      <c r="O936" s="49"/>
      <c r="P936" s="49"/>
      <c r="Q936" s="49"/>
      <c r="R936" s="49"/>
      <c r="S936" s="49"/>
      <c r="T936" s="49"/>
      <c r="U936" s="90"/>
      <c r="V936" s="49"/>
      <c r="W936" s="49"/>
      <c r="X936" s="49"/>
      <c r="Y936" s="49"/>
      <c r="Z936" s="49"/>
      <c r="AA936" s="49"/>
      <c r="AB936" s="49"/>
      <c r="AC936" s="49"/>
      <c r="AD936" s="49"/>
      <c r="AE936" s="49"/>
      <c r="AF936" s="49"/>
      <c r="AG936" s="49"/>
      <c r="AH936" s="49"/>
      <c r="AI936" s="49"/>
      <c r="AJ936" s="49"/>
      <c r="AK936" s="49"/>
      <c r="AL936" s="49"/>
      <c r="AM936" s="49"/>
      <c r="AN936" s="49"/>
      <c r="AO936" s="49"/>
      <c r="AP936" s="49"/>
    </row>
    <row r="937" spans="1:42" ht="12.75" customHeight="1" x14ac:dyDescent="0.3">
      <c r="A937" s="49"/>
      <c r="B937" s="49"/>
      <c r="C937" s="49"/>
      <c r="D937" s="49"/>
      <c r="E937" s="49"/>
      <c r="F937" s="49"/>
      <c r="G937" s="49"/>
      <c r="H937" s="49"/>
      <c r="I937" s="49"/>
      <c r="J937" s="49"/>
      <c r="K937" s="49"/>
      <c r="L937" s="49"/>
      <c r="M937" s="49"/>
      <c r="N937" s="49"/>
      <c r="O937" s="49"/>
      <c r="P937" s="49"/>
      <c r="Q937" s="49"/>
      <c r="R937" s="49"/>
      <c r="S937" s="49"/>
      <c r="T937" s="49"/>
      <c r="U937" s="90"/>
      <c r="V937" s="49"/>
      <c r="W937" s="49"/>
      <c r="X937" s="49"/>
      <c r="Y937" s="49"/>
      <c r="Z937" s="49"/>
      <c r="AA937" s="49"/>
      <c r="AB937" s="49"/>
      <c r="AC937" s="49"/>
      <c r="AD937" s="49"/>
      <c r="AE937" s="49"/>
      <c r="AF937" s="49"/>
      <c r="AG937" s="49"/>
      <c r="AH937" s="49"/>
      <c r="AI937" s="49"/>
      <c r="AJ937" s="49"/>
      <c r="AK937" s="49"/>
      <c r="AL937" s="49"/>
      <c r="AM937" s="49"/>
      <c r="AN937" s="49"/>
      <c r="AO937" s="49"/>
      <c r="AP937" s="49"/>
    </row>
    <row r="938" spans="1:42" ht="12.75" customHeight="1" x14ac:dyDescent="0.3">
      <c r="A938" s="49"/>
      <c r="B938" s="49"/>
      <c r="C938" s="49"/>
      <c r="D938" s="49"/>
      <c r="E938" s="49"/>
      <c r="F938" s="49"/>
      <c r="G938" s="49"/>
      <c r="H938" s="49"/>
      <c r="I938" s="49"/>
      <c r="J938" s="49"/>
      <c r="K938" s="49"/>
      <c r="L938" s="49"/>
      <c r="M938" s="49"/>
      <c r="N938" s="49"/>
      <c r="O938" s="49"/>
      <c r="P938" s="49"/>
      <c r="Q938" s="49"/>
      <c r="R938" s="49"/>
      <c r="S938" s="49"/>
      <c r="T938" s="49"/>
      <c r="U938" s="90"/>
      <c r="V938" s="49"/>
      <c r="W938" s="49"/>
      <c r="X938" s="49"/>
      <c r="Y938" s="49"/>
      <c r="Z938" s="49"/>
      <c r="AA938" s="49"/>
      <c r="AB938" s="49"/>
      <c r="AC938" s="49"/>
      <c r="AD938" s="49"/>
      <c r="AE938" s="49"/>
      <c r="AF938" s="49"/>
      <c r="AG938" s="49"/>
      <c r="AH938" s="49"/>
      <c r="AI938" s="49"/>
      <c r="AJ938" s="49"/>
      <c r="AK938" s="49"/>
      <c r="AL938" s="49"/>
      <c r="AM938" s="49"/>
      <c r="AN938" s="49"/>
      <c r="AO938" s="49"/>
      <c r="AP938" s="49"/>
    </row>
    <row r="939" spans="1:42" ht="12.75" customHeight="1" x14ac:dyDescent="0.3">
      <c r="A939" s="49"/>
      <c r="B939" s="49"/>
      <c r="C939" s="49"/>
      <c r="D939" s="49"/>
      <c r="E939" s="49"/>
      <c r="F939" s="49"/>
      <c r="G939" s="49"/>
      <c r="H939" s="49"/>
      <c r="I939" s="49"/>
      <c r="J939" s="49"/>
      <c r="K939" s="49"/>
      <c r="L939" s="49"/>
      <c r="M939" s="49"/>
      <c r="N939" s="49"/>
      <c r="O939" s="49"/>
      <c r="P939" s="49"/>
      <c r="Q939" s="49"/>
      <c r="R939" s="49"/>
      <c r="S939" s="49"/>
      <c r="T939" s="49"/>
      <c r="U939" s="90"/>
      <c r="V939" s="49"/>
      <c r="W939" s="49"/>
      <c r="X939" s="49"/>
      <c r="Y939" s="49"/>
      <c r="Z939" s="49"/>
      <c r="AA939" s="49"/>
      <c r="AB939" s="49"/>
      <c r="AC939" s="49"/>
      <c r="AD939" s="49"/>
      <c r="AE939" s="49"/>
      <c r="AF939" s="49"/>
      <c r="AG939" s="49"/>
      <c r="AH939" s="49"/>
      <c r="AI939" s="49"/>
      <c r="AJ939" s="49"/>
      <c r="AK939" s="49"/>
      <c r="AL939" s="49"/>
      <c r="AM939" s="49"/>
      <c r="AN939" s="49"/>
      <c r="AO939" s="49"/>
      <c r="AP939" s="49"/>
    </row>
    <row r="940" spans="1:42" ht="12.75" customHeight="1" x14ac:dyDescent="0.3">
      <c r="A940" s="49"/>
      <c r="B940" s="49"/>
      <c r="C940" s="49"/>
      <c r="D940" s="49"/>
      <c r="E940" s="49"/>
      <c r="F940" s="49"/>
      <c r="G940" s="49"/>
      <c r="H940" s="49"/>
      <c r="I940" s="49"/>
      <c r="J940" s="49"/>
      <c r="K940" s="49"/>
      <c r="L940" s="49"/>
      <c r="M940" s="49"/>
      <c r="N940" s="49"/>
      <c r="O940" s="49"/>
      <c r="P940" s="49"/>
      <c r="Q940" s="49"/>
      <c r="R940" s="49"/>
      <c r="S940" s="49"/>
      <c r="T940" s="49"/>
      <c r="U940" s="90"/>
      <c r="V940" s="49"/>
      <c r="W940" s="49"/>
      <c r="X940" s="49"/>
      <c r="Y940" s="49"/>
      <c r="Z940" s="49"/>
      <c r="AA940" s="49"/>
      <c r="AB940" s="49"/>
      <c r="AC940" s="49"/>
      <c r="AD940" s="49"/>
      <c r="AE940" s="49"/>
      <c r="AF940" s="49"/>
      <c r="AG940" s="49"/>
      <c r="AH940" s="49"/>
      <c r="AI940" s="49"/>
      <c r="AJ940" s="49"/>
      <c r="AK940" s="49"/>
      <c r="AL940" s="49"/>
      <c r="AM940" s="49"/>
      <c r="AN940" s="49"/>
      <c r="AO940" s="49"/>
      <c r="AP940" s="49"/>
    </row>
    <row r="941" spans="1:42" ht="12.75" customHeight="1" x14ac:dyDescent="0.3">
      <c r="A941" s="49"/>
      <c r="B941" s="49"/>
      <c r="C941" s="49"/>
      <c r="D941" s="49"/>
      <c r="E941" s="49"/>
      <c r="F941" s="49"/>
      <c r="G941" s="49"/>
      <c r="H941" s="49"/>
      <c r="I941" s="49"/>
      <c r="J941" s="49"/>
      <c r="K941" s="49"/>
      <c r="L941" s="49"/>
      <c r="M941" s="49"/>
      <c r="N941" s="49"/>
      <c r="O941" s="49"/>
      <c r="P941" s="49"/>
      <c r="Q941" s="49"/>
      <c r="R941" s="49"/>
      <c r="S941" s="49"/>
      <c r="T941" s="49"/>
      <c r="U941" s="90"/>
      <c r="V941" s="49"/>
      <c r="W941" s="49"/>
      <c r="X941" s="49"/>
      <c r="Y941" s="49"/>
      <c r="Z941" s="49"/>
      <c r="AA941" s="49"/>
      <c r="AB941" s="49"/>
      <c r="AC941" s="49"/>
      <c r="AD941" s="49"/>
      <c r="AE941" s="49"/>
      <c r="AF941" s="49"/>
      <c r="AG941" s="49"/>
      <c r="AH941" s="49"/>
      <c r="AI941" s="49"/>
      <c r="AJ941" s="49"/>
      <c r="AK941" s="49"/>
      <c r="AL941" s="49"/>
      <c r="AM941" s="49"/>
      <c r="AN941" s="49"/>
      <c r="AO941" s="49"/>
      <c r="AP941" s="49"/>
    </row>
    <row r="942" spans="1:42" ht="12.75" customHeight="1" x14ac:dyDescent="0.3">
      <c r="A942" s="49"/>
      <c r="B942" s="49"/>
      <c r="C942" s="49"/>
      <c r="D942" s="49"/>
      <c r="E942" s="49"/>
      <c r="F942" s="49"/>
      <c r="G942" s="49"/>
      <c r="H942" s="49"/>
      <c r="I942" s="49"/>
      <c r="J942" s="49"/>
      <c r="K942" s="49"/>
      <c r="L942" s="49"/>
      <c r="M942" s="49"/>
      <c r="N942" s="49"/>
      <c r="O942" s="49"/>
      <c r="P942" s="49"/>
      <c r="Q942" s="49"/>
      <c r="R942" s="49"/>
      <c r="S942" s="49"/>
      <c r="T942" s="49"/>
      <c r="U942" s="90"/>
      <c r="V942" s="49"/>
      <c r="W942" s="49"/>
      <c r="X942" s="49"/>
      <c r="Y942" s="49"/>
      <c r="Z942" s="49"/>
      <c r="AA942" s="49"/>
      <c r="AB942" s="49"/>
      <c r="AC942" s="49"/>
      <c r="AD942" s="49"/>
      <c r="AE942" s="49"/>
      <c r="AF942" s="49"/>
      <c r="AG942" s="49"/>
      <c r="AH942" s="49"/>
      <c r="AI942" s="49"/>
      <c r="AJ942" s="49"/>
      <c r="AK942" s="49"/>
      <c r="AL942" s="49"/>
      <c r="AM942" s="49"/>
      <c r="AN942" s="49"/>
      <c r="AO942" s="49"/>
      <c r="AP942" s="49"/>
    </row>
    <row r="943" spans="1:42" ht="12.75" customHeight="1" x14ac:dyDescent="0.3">
      <c r="A943" s="49"/>
      <c r="B943" s="49"/>
      <c r="C943" s="49"/>
      <c r="D943" s="49"/>
      <c r="E943" s="49"/>
      <c r="F943" s="49"/>
      <c r="G943" s="49"/>
      <c r="H943" s="49"/>
      <c r="I943" s="49"/>
      <c r="J943" s="49"/>
      <c r="K943" s="49"/>
      <c r="L943" s="49"/>
      <c r="M943" s="49"/>
      <c r="N943" s="49"/>
      <c r="O943" s="49"/>
      <c r="P943" s="49"/>
      <c r="Q943" s="49"/>
      <c r="R943" s="49"/>
      <c r="S943" s="49"/>
      <c r="T943" s="49"/>
      <c r="U943" s="90"/>
      <c r="V943" s="49"/>
      <c r="W943" s="49"/>
      <c r="X943" s="49"/>
      <c r="Y943" s="49"/>
      <c r="Z943" s="49"/>
      <c r="AA943" s="49"/>
      <c r="AB943" s="49"/>
      <c r="AC943" s="49"/>
      <c r="AD943" s="49"/>
      <c r="AE943" s="49"/>
      <c r="AF943" s="49"/>
      <c r="AG943" s="49"/>
      <c r="AH943" s="49"/>
      <c r="AI943" s="49"/>
      <c r="AJ943" s="49"/>
      <c r="AK943" s="49"/>
      <c r="AL943" s="49"/>
      <c r="AM943" s="49"/>
      <c r="AN943" s="49"/>
      <c r="AO943" s="49"/>
      <c r="AP943" s="49"/>
    </row>
    <row r="944" spans="1:42" ht="12.75" customHeight="1" x14ac:dyDescent="0.3">
      <c r="A944" s="49"/>
      <c r="B944" s="49"/>
      <c r="C944" s="49"/>
      <c r="D944" s="49"/>
      <c r="E944" s="49"/>
      <c r="F944" s="49"/>
      <c r="G944" s="49"/>
      <c r="H944" s="49"/>
      <c r="I944" s="49"/>
      <c r="J944" s="49"/>
      <c r="K944" s="49"/>
      <c r="L944" s="49"/>
      <c r="M944" s="49"/>
      <c r="N944" s="49"/>
      <c r="O944" s="49"/>
      <c r="P944" s="49"/>
      <c r="Q944" s="49"/>
      <c r="R944" s="49"/>
      <c r="S944" s="49"/>
      <c r="T944" s="49"/>
      <c r="U944" s="90"/>
      <c r="V944" s="49"/>
      <c r="W944" s="49"/>
      <c r="X944" s="49"/>
      <c r="Y944" s="49"/>
      <c r="Z944" s="49"/>
      <c r="AA944" s="49"/>
      <c r="AB944" s="49"/>
      <c r="AC944" s="49"/>
      <c r="AD944" s="49"/>
      <c r="AE944" s="49"/>
      <c r="AF944" s="49"/>
      <c r="AG944" s="49"/>
      <c r="AH944" s="49"/>
      <c r="AI944" s="49"/>
      <c r="AJ944" s="49"/>
      <c r="AK944" s="49"/>
      <c r="AL944" s="49"/>
      <c r="AM944" s="49"/>
      <c r="AN944" s="49"/>
      <c r="AO944" s="49"/>
      <c r="AP944" s="49"/>
    </row>
    <row r="945" spans="1:42" ht="12.75" customHeight="1" x14ac:dyDescent="0.3">
      <c r="A945" s="49"/>
      <c r="B945" s="49"/>
      <c r="C945" s="49"/>
      <c r="D945" s="49"/>
      <c r="E945" s="49"/>
      <c r="F945" s="49"/>
      <c r="G945" s="49"/>
      <c r="H945" s="49"/>
      <c r="I945" s="49"/>
      <c r="J945" s="49"/>
      <c r="K945" s="49"/>
      <c r="L945" s="49"/>
      <c r="M945" s="49"/>
      <c r="N945" s="49"/>
      <c r="O945" s="49"/>
      <c r="P945" s="49"/>
      <c r="Q945" s="49"/>
      <c r="R945" s="49"/>
      <c r="S945" s="49"/>
      <c r="T945" s="49"/>
      <c r="U945" s="90"/>
      <c r="V945" s="49"/>
      <c r="W945" s="49"/>
      <c r="X945" s="49"/>
      <c r="Y945" s="49"/>
      <c r="Z945" s="49"/>
      <c r="AA945" s="49"/>
      <c r="AB945" s="49"/>
      <c r="AC945" s="49"/>
      <c r="AD945" s="49"/>
      <c r="AE945" s="49"/>
      <c r="AF945" s="49"/>
      <c r="AG945" s="49"/>
      <c r="AH945" s="49"/>
      <c r="AI945" s="49"/>
      <c r="AJ945" s="49"/>
      <c r="AK945" s="49"/>
      <c r="AL945" s="49"/>
      <c r="AM945" s="49"/>
      <c r="AN945" s="49"/>
      <c r="AO945" s="49"/>
      <c r="AP945" s="49"/>
    </row>
    <row r="946" spans="1:42" ht="12.75" customHeight="1" x14ac:dyDescent="0.3">
      <c r="A946" s="49"/>
      <c r="B946" s="49"/>
      <c r="C946" s="49"/>
      <c r="D946" s="49"/>
      <c r="E946" s="49"/>
      <c r="F946" s="49"/>
      <c r="G946" s="49"/>
      <c r="H946" s="49"/>
      <c r="I946" s="49"/>
      <c r="J946" s="49"/>
      <c r="K946" s="49"/>
      <c r="L946" s="49"/>
      <c r="M946" s="49"/>
      <c r="N946" s="49"/>
      <c r="O946" s="49"/>
      <c r="P946" s="49"/>
      <c r="Q946" s="49"/>
      <c r="R946" s="49"/>
      <c r="S946" s="49"/>
      <c r="T946" s="49"/>
      <c r="U946" s="90"/>
      <c r="V946" s="49"/>
      <c r="W946" s="49"/>
      <c r="X946" s="49"/>
      <c r="Y946" s="49"/>
      <c r="Z946" s="49"/>
      <c r="AA946" s="49"/>
      <c r="AB946" s="49"/>
      <c r="AC946" s="49"/>
      <c r="AD946" s="49"/>
      <c r="AE946" s="49"/>
      <c r="AF946" s="49"/>
      <c r="AG946" s="49"/>
      <c r="AH946" s="49"/>
      <c r="AI946" s="49"/>
      <c r="AJ946" s="49"/>
      <c r="AK946" s="49"/>
      <c r="AL946" s="49"/>
      <c r="AM946" s="49"/>
      <c r="AN946" s="49"/>
      <c r="AO946" s="49"/>
      <c r="AP946" s="49"/>
    </row>
    <row r="947" spans="1:42" ht="12.75" customHeight="1" x14ac:dyDescent="0.3">
      <c r="A947" s="49"/>
      <c r="B947" s="49"/>
      <c r="C947" s="49"/>
      <c r="D947" s="49"/>
      <c r="E947" s="49"/>
      <c r="F947" s="49"/>
      <c r="G947" s="49"/>
      <c r="H947" s="49"/>
      <c r="I947" s="49"/>
      <c r="J947" s="49"/>
      <c r="K947" s="49"/>
      <c r="L947" s="49"/>
      <c r="M947" s="49"/>
      <c r="N947" s="49"/>
      <c r="O947" s="49"/>
      <c r="P947" s="49"/>
      <c r="Q947" s="49"/>
      <c r="R947" s="49"/>
      <c r="S947" s="49"/>
      <c r="T947" s="49"/>
      <c r="U947" s="90"/>
      <c r="V947" s="49"/>
      <c r="W947" s="49"/>
      <c r="X947" s="49"/>
      <c r="Y947" s="49"/>
      <c r="Z947" s="49"/>
      <c r="AA947" s="49"/>
      <c r="AB947" s="49"/>
      <c r="AC947" s="49"/>
      <c r="AD947" s="49"/>
      <c r="AE947" s="49"/>
      <c r="AF947" s="49"/>
      <c r="AG947" s="49"/>
      <c r="AH947" s="49"/>
      <c r="AI947" s="49"/>
      <c r="AJ947" s="49"/>
      <c r="AK947" s="49"/>
      <c r="AL947" s="49"/>
      <c r="AM947" s="49"/>
      <c r="AN947" s="49"/>
      <c r="AO947" s="49"/>
      <c r="AP947" s="49"/>
    </row>
    <row r="948" spans="1:42" ht="12.75" customHeight="1" x14ac:dyDescent="0.3">
      <c r="A948" s="49"/>
      <c r="B948" s="49"/>
      <c r="C948" s="49"/>
      <c r="D948" s="49"/>
      <c r="E948" s="49"/>
      <c r="F948" s="49"/>
      <c r="G948" s="49"/>
      <c r="H948" s="49"/>
      <c r="I948" s="49"/>
      <c r="J948" s="49"/>
      <c r="K948" s="49"/>
      <c r="L948" s="49"/>
      <c r="M948" s="49"/>
      <c r="N948" s="49"/>
      <c r="O948" s="49"/>
      <c r="P948" s="49"/>
      <c r="Q948" s="49"/>
      <c r="R948" s="49"/>
      <c r="S948" s="49"/>
      <c r="T948" s="49"/>
      <c r="U948" s="90"/>
      <c r="V948" s="49"/>
      <c r="W948" s="49"/>
      <c r="X948" s="49"/>
      <c r="Y948" s="49"/>
      <c r="Z948" s="49"/>
      <c r="AA948" s="49"/>
      <c r="AB948" s="49"/>
      <c r="AC948" s="49"/>
      <c r="AD948" s="49"/>
      <c r="AE948" s="49"/>
      <c r="AF948" s="49"/>
      <c r="AG948" s="49"/>
      <c r="AH948" s="49"/>
      <c r="AI948" s="49"/>
      <c r="AJ948" s="49"/>
      <c r="AK948" s="49"/>
      <c r="AL948" s="49"/>
      <c r="AM948" s="49"/>
      <c r="AN948" s="49"/>
      <c r="AO948" s="49"/>
      <c r="AP948" s="49"/>
    </row>
    <row r="949" spans="1:42" ht="12.75" customHeight="1" x14ac:dyDescent="0.3">
      <c r="A949" s="49"/>
      <c r="B949" s="49"/>
      <c r="C949" s="49"/>
      <c r="D949" s="49"/>
      <c r="E949" s="49"/>
      <c r="F949" s="49"/>
      <c r="G949" s="49"/>
      <c r="H949" s="49"/>
      <c r="I949" s="49"/>
      <c r="J949" s="49"/>
      <c r="K949" s="49"/>
      <c r="L949" s="49"/>
      <c r="M949" s="49"/>
      <c r="N949" s="49"/>
      <c r="O949" s="49"/>
      <c r="P949" s="49"/>
      <c r="Q949" s="49"/>
      <c r="R949" s="49"/>
      <c r="S949" s="49"/>
      <c r="T949" s="49"/>
      <c r="U949" s="90"/>
      <c r="V949" s="49"/>
      <c r="W949" s="49"/>
      <c r="X949" s="49"/>
      <c r="Y949" s="49"/>
      <c r="Z949" s="49"/>
      <c r="AA949" s="49"/>
      <c r="AB949" s="49"/>
      <c r="AC949" s="49"/>
      <c r="AD949" s="49"/>
      <c r="AE949" s="49"/>
      <c r="AF949" s="49"/>
      <c r="AG949" s="49"/>
      <c r="AH949" s="49"/>
      <c r="AI949" s="49"/>
      <c r="AJ949" s="49"/>
      <c r="AK949" s="49"/>
      <c r="AL949" s="49"/>
      <c r="AM949" s="49"/>
      <c r="AN949" s="49"/>
      <c r="AO949" s="49"/>
      <c r="AP949" s="49"/>
    </row>
    <row r="950" spans="1:42" ht="12.75" customHeight="1" x14ac:dyDescent="0.3">
      <c r="A950" s="49"/>
      <c r="B950" s="49"/>
      <c r="C950" s="49"/>
      <c r="D950" s="49"/>
      <c r="E950" s="49"/>
      <c r="F950" s="49"/>
      <c r="G950" s="49"/>
      <c r="H950" s="49"/>
      <c r="I950" s="49"/>
      <c r="J950" s="49"/>
      <c r="K950" s="49"/>
      <c r="L950" s="49"/>
      <c r="M950" s="49"/>
      <c r="N950" s="49"/>
      <c r="O950" s="49"/>
      <c r="P950" s="49"/>
      <c r="Q950" s="49"/>
      <c r="R950" s="49"/>
      <c r="S950" s="49"/>
      <c r="T950" s="49"/>
      <c r="U950" s="90"/>
      <c r="V950" s="49"/>
      <c r="W950" s="49"/>
      <c r="X950" s="49"/>
      <c r="Y950" s="49"/>
      <c r="Z950" s="49"/>
      <c r="AA950" s="49"/>
      <c r="AB950" s="49"/>
      <c r="AC950" s="49"/>
      <c r="AD950" s="49"/>
      <c r="AE950" s="49"/>
      <c r="AF950" s="49"/>
      <c r="AG950" s="49"/>
      <c r="AH950" s="49"/>
      <c r="AI950" s="49"/>
      <c r="AJ950" s="49"/>
      <c r="AK950" s="49"/>
      <c r="AL950" s="49"/>
      <c r="AM950" s="49"/>
      <c r="AN950" s="49"/>
      <c r="AO950" s="49"/>
      <c r="AP950" s="49"/>
    </row>
    <row r="951" spans="1:42" ht="12.75" customHeight="1" x14ac:dyDescent="0.3">
      <c r="A951" s="49"/>
      <c r="B951" s="49"/>
      <c r="C951" s="49"/>
      <c r="D951" s="49"/>
      <c r="E951" s="49"/>
      <c r="F951" s="49"/>
      <c r="G951" s="49"/>
      <c r="H951" s="49"/>
      <c r="I951" s="49"/>
      <c r="J951" s="49"/>
      <c r="K951" s="49"/>
      <c r="L951" s="49"/>
      <c r="M951" s="49"/>
      <c r="N951" s="49"/>
      <c r="O951" s="49"/>
      <c r="P951" s="49"/>
      <c r="Q951" s="49"/>
      <c r="R951" s="49"/>
      <c r="S951" s="49"/>
      <c r="T951" s="49"/>
      <c r="U951" s="90"/>
      <c r="V951" s="49"/>
      <c r="W951" s="49"/>
      <c r="X951" s="49"/>
      <c r="Y951" s="49"/>
      <c r="Z951" s="49"/>
      <c r="AA951" s="49"/>
      <c r="AB951" s="49"/>
      <c r="AC951" s="49"/>
      <c r="AD951" s="49"/>
      <c r="AE951" s="49"/>
      <c r="AF951" s="49"/>
      <c r="AG951" s="49"/>
      <c r="AH951" s="49"/>
      <c r="AI951" s="49"/>
      <c r="AJ951" s="49"/>
      <c r="AK951" s="49"/>
      <c r="AL951" s="49"/>
      <c r="AM951" s="49"/>
      <c r="AN951" s="49"/>
      <c r="AO951" s="49"/>
      <c r="AP951" s="49"/>
    </row>
    <row r="952" spans="1:42" ht="12.75" customHeight="1" x14ac:dyDescent="0.3">
      <c r="A952" s="49"/>
      <c r="B952" s="49"/>
      <c r="C952" s="49"/>
      <c r="D952" s="49"/>
      <c r="E952" s="49"/>
      <c r="F952" s="49"/>
      <c r="G952" s="49"/>
      <c r="H952" s="49"/>
      <c r="I952" s="49"/>
      <c r="J952" s="49"/>
      <c r="K952" s="49"/>
      <c r="L952" s="49"/>
      <c r="M952" s="49"/>
      <c r="N952" s="49"/>
      <c r="O952" s="49"/>
      <c r="P952" s="49"/>
      <c r="Q952" s="49"/>
      <c r="R952" s="49"/>
      <c r="S952" s="49"/>
      <c r="T952" s="49"/>
      <c r="U952" s="90"/>
      <c r="V952" s="49"/>
      <c r="W952" s="49"/>
      <c r="X952" s="49"/>
      <c r="Y952" s="49"/>
      <c r="Z952" s="49"/>
      <c r="AA952" s="49"/>
      <c r="AB952" s="49"/>
      <c r="AC952" s="49"/>
      <c r="AD952" s="49"/>
      <c r="AE952" s="49"/>
      <c r="AF952" s="49"/>
      <c r="AG952" s="49"/>
      <c r="AH952" s="49"/>
      <c r="AI952" s="49"/>
      <c r="AJ952" s="49"/>
      <c r="AK952" s="49"/>
      <c r="AL952" s="49"/>
      <c r="AM952" s="49"/>
      <c r="AN952" s="49"/>
      <c r="AO952" s="49"/>
      <c r="AP952" s="49"/>
    </row>
    <row r="953" spans="1:42" ht="12.75" customHeight="1" x14ac:dyDescent="0.3">
      <c r="A953" s="49"/>
      <c r="B953" s="49"/>
      <c r="C953" s="49"/>
      <c r="D953" s="49"/>
      <c r="E953" s="49"/>
      <c r="F953" s="49"/>
      <c r="G953" s="49"/>
      <c r="H953" s="49"/>
      <c r="I953" s="49"/>
      <c r="J953" s="49"/>
      <c r="K953" s="49"/>
      <c r="L953" s="49"/>
      <c r="M953" s="49"/>
      <c r="N953" s="49"/>
      <c r="O953" s="49"/>
      <c r="P953" s="49"/>
      <c r="Q953" s="49"/>
      <c r="R953" s="49"/>
      <c r="S953" s="49"/>
      <c r="T953" s="49"/>
      <c r="U953" s="90"/>
      <c r="V953" s="49"/>
      <c r="W953" s="49"/>
      <c r="X953" s="49"/>
      <c r="Y953" s="49"/>
      <c r="Z953" s="49"/>
      <c r="AA953" s="49"/>
      <c r="AB953" s="49"/>
      <c r="AC953" s="49"/>
      <c r="AD953" s="49"/>
      <c r="AE953" s="49"/>
      <c r="AF953" s="49"/>
      <c r="AG953" s="49"/>
      <c r="AH953" s="49"/>
      <c r="AI953" s="49"/>
      <c r="AJ953" s="49"/>
      <c r="AK953" s="49"/>
      <c r="AL953" s="49"/>
      <c r="AM953" s="49"/>
      <c r="AN953" s="49"/>
      <c r="AO953" s="49"/>
      <c r="AP953" s="49"/>
    </row>
    <row r="954" spans="1:42" ht="12.75" customHeight="1" x14ac:dyDescent="0.3">
      <c r="A954" s="49"/>
      <c r="B954" s="49"/>
      <c r="C954" s="49"/>
      <c r="D954" s="49"/>
      <c r="E954" s="49"/>
      <c r="F954" s="49"/>
      <c r="G954" s="49"/>
      <c r="H954" s="49"/>
      <c r="I954" s="49"/>
      <c r="J954" s="49"/>
      <c r="K954" s="49"/>
      <c r="L954" s="49"/>
      <c r="M954" s="49"/>
      <c r="N954" s="49"/>
      <c r="O954" s="49"/>
      <c r="P954" s="49"/>
      <c r="Q954" s="49"/>
      <c r="R954" s="49"/>
      <c r="S954" s="49"/>
      <c r="T954" s="49"/>
      <c r="U954" s="90"/>
      <c r="V954" s="49"/>
      <c r="W954" s="49"/>
      <c r="X954" s="49"/>
      <c r="Y954" s="49"/>
      <c r="Z954" s="49"/>
      <c r="AA954" s="49"/>
      <c r="AB954" s="49"/>
      <c r="AC954" s="49"/>
      <c r="AD954" s="49"/>
      <c r="AE954" s="49"/>
      <c r="AF954" s="49"/>
      <c r="AG954" s="49"/>
      <c r="AH954" s="49"/>
      <c r="AI954" s="49"/>
      <c r="AJ954" s="49"/>
      <c r="AK954" s="49"/>
      <c r="AL954" s="49"/>
      <c r="AM954" s="49"/>
      <c r="AN954" s="49"/>
      <c r="AO954" s="49"/>
      <c r="AP954" s="49"/>
    </row>
    <row r="955" spans="1:42" ht="12.75" customHeight="1" x14ac:dyDescent="0.3">
      <c r="A955" s="49"/>
      <c r="B955" s="49"/>
      <c r="C955" s="49"/>
      <c r="D955" s="49"/>
      <c r="E955" s="49"/>
      <c r="F955" s="49"/>
      <c r="G955" s="49"/>
      <c r="H955" s="49"/>
      <c r="I955" s="49"/>
      <c r="J955" s="49"/>
      <c r="K955" s="49"/>
      <c r="L955" s="49"/>
      <c r="M955" s="49"/>
      <c r="N955" s="49"/>
      <c r="O955" s="49"/>
      <c r="P955" s="49"/>
      <c r="Q955" s="49"/>
      <c r="R955" s="49"/>
      <c r="S955" s="49"/>
      <c r="T955" s="49"/>
      <c r="U955" s="90"/>
      <c r="V955" s="49"/>
      <c r="W955" s="49"/>
      <c r="X955" s="49"/>
      <c r="Y955" s="49"/>
      <c r="Z955" s="49"/>
      <c r="AA955" s="49"/>
      <c r="AB955" s="49"/>
      <c r="AC955" s="49"/>
      <c r="AD955" s="49"/>
      <c r="AE955" s="49"/>
      <c r="AF955" s="49"/>
      <c r="AG955" s="49"/>
      <c r="AH955" s="49"/>
      <c r="AI955" s="49"/>
      <c r="AJ955" s="49"/>
      <c r="AK955" s="49"/>
      <c r="AL955" s="49"/>
      <c r="AM955" s="49"/>
      <c r="AN955" s="49"/>
      <c r="AO955" s="49"/>
      <c r="AP955" s="49"/>
    </row>
    <row r="956" spans="1:42" ht="12.75" customHeight="1" x14ac:dyDescent="0.3">
      <c r="A956" s="49"/>
      <c r="B956" s="49"/>
      <c r="C956" s="49"/>
      <c r="D956" s="49"/>
      <c r="E956" s="49"/>
      <c r="F956" s="49"/>
      <c r="G956" s="49"/>
      <c r="H956" s="49"/>
      <c r="I956" s="49"/>
      <c r="J956" s="49"/>
      <c r="K956" s="49"/>
      <c r="L956" s="49"/>
      <c r="M956" s="49"/>
      <c r="N956" s="49"/>
      <c r="O956" s="49"/>
      <c r="P956" s="49"/>
      <c r="Q956" s="49"/>
      <c r="R956" s="49"/>
      <c r="S956" s="49"/>
      <c r="T956" s="49"/>
      <c r="U956" s="90"/>
      <c r="V956" s="49"/>
      <c r="W956" s="49"/>
      <c r="X956" s="49"/>
      <c r="Y956" s="49"/>
      <c r="Z956" s="49"/>
      <c r="AA956" s="49"/>
      <c r="AB956" s="49"/>
      <c r="AC956" s="49"/>
      <c r="AD956" s="49"/>
      <c r="AE956" s="49"/>
      <c r="AF956" s="49"/>
      <c r="AG956" s="49"/>
      <c r="AH956" s="49"/>
      <c r="AI956" s="49"/>
      <c r="AJ956" s="49"/>
      <c r="AK956" s="49"/>
      <c r="AL956" s="49"/>
      <c r="AM956" s="49"/>
      <c r="AN956" s="49"/>
      <c r="AO956" s="49"/>
      <c r="AP956" s="49"/>
    </row>
    <row r="957" spans="1:42" ht="12.75" customHeight="1" x14ac:dyDescent="0.3">
      <c r="A957" s="49"/>
      <c r="B957" s="49"/>
      <c r="C957" s="49"/>
      <c r="D957" s="49"/>
      <c r="E957" s="49"/>
      <c r="F957" s="49"/>
      <c r="G957" s="49"/>
      <c r="H957" s="49"/>
      <c r="I957" s="49"/>
      <c r="J957" s="49"/>
      <c r="K957" s="49"/>
      <c r="L957" s="49"/>
      <c r="M957" s="49"/>
      <c r="N957" s="49"/>
      <c r="O957" s="49"/>
      <c r="P957" s="49"/>
      <c r="Q957" s="49"/>
      <c r="R957" s="49"/>
      <c r="S957" s="49"/>
      <c r="T957" s="49"/>
      <c r="U957" s="90"/>
      <c r="V957" s="49"/>
      <c r="W957" s="49"/>
      <c r="X957" s="49"/>
      <c r="Y957" s="49"/>
      <c r="Z957" s="49"/>
      <c r="AA957" s="49"/>
      <c r="AB957" s="49"/>
      <c r="AC957" s="49"/>
      <c r="AD957" s="49"/>
      <c r="AE957" s="49"/>
      <c r="AF957" s="49"/>
      <c r="AG957" s="49"/>
      <c r="AH957" s="49"/>
      <c r="AI957" s="49"/>
      <c r="AJ957" s="49"/>
      <c r="AK957" s="49"/>
      <c r="AL957" s="49"/>
      <c r="AM957" s="49"/>
      <c r="AN957" s="49"/>
      <c r="AO957" s="49"/>
      <c r="AP957" s="49"/>
    </row>
    <row r="958" spans="1:42" ht="12.75" customHeight="1" x14ac:dyDescent="0.3">
      <c r="A958" s="49"/>
      <c r="B958" s="49"/>
      <c r="C958" s="49"/>
      <c r="D958" s="49"/>
      <c r="E958" s="49"/>
      <c r="F958" s="49"/>
      <c r="G958" s="49"/>
      <c r="H958" s="49"/>
      <c r="I958" s="49"/>
      <c r="J958" s="49"/>
      <c r="K958" s="49"/>
      <c r="L958" s="49"/>
      <c r="M958" s="49"/>
      <c r="N958" s="49"/>
      <c r="O958" s="49"/>
      <c r="P958" s="49"/>
      <c r="Q958" s="49"/>
      <c r="R958" s="49"/>
      <c r="S958" s="49"/>
      <c r="T958" s="49"/>
      <c r="U958" s="90"/>
      <c r="V958" s="49"/>
      <c r="W958" s="49"/>
      <c r="X958" s="49"/>
      <c r="Y958" s="49"/>
      <c r="Z958" s="49"/>
      <c r="AA958" s="49"/>
      <c r="AB958" s="49"/>
      <c r="AC958" s="49"/>
      <c r="AD958" s="49"/>
      <c r="AE958" s="49"/>
      <c r="AF958" s="49"/>
      <c r="AG958" s="49"/>
      <c r="AH958" s="49"/>
      <c r="AI958" s="49"/>
      <c r="AJ958" s="49"/>
      <c r="AK958" s="49"/>
      <c r="AL958" s="49"/>
      <c r="AM958" s="49"/>
      <c r="AN958" s="49"/>
      <c r="AO958" s="49"/>
      <c r="AP958" s="49"/>
    </row>
    <row r="959" spans="1:42" ht="12.75" customHeight="1" x14ac:dyDescent="0.3">
      <c r="A959" s="49"/>
      <c r="B959" s="49"/>
      <c r="C959" s="49"/>
      <c r="D959" s="49"/>
      <c r="E959" s="49"/>
      <c r="F959" s="49"/>
      <c r="G959" s="49"/>
      <c r="H959" s="49"/>
      <c r="I959" s="49"/>
      <c r="J959" s="49"/>
      <c r="K959" s="49"/>
      <c r="L959" s="49"/>
      <c r="M959" s="49"/>
      <c r="N959" s="49"/>
      <c r="O959" s="49"/>
      <c r="P959" s="49"/>
      <c r="Q959" s="49"/>
      <c r="R959" s="49"/>
      <c r="S959" s="49"/>
      <c r="T959" s="49"/>
      <c r="U959" s="90"/>
      <c r="V959" s="49"/>
      <c r="W959" s="49"/>
      <c r="X959" s="49"/>
      <c r="Y959" s="49"/>
      <c r="Z959" s="49"/>
      <c r="AA959" s="49"/>
      <c r="AB959" s="49"/>
      <c r="AC959" s="49"/>
      <c r="AD959" s="49"/>
      <c r="AE959" s="49"/>
      <c r="AF959" s="49"/>
      <c r="AG959" s="49"/>
      <c r="AH959" s="49"/>
      <c r="AI959" s="49"/>
      <c r="AJ959" s="49"/>
      <c r="AK959" s="49"/>
      <c r="AL959" s="49"/>
      <c r="AM959" s="49"/>
      <c r="AN959" s="49"/>
      <c r="AO959" s="49"/>
      <c r="AP959" s="49"/>
    </row>
    <row r="960" spans="1:42" ht="12.75" customHeight="1" x14ac:dyDescent="0.3">
      <c r="A960" s="49"/>
      <c r="B960" s="49"/>
      <c r="C960" s="49"/>
      <c r="D960" s="49"/>
      <c r="E960" s="49"/>
      <c r="F960" s="49"/>
      <c r="G960" s="49"/>
      <c r="H960" s="49"/>
      <c r="I960" s="49"/>
      <c r="J960" s="49"/>
      <c r="K960" s="49"/>
      <c r="L960" s="49"/>
      <c r="M960" s="49"/>
      <c r="N960" s="49"/>
      <c r="O960" s="49"/>
      <c r="P960" s="49"/>
      <c r="Q960" s="49"/>
      <c r="R960" s="49"/>
      <c r="S960" s="49"/>
      <c r="T960" s="49"/>
      <c r="U960" s="90"/>
      <c r="V960" s="49"/>
      <c r="W960" s="49"/>
      <c r="X960" s="49"/>
      <c r="Y960" s="49"/>
      <c r="Z960" s="49"/>
      <c r="AA960" s="49"/>
      <c r="AB960" s="49"/>
      <c r="AC960" s="49"/>
      <c r="AD960" s="49"/>
      <c r="AE960" s="49"/>
      <c r="AF960" s="49"/>
      <c r="AG960" s="49"/>
      <c r="AH960" s="49"/>
      <c r="AI960" s="49"/>
      <c r="AJ960" s="49"/>
      <c r="AK960" s="49"/>
      <c r="AL960" s="49"/>
      <c r="AM960" s="49"/>
      <c r="AN960" s="49"/>
      <c r="AO960" s="49"/>
      <c r="AP960" s="49"/>
    </row>
    <row r="961" spans="1:42" ht="12.75" customHeight="1" x14ac:dyDescent="0.3">
      <c r="A961" s="49"/>
      <c r="B961" s="49"/>
      <c r="C961" s="49"/>
      <c r="D961" s="49"/>
      <c r="E961" s="49"/>
      <c r="F961" s="49"/>
      <c r="G961" s="49"/>
      <c r="H961" s="49"/>
      <c r="I961" s="49"/>
      <c r="J961" s="49"/>
      <c r="K961" s="49"/>
      <c r="L961" s="49"/>
      <c r="M961" s="49"/>
      <c r="N961" s="49"/>
      <c r="O961" s="49"/>
      <c r="P961" s="49"/>
      <c r="Q961" s="49"/>
      <c r="R961" s="49"/>
      <c r="S961" s="49"/>
      <c r="T961" s="49"/>
      <c r="U961" s="90"/>
      <c r="V961" s="49"/>
      <c r="W961" s="49"/>
      <c r="X961" s="49"/>
      <c r="Y961" s="49"/>
      <c r="Z961" s="49"/>
      <c r="AA961" s="49"/>
      <c r="AB961" s="49"/>
      <c r="AC961" s="49"/>
      <c r="AD961" s="49"/>
      <c r="AE961" s="49"/>
      <c r="AF961" s="49"/>
      <c r="AG961" s="49"/>
      <c r="AH961" s="49"/>
      <c r="AI961" s="49"/>
      <c r="AJ961" s="49"/>
      <c r="AK961" s="49"/>
      <c r="AL961" s="49"/>
      <c r="AM961" s="49"/>
      <c r="AN961" s="49"/>
      <c r="AO961" s="49"/>
      <c r="AP961" s="49"/>
    </row>
    <row r="962" spans="1:42" ht="12.75" customHeight="1" x14ac:dyDescent="0.3">
      <c r="A962" s="49"/>
      <c r="B962" s="49"/>
      <c r="C962" s="49"/>
      <c r="D962" s="49"/>
      <c r="E962" s="49"/>
      <c r="F962" s="49"/>
      <c r="G962" s="49"/>
      <c r="H962" s="49"/>
      <c r="I962" s="49"/>
      <c r="J962" s="49"/>
      <c r="K962" s="49"/>
      <c r="L962" s="49"/>
      <c r="M962" s="49"/>
      <c r="N962" s="49"/>
      <c r="O962" s="49"/>
      <c r="P962" s="49"/>
      <c r="Q962" s="49"/>
      <c r="R962" s="49"/>
      <c r="S962" s="49"/>
      <c r="T962" s="49"/>
      <c r="U962" s="90"/>
      <c r="V962" s="49"/>
      <c r="W962" s="49"/>
      <c r="X962" s="49"/>
      <c r="Y962" s="49"/>
      <c r="Z962" s="49"/>
      <c r="AA962" s="49"/>
      <c r="AB962" s="49"/>
      <c r="AC962" s="49"/>
      <c r="AD962" s="49"/>
      <c r="AE962" s="49"/>
      <c r="AF962" s="49"/>
      <c r="AG962" s="49"/>
      <c r="AH962" s="49"/>
      <c r="AI962" s="49"/>
      <c r="AJ962" s="49"/>
      <c r="AK962" s="49"/>
      <c r="AL962" s="49"/>
      <c r="AM962" s="49"/>
      <c r="AN962" s="49"/>
      <c r="AO962" s="49"/>
      <c r="AP962" s="49"/>
    </row>
    <row r="963" spans="1:42" ht="12.75" customHeight="1" x14ac:dyDescent="0.3">
      <c r="A963" s="49"/>
      <c r="B963" s="49"/>
      <c r="C963" s="49"/>
      <c r="D963" s="49"/>
      <c r="E963" s="49"/>
      <c r="F963" s="49"/>
      <c r="G963" s="49"/>
      <c r="H963" s="49"/>
      <c r="I963" s="49"/>
      <c r="J963" s="49"/>
      <c r="K963" s="49"/>
      <c r="L963" s="49"/>
      <c r="M963" s="49"/>
      <c r="N963" s="49"/>
      <c r="O963" s="49"/>
      <c r="P963" s="49"/>
      <c r="Q963" s="49"/>
      <c r="R963" s="49"/>
      <c r="S963" s="49"/>
      <c r="T963" s="49"/>
      <c r="U963" s="90"/>
      <c r="V963" s="49"/>
      <c r="W963" s="49"/>
      <c r="X963" s="49"/>
      <c r="Y963" s="49"/>
      <c r="Z963" s="49"/>
      <c r="AA963" s="49"/>
      <c r="AB963" s="49"/>
      <c r="AC963" s="49"/>
      <c r="AD963" s="49"/>
      <c r="AE963" s="49"/>
      <c r="AF963" s="49"/>
      <c r="AG963" s="49"/>
      <c r="AH963" s="49"/>
      <c r="AI963" s="49"/>
      <c r="AJ963" s="49"/>
      <c r="AK963" s="49"/>
      <c r="AL963" s="49"/>
      <c r="AM963" s="49"/>
      <c r="AN963" s="49"/>
      <c r="AO963" s="49"/>
      <c r="AP963" s="49"/>
    </row>
    <row r="964" spans="1:42" ht="12.75" customHeight="1" x14ac:dyDescent="0.3">
      <c r="A964" s="49"/>
      <c r="B964" s="49"/>
      <c r="C964" s="49"/>
      <c r="D964" s="49"/>
      <c r="E964" s="49"/>
      <c r="F964" s="49"/>
      <c r="G964" s="49"/>
      <c r="H964" s="49"/>
      <c r="I964" s="49"/>
      <c r="J964" s="49"/>
      <c r="K964" s="49"/>
      <c r="L964" s="49"/>
      <c r="M964" s="49"/>
      <c r="N964" s="49"/>
      <c r="O964" s="49"/>
      <c r="P964" s="49"/>
      <c r="Q964" s="49"/>
      <c r="R964" s="49"/>
      <c r="S964" s="49"/>
      <c r="T964" s="49"/>
      <c r="U964" s="90"/>
      <c r="V964" s="49"/>
      <c r="W964" s="49"/>
      <c r="X964" s="49"/>
      <c r="Y964" s="49"/>
      <c r="Z964" s="49"/>
      <c r="AA964" s="49"/>
      <c r="AB964" s="49"/>
      <c r="AC964" s="49"/>
      <c r="AD964" s="49"/>
      <c r="AE964" s="49"/>
      <c r="AF964" s="49"/>
      <c r="AG964" s="49"/>
      <c r="AH964" s="49"/>
      <c r="AI964" s="49"/>
      <c r="AJ964" s="49"/>
      <c r="AK964" s="49"/>
      <c r="AL964" s="49"/>
      <c r="AM964" s="49"/>
      <c r="AN964" s="49"/>
      <c r="AO964" s="49"/>
      <c r="AP964" s="49"/>
    </row>
    <row r="965" spans="1:42" ht="12.75" customHeight="1" x14ac:dyDescent="0.3">
      <c r="A965" s="49"/>
      <c r="B965" s="49"/>
      <c r="C965" s="49"/>
      <c r="D965" s="49"/>
      <c r="E965" s="49"/>
      <c r="F965" s="49"/>
      <c r="G965" s="49"/>
      <c r="H965" s="49"/>
      <c r="I965" s="49"/>
      <c r="J965" s="49"/>
      <c r="K965" s="49"/>
      <c r="L965" s="49"/>
      <c r="M965" s="49"/>
      <c r="N965" s="49"/>
      <c r="O965" s="49"/>
      <c r="P965" s="49"/>
      <c r="Q965" s="49"/>
      <c r="R965" s="49"/>
      <c r="S965" s="49"/>
      <c r="T965" s="49"/>
      <c r="U965" s="90"/>
      <c r="V965" s="49"/>
      <c r="W965" s="49"/>
      <c r="X965" s="49"/>
      <c r="Y965" s="49"/>
      <c r="Z965" s="49"/>
      <c r="AA965" s="49"/>
      <c r="AB965" s="49"/>
      <c r="AC965" s="49"/>
      <c r="AD965" s="49"/>
      <c r="AE965" s="49"/>
      <c r="AF965" s="49"/>
      <c r="AG965" s="49"/>
      <c r="AH965" s="49"/>
      <c r="AI965" s="49"/>
      <c r="AJ965" s="49"/>
      <c r="AK965" s="49"/>
      <c r="AL965" s="49"/>
      <c r="AM965" s="49"/>
      <c r="AN965" s="49"/>
      <c r="AO965" s="49"/>
      <c r="AP965" s="49"/>
    </row>
    <row r="966" spans="1:42" ht="12.75" customHeight="1" x14ac:dyDescent="0.3">
      <c r="A966" s="49"/>
      <c r="B966" s="49"/>
      <c r="C966" s="49"/>
      <c r="D966" s="49"/>
      <c r="E966" s="49"/>
      <c r="F966" s="49"/>
      <c r="G966" s="49"/>
      <c r="H966" s="49"/>
      <c r="I966" s="49"/>
      <c r="J966" s="49"/>
      <c r="K966" s="49"/>
      <c r="L966" s="49"/>
      <c r="M966" s="49"/>
      <c r="N966" s="49"/>
      <c r="O966" s="49"/>
      <c r="P966" s="49"/>
      <c r="Q966" s="49"/>
      <c r="R966" s="49"/>
      <c r="S966" s="49"/>
      <c r="T966" s="49"/>
      <c r="U966" s="90"/>
      <c r="V966" s="49"/>
      <c r="W966" s="49"/>
      <c r="X966" s="49"/>
      <c r="Y966" s="49"/>
      <c r="Z966" s="49"/>
      <c r="AA966" s="49"/>
      <c r="AB966" s="49"/>
      <c r="AC966" s="49"/>
      <c r="AD966" s="49"/>
      <c r="AE966" s="49"/>
      <c r="AF966" s="49"/>
      <c r="AG966" s="49"/>
      <c r="AH966" s="49"/>
      <c r="AI966" s="49"/>
      <c r="AJ966" s="49"/>
      <c r="AK966" s="49"/>
      <c r="AL966" s="49"/>
      <c r="AM966" s="49"/>
      <c r="AN966" s="49"/>
      <c r="AO966" s="49"/>
      <c r="AP966" s="49"/>
    </row>
    <row r="967" spans="1:42" ht="12.75" customHeight="1" x14ac:dyDescent="0.3">
      <c r="A967" s="49"/>
      <c r="B967" s="49"/>
      <c r="C967" s="49"/>
      <c r="D967" s="49"/>
      <c r="E967" s="49"/>
      <c r="F967" s="49"/>
      <c r="G967" s="49"/>
      <c r="H967" s="49"/>
      <c r="I967" s="49"/>
      <c r="J967" s="49"/>
      <c r="K967" s="49"/>
      <c r="L967" s="49"/>
      <c r="M967" s="49"/>
      <c r="N967" s="49"/>
      <c r="O967" s="49"/>
      <c r="P967" s="49"/>
      <c r="Q967" s="49"/>
      <c r="R967" s="49"/>
      <c r="S967" s="49"/>
      <c r="T967" s="49"/>
      <c r="U967" s="90"/>
      <c r="V967" s="49"/>
      <c r="W967" s="49"/>
      <c r="X967" s="49"/>
      <c r="Y967" s="49"/>
      <c r="Z967" s="49"/>
      <c r="AA967" s="49"/>
      <c r="AB967" s="49"/>
      <c r="AC967" s="49"/>
      <c r="AD967" s="49"/>
      <c r="AE967" s="49"/>
      <c r="AF967" s="49"/>
      <c r="AG967" s="49"/>
      <c r="AH967" s="49"/>
      <c r="AI967" s="49"/>
      <c r="AJ967" s="49"/>
      <c r="AK967" s="49"/>
      <c r="AL967" s="49"/>
      <c r="AM967" s="49"/>
      <c r="AN967" s="49"/>
      <c r="AO967" s="49"/>
      <c r="AP967" s="49"/>
    </row>
    <row r="968" spans="1:42" ht="12.75" customHeight="1" x14ac:dyDescent="0.3">
      <c r="A968" s="49"/>
      <c r="B968" s="49"/>
      <c r="C968" s="49"/>
      <c r="D968" s="49"/>
      <c r="E968" s="49"/>
      <c r="F968" s="49"/>
      <c r="G968" s="49"/>
      <c r="H968" s="49"/>
      <c r="I968" s="49"/>
      <c r="J968" s="49"/>
      <c r="K968" s="49"/>
      <c r="L968" s="49"/>
      <c r="M968" s="49"/>
      <c r="N968" s="49"/>
      <c r="O968" s="49"/>
      <c r="P968" s="49"/>
      <c r="Q968" s="49"/>
      <c r="R968" s="49"/>
      <c r="S968" s="49"/>
      <c r="T968" s="49"/>
      <c r="U968" s="90"/>
      <c r="V968" s="49"/>
      <c r="W968" s="49"/>
      <c r="X968" s="49"/>
      <c r="Y968" s="49"/>
      <c r="Z968" s="49"/>
      <c r="AA968" s="49"/>
      <c r="AB968" s="49"/>
      <c r="AC968" s="49"/>
      <c r="AD968" s="49"/>
      <c r="AE968" s="49"/>
      <c r="AF968" s="49"/>
      <c r="AG968" s="49"/>
      <c r="AH968" s="49"/>
      <c r="AI968" s="49"/>
      <c r="AJ968" s="49"/>
      <c r="AK968" s="49"/>
      <c r="AL968" s="49"/>
      <c r="AM968" s="49"/>
      <c r="AN968" s="49"/>
      <c r="AO968" s="49"/>
      <c r="AP968" s="49"/>
    </row>
    <row r="969" spans="1:42" ht="12.75" customHeight="1" x14ac:dyDescent="0.3">
      <c r="A969" s="49"/>
      <c r="B969" s="49"/>
      <c r="C969" s="49"/>
      <c r="D969" s="49"/>
      <c r="E969" s="49"/>
      <c r="F969" s="49"/>
      <c r="G969" s="49"/>
      <c r="H969" s="49"/>
      <c r="I969" s="49"/>
      <c r="J969" s="49"/>
      <c r="K969" s="49"/>
      <c r="L969" s="49"/>
      <c r="M969" s="49"/>
      <c r="N969" s="49"/>
      <c r="O969" s="49"/>
      <c r="P969" s="49"/>
      <c r="Q969" s="49"/>
      <c r="R969" s="49"/>
      <c r="S969" s="49"/>
      <c r="T969" s="49"/>
      <c r="U969" s="90"/>
      <c r="V969" s="49"/>
      <c r="W969" s="49"/>
      <c r="X969" s="49"/>
      <c r="Y969" s="49"/>
      <c r="Z969" s="49"/>
      <c r="AA969" s="49"/>
      <c r="AB969" s="49"/>
      <c r="AC969" s="49"/>
      <c r="AD969" s="49"/>
      <c r="AE969" s="49"/>
      <c r="AF969" s="49"/>
      <c r="AG969" s="49"/>
      <c r="AH969" s="49"/>
      <c r="AI969" s="49"/>
      <c r="AJ969" s="49"/>
      <c r="AK969" s="49"/>
      <c r="AL969" s="49"/>
      <c r="AM969" s="49"/>
      <c r="AN969" s="49"/>
      <c r="AO969" s="49"/>
      <c r="AP969" s="49"/>
    </row>
    <row r="970" spans="1:42" ht="12.75" customHeight="1" x14ac:dyDescent="0.3">
      <c r="A970" s="49"/>
      <c r="B970" s="49"/>
      <c r="C970" s="49"/>
      <c r="D970" s="49"/>
      <c r="E970" s="49"/>
      <c r="F970" s="49"/>
      <c r="G970" s="49"/>
      <c r="H970" s="49"/>
      <c r="I970" s="49"/>
      <c r="J970" s="49"/>
      <c r="K970" s="49"/>
      <c r="L970" s="49"/>
      <c r="M970" s="49"/>
      <c r="N970" s="49"/>
      <c r="O970" s="49"/>
      <c r="P970" s="49"/>
      <c r="Q970" s="49"/>
      <c r="R970" s="49"/>
      <c r="S970" s="49"/>
      <c r="T970" s="49"/>
      <c r="U970" s="90"/>
      <c r="V970" s="49"/>
      <c r="W970" s="49"/>
      <c r="X970" s="49"/>
      <c r="Y970" s="49"/>
      <c r="Z970" s="49"/>
      <c r="AA970" s="49"/>
      <c r="AB970" s="49"/>
      <c r="AC970" s="49"/>
      <c r="AD970" s="49"/>
      <c r="AE970" s="49"/>
      <c r="AF970" s="49"/>
      <c r="AG970" s="49"/>
      <c r="AH970" s="49"/>
      <c r="AI970" s="49"/>
      <c r="AJ970" s="49"/>
      <c r="AK970" s="49"/>
      <c r="AL970" s="49"/>
      <c r="AM970" s="49"/>
      <c r="AN970" s="49"/>
      <c r="AO970" s="49"/>
      <c r="AP970" s="49"/>
    </row>
    <row r="971" spans="1:42" ht="12.75" customHeight="1" x14ac:dyDescent="0.3">
      <c r="A971" s="49"/>
      <c r="B971" s="49"/>
      <c r="C971" s="49"/>
      <c r="D971" s="49"/>
      <c r="E971" s="49"/>
      <c r="F971" s="49"/>
      <c r="G971" s="49"/>
      <c r="H971" s="49"/>
      <c r="I971" s="49"/>
      <c r="J971" s="49"/>
      <c r="K971" s="49"/>
      <c r="L971" s="49"/>
      <c r="M971" s="49"/>
      <c r="N971" s="49"/>
      <c r="O971" s="49"/>
      <c r="P971" s="49"/>
      <c r="Q971" s="49"/>
      <c r="R971" s="49"/>
      <c r="S971" s="49"/>
      <c r="T971" s="49"/>
      <c r="U971" s="90"/>
      <c r="V971" s="49"/>
      <c r="W971" s="49"/>
      <c r="X971" s="49"/>
      <c r="Y971" s="49"/>
      <c r="Z971" s="49"/>
      <c r="AA971" s="49"/>
      <c r="AB971" s="49"/>
      <c r="AC971" s="49"/>
      <c r="AD971" s="49"/>
      <c r="AE971" s="49"/>
      <c r="AF971" s="49"/>
      <c r="AG971" s="49"/>
      <c r="AH971" s="49"/>
      <c r="AI971" s="49"/>
      <c r="AJ971" s="49"/>
      <c r="AK971" s="49"/>
      <c r="AL971" s="49"/>
      <c r="AM971" s="49"/>
      <c r="AN971" s="49"/>
      <c r="AO971" s="49"/>
      <c r="AP971" s="49"/>
    </row>
    <row r="972" spans="1:42" ht="12.75" customHeight="1" x14ac:dyDescent="0.3">
      <c r="A972" s="49"/>
      <c r="B972" s="49"/>
      <c r="C972" s="49"/>
      <c r="D972" s="49"/>
      <c r="E972" s="49"/>
      <c r="F972" s="49"/>
      <c r="G972" s="49"/>
      <c r="H972" s="49"/>
      <c r="I972" s="49"/>
      <c r="J972" s="49"/>
      <c r="K972" s="49"/>
      <c r="L972" s="49"/>
      <c r="M972" s="49"/>
      <c r="N972" s="49"/>
      <c r="O972" s="49"/>
      <c r="P972" s="49"/>
      <c r="Q972" s="49"/>
      <c r="R972" s="49"/>
      <c r="S972" s="49"/>
      <c r="T972" s="49"/>
      <c r="U972" s="90"/>
      <c r="V972" s="49"/>
      <c r="W972" s="49"/>
      <c r="X972" s="49"/>
      <c r="Y972" s="49"/>
      <c r="Z972" s="49"/>
      <c r="AA972" s="49"/>
      <c r="AB972" s="49"/>
      <c r="AC972" s="49"/>
      <c r="AD972" s="49"/>
      <c r="AE972" s="49"/>
      <c r="AF972" s="49"/>
      <c r="AG972" s="49"/>
      <c r="AH972" s="49"/>
      <c r="AI972" s="49"/>
      <c r="AJ972" s="49"/>
      <c r="AK972" s="49"/>
      <c r="AL972" s="49"/>
      <c r="AM972" s="49"/>
      <c r="AN972" s="49"/>
      <c r="AO972" s="49"/>
      <c r="AP972" s="49"/>
    </row>
    <row r="973" spans="1:42" ht="12.75" customHeight="1" x14ac:dyDescent="0.3">
      <c r="A973" s="49"/>
      <c r="B973" s="49"/>
      <c r="C973" s="49"/>
      <c r="D973" s="49"/>
      <c r="E973" s="49"/>
      <c r="F973" s="49"/>
      <c r="G973" s="49"/>
      <c r="H973" s="49"/>
      <c r="I973" s="49"/>
      <c r="J973" s="49"/>
      <c r="K973" s="49"/>
      <c r="L973" s="49"/>
      <c r="M973" s="49"/>
      <c r="N973" s="49"/>
      <c r="O973" s="49"/>
      <c r="P973" s="49"/>
      <c r="Q973" s="49"/>
      <c r="R973" s="49"/>
      <c r="S973" s="49"/>
      <c r="T973" s="49"/>
      <c r="U973" s="90"/>
      <c r="V973" s="49"/>
      <c r="W973" s="49"/>
      <c r="X973" s="49"/>
      <c r="Y973" s="49"/>
      <c r="Z973" s="49"/>
      <c r="AA973" s="49"/>
      <c r="AB973" s="49"/>
      <c r="AC973" s="49"/>
      <c r="AD973" s="49"/>
      <c r="AE973" s="49"/>
      <c r="AF973" s="49"/>
      <c r="AG973" s="49"/>
      <c r="AH973" s="49"/>
      <c r="AI973" s="49"/>
      <c r="AJ973" s="49"/>
      <c r="AK973" s="49"/>
      <c r="AL973" s="49"/>
      <c r="AM973" s="49"/>
      <c r="AN973" s="49"/>
      <c r="AO973" s="49"/>
      <c r="AP973" s="49"/>
    </row>
    <row r="974" spans="1:42" ht="12.75" customHeight="1" x14ac:dyDescent="0.3">
      <c r="A974" s="49"/>
      <c r="B974" s="49"/>
      <c r="C974" s="49"/>
      <c r="D974" s="49"/>
      <c r="E974" s="49"/>
      <c r="F974" s="49"/>
      <c r="G974" s="49"/>
      <c r="H974" s="49"/>
      <c r="I974" s="49"/>
      <c r="J974" s="49"/>
      <c r="K974" s="49"/>
      <c r="L974" s="49"/>
      <c r="M974" s="49"/>
      <c r="N974" s="49"/>
      <c r="O974" s="49"/>
      <c r="P974" s="49"/>
      <c r="Q974" s="49"/>
      <c r="R974" s="49"/>
      <c r="S974" s="49"/>
      <c r="T974" s="49"/>
      <c r="U974" s="90"/>
      <c r="V974" s="49"/>
      <c r="W974" s="49"/>
      <c r="X974" s="49"/>
      <c r="Y974" s="49"/>
      <c r="Z974" s="49"/>
      <c r="AA974" s="49"/>
      <c r="AB974" s="49"/>
      <c r="AC974" s="49"/>
      <c r="AD974" s="49"/>
      <c r="AE974" s="49"/>
      <c r="AF974" s="49"/>
      <c r="AG974" s="49"/>
      <c r="AH974" s="49"/>
      <c r="AI974" s="49"/>
      <c r="AJ974" s="49"/>
      <c r="AK974" s="49"/>
      <c r="AL974" s="49"/>
      <c r="AM974" s="49"/>
      <c r="AN974" s="49"/>
      <c r="AO974" s="49"/>
      <c r="AP974" s="49"/>
    </row>
    <row r="975" spans="1:42" ht="12.75" customHeight="1" x14ac:dyDescent="0.3">
      <c r="A975" s="49"/>
      <c r="B975" s="49"/>
      <c r="C975" s="49"/>
      <c r="D975" s="49"/>
      <c r="E975" s="49"/>
      <c r="F975" s="49"/>
      <c r="G975" s="49"/>
      <c r="H975" s="49"/>
      <c r="I975" s="49"/>
      <c r="J975" s="49"/>
      <c r="K975" s="49"/>
      <c r="L975" s="49"/>
      <c r="M975" s="49"/>
      <c r="N975" s="49"/>
      <c r="O975" s="49"/>
      <c r="P975" s="49"/>
      <c r="Q975" s="49"/>
      <c r="R975" s="49"/>
      <c r="S975" s="49"/>
      <c r="T975" s="49"/>
      <c r="U975" s="90"/>
      <c r="V975" s="49"/>
      <c r="W975" s="49"/>
      <c r="X975" s="49"/>
      <c r="Y975" s="49"/>
      <c r="Z975" s="49"/>
      <c r="AA975" s="49"/>
      <c r="AB975" s="49"/>
      <c r="AC975" s="49"/>
      <c r="AD975" s="49"/>
      <c r="AE975" s="49"/>
      <c r="AF975" s="49"/>
      <c r="AG975" s="49"/>
      <c r="AH975" s="49"/>
      <c r="AI975" s="49"/>
      <c r="AJ975" s="49"/>
      <c r="AK975" s="49"/>
      <c r="AL975" s="49"/>
      <c r="AM975" s="49"/>
      <c r="AN975" s="49"/>
      <c r="AO975" s="49"/>
      <c r="AP975" s="49"/>
    </row>
    <row r="976" spans="1:42" ht="12.75" customHeight="1" x14ac:dyDescent="0.3">
      <c r="A976" s="49"/>
      <c r="B976" s="49"/>
      <c r="C976" s="49"/>
      <c r="D976" s="49"/>
      <c r="E976" s="49"/>
      <c r="F976" s="49"/>
      <c r="G976" s="49"/>
      <c r="H976" s="49"/>
      <c r="I976" s="49"/>
      <c r="J976" s="49"/>
      <c r="K976" s="49"/>
      <c r="L976" s="49"/>
      <c r="M976" s="49"/>
      <c r="N976" s="49"/>
      <c r="O976" s="49"/>
      <c r="P976" s="49"/>
      <c r="Q976" s="49"/>
      <c r="R976" s="49"/>
      <c r="S976" s="49"/>
      <c r="T976" s="49"/>
      <c r="U976" s="90"/>
      <c r="V976" s="49"/>
      <c r="W976" s="49"/>
      <c r="X976" s="49"/>
      <c r="Y976" s="49"/>
      <c r="Z976" s="49"/>
      <c r="AA976" s="49"/>
      <c r="AB976" s="49"/>
      <c r="AC976" s="49"/>
      <c r="AD976" s="49"/>
      <c r="AE976" s="49"/>
      <c r="AF976" s="49"/>
      <c r="AG976" s="49"/>
      <c r="AH976" s="49"/>
      <c r="AI976" s="49"/>
      <c r="AJ976" s="49"/>
      <c r="AK976" s="49"/>
      <c r="AL976" s="49"/>
      <c r="AM976" s="49"/>
      <c r="AN976" s="49"/>
      <c r="AO976" s="49"/>
      <c r="AP976" s="49"/>
    </row>
    <row r="977" spans="1:42" ht="12.75" customHeight="1" x14ac:dyDescent="0.3">
      <c r="A977" s="49"/>
      <c r="B977" s="49"/>
      <c r="C977" s="49"/>
      <c r="D977" s="49"/>
      <c r="E977" s="49"/>
      <c r="F977" s="49"/>
      <c r="G977" s="49"/>
      <c r="H977" s="49"/>
      <c r="I977" s="49"/>
      <c r="J977" s="49"/>
      <c r="K977" s="49"/>
      <c r="L977" s="49"/>
      <c r="M977" s="49"/>
      <c r="N977" s="49"/>
      <c r="O977" s="49"/>
      <c r="P977" s="49"/>
      <c r="Q977" s="49"/>
      <c r="R977" s="49"/>
      <c r="S977" s="49"/>
      <c r="T977" s="49"/>
      <c r="U977" s="90"/>
      <c r="V977" s="49"/>
      <c r="W977" s="49"/>
      <c r="X977" s="49"/>
      <c r="Y977" s="49"/>
      <c r="Z977" s="49"/>
      <c r="AA977" s="49"/>
      <c r="AB977" s="49"/>
      <c r="AC977" s="49"/>
      <c r="AD977" s="49"/>
      <c r="AE977" s="49"/>
      <c r="AF977" s="49"/>
      <c r="AG977" s="49"/>
      <c r="AH977" s="49"/>
      <c r="AI977" s="49"/>
      <c r="AJ977" s="49"/>
      <c r="AK977" s="49"/>
      <c r="AL977" s="49"/>
      <c r="AM977" s="49"/>
      <c r="AN977" s="49"/>
      <c r="AO977" s="49"/>
      <c r="AP977" s="49"/>
    </row>
    <row r="978" spans="1:42" ht="12.75" customHeight="1" x14ac:dyDescent="0.3">
      <c r="A978" s="49"/>
      <c r="B978" s="49"/>
      <c r="C978" s="49"/>
      <c r="D978" s="49"/>
      <c r="E978" s="49"/>
      <c r="F978" s="49"/>
      <c r="G978" s="49"/>
      <c r="H978" s="49"/>
      <c r="I978" s="49"/>
      <c r="J978" s="49"/>
      <c r="K978" s="49"/>
      <c r="L978" s="49"/>
      <c r="M978" s="49"/>
      <c r="N978" s="49"/>
      <c r="O978" s="49"/>
      <c r="P978" s="49"/>
      <c r="Q978" s="49"/>
      <c r="R978" s="49"/>
      <c r="S978" s="49"/>
      <c r="T978" s="49"/>
      <c r="U978" s="90"/>
      <c r="V978" s="49"/>
      <c r="W978" s="49"/>
      <c r="X978" s="49"/>
      <c r="Y978" s="49"/>
      <c r="Z978" s="49"/>
      <c r="AA978" s="49"/>
      <c r="AB978" s="49"/>
      <c r="AC978" s="49"/>
      <c r="AD978" s="49"/>
      <c r="AE978" s="49"/>
      <c r="AF978" s="49"/>
      <c r="AG978" s="49"/>
      <c r="AH978" s="49"/>
      <c r="AI978" s="49"/>
      <c r="AJ978" s="49"/>
      <c r="AK978" s="49"/>
      <c r="AL978" s="49"/>
      <c r="AM978" s="49"/>
      <c r="AN978" s="49"/>
      <c r="AO978" s="49"/>
      <c r="AP978" s="49"/>
    </row>
    <row r="979" spans="1:42" ht="12.75" customHeight="1" x14ac:dyDescent="0.3">
      <c r="A979" s="49"/>
      <c r="B979" s="49"/>
      <c r="C979" s="49"/>
      <c r="D979" s="49"/>
      <c r="E979" s="49"/>
      <c r="F979" s="49"/>
      <c r="G979" s="49"/>
      <c r="H979" s="49"/>
      <c r="I979" s="49"/>
      <c r="J979" s="49"/>
      <c r="K979" s="49"/>
      <c r="L979" s="49"/>
      <c r="M979" s="49"/>
      <c r="N979" s="49"/>
      <c r="O979" s="49"/>
      <c r="P979" s="49"/>
      <c r="Q979" s="49"/>
      <c r="R979" s="49"/>
      <c r="S979" s="49"/>
      <c r="T979" s="49"/>
      <c r="U979" s="90"/>
      <c r="V979" s="49"/>
      <c r="W979" s="49"/>
      <c r="X979" s="49"/>
      <c r="Y979" s="49"/>
      <c r="Z979" s="49"/>
      <c r="AA979" s="49"/>
      <c r="AB979" s="49"/>
      <c r="AC979" s="49"/>
      <c r="AD979" s="49"/>
      <c r="AE979" s="49"/>
      <c r="AF979" s="49"/>
      <c r="AG979" s="49"/>
      <c r="AH979" s="49"/>
      <c r="AI979" s="49"/>
      <c r="AJ979" s="49"/>
      <c r="AK979" s="49"/>
      <c r="AL979" s="49"/>
      <c r="AM979" s="49"/>
      <c r="AN979" s="49"/>
      <c r="AO979" s="49"/>
      <c r="AP979" s="49"/>
    </row>
    <row r="980" spans="1:42" ht="12.75" customHeight="1" x14ac:dyDescent="0.3">
      <c r="A980" s="49"/>
      <c r="B980" s="49"/>
      <c r="C980" s="49"/>
      <c r="D980" s="49"/>
      <c r="E980" s="49"/>
      <c r="F980" s="49"/>
      <c r="G980" s="49"/>
      <c r="H980" s="49"/>
      <c r="I980" s="49"/>
      <c r="J980" s="49"/>
      <c r="K980" s="49"/>
      <c r="L980" s="49"/>
      <c r="M980" s="49"/>
      <c r="N980" s="49"/>
      <c r="O980" s="49"/>
      <c r="P980" s="49"/>
      <c r="Q980" s="49"/>
      <c r="R980" s="49"/>
      <c r="S980" s="49"/>
      <c r="T980" s="49"/>
      <c r="U980" s="90"/>
      <c r="V980" s="49"/>
      <c r="W980" s="49"/>
      <c r="X980" s="49"/>
      <c r="Y980" s="49"/>
      <c r="Z980" s="49"/>
      <c r="AA980" s="49"/>
      <c r="AB980" s="49"/>
      <c r="AC980" s="49"/>
      <c r="AD980" s="49"/>
      <c r="AE980" s="49"/>
      <c r="AF980" s="49"/>
      <c r="AG980" s="49"/>
      <c r="AH980" s="49"/>
      <c r="AI980" s="49"/>
      <c r="AJ980" s="49"/>
      <c r="AK980" s="49"/>
      <c r="AL980" s="49"/>
      <c r="AM980" s="49"/>
      <c r="AN980" s="49"/>
      <c r="AO980" s="49"/>
      <c r="AP980" s="49"/>
    </row>
    <row r="981" spans="1:42" ht="12.75" customHeight="1" x14ac:dyDescent="0.3">
      <c r="A981" s="49"/>
      <c r="B981" s="49"/>
      <c r="C981" s="49"/>
      <c r="D981" s="49"/>
      <c r="E981" s="49"/>
      <c r="F981" s="49"/>
      <c r="G981" s="49"/>
      <c r="H981" s="49"/>
      <c r="I981" s="49"/>
      <c r="J981" s="49"/>
      <c r="K981" s="49"/>
      <c r="L981" s="49"/>
      <c r="M981" s="49"/>
      <c r="N981" s="49"/>
      <c r="O981" s="49"/>
      <c r="P981" s="49"/>
      <c r="Q981" s="49"/>
      <c r="R981" s="49"/>
      <c r="S981" s="49"/>
      <c r="T981" s="49"/>
      <c r="U981" s="90"/>
      <c r="V981" s="49"/>
      <c r="W981" s="49"/>
      <c r="X981" s="49"/>
      <c r="Y981" s="49"/>
      <c r="Z981" s="49"/>
      <c r="AA981" s="49"/>
      <c r="AB981" s="49"/>
      <c r="AC981" s="49"/>
      <c r="AD981" s="49"/>
      <c r="AE981" s="49"/>
      <c r="AF981" s="49"/>
      <c r="AG981" s="49"/>
      <c r="AH981" s="49"/>
      <c r="AI981" s="49"/>
      <c r="AJ981" s="49"/>
      <c r="AK981" s="49"/>
      <c r="AL981" s="49"/>
      <c r="AM981" s="49"/>
      <c r="AN981" s="49"/>
      <c r="AO981" s="49"/>
      <c r="AP981" s="49"/>
    </row>
    <row r="982" spans="1:42" ht="12.75" customHeight="1" x14ac:dyDescent="0.3">
      <c r="A982" s="49"/>
      <c r="B982" s="49"/>
      <c r="C982" s="49"/>
      <c r="D982" s="49"/>
      <c r="E982" s="49"/>
      <c r="F982" s="49"/>
      <c r="G982" s="49"/>
      <c r="H982" s="49"/>
      <c r="I982" s="49"/>
      <c r="J982" s="49"/>
      <c r="K982" s="49"/>
      <c r="L982" s="49"/>
      <c r="M982" s="49"/>
      <c r="N982" s="49"/>
      <c r="O982" s="49"/>
      <c r="P982" s="49"/>
      <c r="Q982" s="49"/>
      <c r="R982" s="49"/>
      <c r="S982" s="49"/>
      <c r="T982" s="49"/>
      <c r="U982" s="90"/>
      <c r="V982" s="49"/>
      <c r="W982" s="49"/>
      <c r="X982" s="49"/>
      <c r="Y982" s="49"/>
      <c r="Z982" s="49"/>
      <c r="AA982" s="49"/>
      <c r="AB982" s="49"/>
      <c r="AC982" s="49"/>
      <c r="AD982" s="49"/>
      <c r="AE982" s="49"/>
      <c r="AF982" s="49"/>
      <c r="AG982" s="49"/>
      <c r="AH982" s="49"/>
      <c r="AI982" s="49"/>
      <c r="AJ982" s="49"/>
      <c r="AK982" s="49"/>
      <c r="AL982" s="49"/>
      <c r="AM982" s="49"/>
      <c r="AN982" s="49"/>
      <c r="AO982" s="49"/>
      <c r="AP982" s="49"/>
    </row>
    <row r="983" spans="1:42" ht="12.75" customHeight="1" x14ac:dyDescent="0.3">
      <c r="A983" s="49"/>
      <c r="B983" s="49"/>
      <c r="C983" s="49"/>
      <c r="D983" s="49"/>
      <c r="E983" s="49"/>
      <c r="F983" s="49"/>
      <c r="G983" s="49"/>
      <c r="H983" s="49"/>
      <c r="I983" s="49"/>
      <c r="J983" s="49"/>
      <c r="K983" s="49"/>
      <c r="L983" s="49"/>
      <c r="M983" s="49"/>
      <c r="N983" s="49"/>
      <c r="O983" s="49"/>
      <c r="P983" s="49"/>
      <c r="Q983" s="49"/>
      <c r="R983" s="49"/>
      <c r="S983" s="49"/>
      <c r="T983" s="49"/>
      <c r="U983" s="90"/>
      <c r="V983" s="49"/>
      <c r="W983" s="49"/>
      <c r="X983" s="49"/>
      <c r="Y983" s="49"/>
      <c r="Z983" s="49"/>
      <c r="AA983" s="49"/>
      <c r="AB983" s="49"/>
      <c r="AC983" s="49"/>
      <c r="AD983" s="49"/>
      <c r="AE983" s="49"/>
      <c r="AF983" s="49"/>
      <c r="AG983" s="49"/>
      <c r="AH983" s="49"/>
      <c r="AI983" s="49"/>
      <c r="AJ983" s="49"/>
      <c r="AK983" s="49"/>
      <c r="AL983" s="49"/>
      <c r="AM983" s="49"/>
      <c r="AN983" s="49"/>
      <c r="AO983" s="49"/>
      <c r="AP983" s="49"/>
    </row>
    <row r="984" spans="1:42" ht="12.75" customHeight="1" x14ac:dyDescent="0.3">
      <c r="A984" s="49"/>
      <c r="B984" s="49"/>
      <c r="C984" s="49"/>
      <c r="D984" s="49"/>
      <c r="E984" s="49"/>
      <c r="F984" s="49"/>
      <c r="G984" s="49"/>
      <c r="H984" s="49"/>
      <c r="I984" s="49"/>
      <c r="J984" s="49"/>
      <c r="K984" s="49"/>
      <c r="L984" s="49"/>
      <c r="M984" s="49"/>
      <c r="N984" s="49"/>
      <c r="O984" s="49"/>
      <c r="P984" s="49"/>
      <c r="Q984" s="49"/>
      <c r="R984" s="49"/>
      <c r="S984" s="49"/>
      <c r="T984" s="49"/>
      <c r="U984" s="90"/>
      <c r="V984" s="49"/>
      <c r="W984" s="49"/>
      <c r="X984" s="49"/>
      <c r="Y984" s="49"/>
      <c r="Z984" s="49"/>
      <c r="AA984" s="49"/>
      <c r="AB984" s="49"/>
      <c r="AC984" s="49"/>
      <c r="AD984" s="49"/>
      <c r="AE984" s="49"/>
      <c r="AF984" s="49"/>
      <c r="AG984" s="49"/>
      <c r="AH984" s="49"/>
      <c r="AI984" s="49"/>
      <c r="AJ984" s="49"/>
      <c r="AK984" s="49"/>
      <c r="AL984" s="49"/>
      <c r="AM984" s="49"/>
      <c r="AN984" s="49"/>
      <c r="AO984" s="49"/>
      <c r="AP984" s="49"/>
    </row>
    <row r="985" spans="1:42" ht="12.75" customHeight="1" x14ac:dyDescent="0.3">
      <c r="A985" s="49"/>
      <c r="B985" s="49"/>
      <c r="C985" s="49"/>
      <c r="D985" s="49"/>
      <c r="E985" s="49"/>
      <c r="F985" s="49"/>
      <c r="G985" s="49"/>
      <c r="H985" s="49"/>
      <c r="I985" s="49"/>
      <c r="J985" s="49"/>
      <c r="K985" s="49"/>
      <c r="L985" s="49"/>
      <c r="M985" s="49"/>
      <c r="N985" s="49"/>
      <c r="O985" s="49"/>
      <c r="P985" s="49"/>
      <c r="Q985" s="49"/>
      <c r="R985" s="49"/>
      <c r="S985" s="49"/>
      <c r="T985" s="49"/>
      <c r="U985" s="90"/>
      <c r="V985" s="49"/>
      <c r="W985" s="49"/>
      <c r="X985" s="49"/>
      <c r="Y985" s="49"/>
      <c r="Z985" s="49"/>
      <c r="AA985" s="49"/>
      <c r="AB985" s="49"/>
      <c r="AC985" s="49"/>
      <c r="AD985" s="49"/>
      <c r="AE985" s="49"/>
      <c r="AF985" s="49"/>
      <c r="AG985" s="49"/>
      <c r="AH985" s="49"/>
      <c r="AI985" s="49"/>
      <c r="AJ985" s="49"/>
      <c r="AK985" s="49"/>
      <c r="AL985" s="49"/>
      <c r="AM985" s="49"/>
      <c r="AN985" s="49"/>
      <c r="AO985" s="49"/>
      <c r="AP985" s="49"/>
    </row>
    <row r="986" spans="1:42" ht="12.75" customHeight="1" x14ac:dyDescent="0.3">
      <c r="A986" s="49"/>
      <c r="B986" s="49"/>
      <c r="C986" s="49"/>
      <c r="D986" s="49"/>
      <c r="E986" s="49"/>
      <c r="F986" s="49"/>
      <c r="G986" s="49"/>
      <c r="H986" s="49"/>
      <c r="I986" s="49"/>
      <c r="J986" s="49"/>
      <c r="K986" s="49"/>
      <c r="L986" s="49"/>
      <c r="M986" s="49"/>
      <c r="N986" s="49"/>
      <c r="O986" s="49"/>
      <c r="P986" s="49"/>
      <c r="Q986" s="49"/>
      <c r="R986" s="49"/>
      <c r="S986" s="49"/>
      <c r="T986" s="49"/>
      <c r="U986" s="90"/>
      <c r="V986" s="49"/>
      <c r="W986" s="49"/>
      <c r="X986" s="49"/>
      <c r="Y986" s="49"/>
      <c r="Z986" s="49"/>
      <c r="AA986" s="49"/>
      <c r="AB986" s="49"/>
      <c r="AC986" s="49"/>
      <c r="AD986" s="49"/>
      <c r="AE986" s="49"/>
      <c r="AF986" s="49"/>
      <c r="AG986" s="49"/>
      <c r="AH986" s="49"/>
      <c r="AI986" s="49"/>
      <c r="AJ986" s="49"/>
      <c r="AK986" s="49"/>
      <c r="AL986" s="49"/>
      <c r="AM986" s="49"/>
      <c r="AN986" s="49"/>
      <c r="AO986" s="49"/>
      <c r="AP986" s="49"/>
    </row>
    <row r="987" spans="1:42" ht="12.75" customHeight="1" x14ac:dyDescent="0.3">
      <c r="A987" s="49"/>
      <c r="B987" s="49"/>
      <c r="C987" s="49"/>
      <c r="D987" s="49"/>
      <c r="E987" s="49"/>
      <c r="F987" s="49"/>
      <c r="G987" s="49"/>
      <c r="H987" s="49"/>
      <c r="I987" s="49"/>
      <c r="J987" s="49"/>
      <c r="K987" s="49"/>
      <c r="L987" s="49"/>
      <c r="M987" s="49"/>
      <c r="N987" s="49"/>
      <c r="O987" s="49"/>
      <c r="P987" s="49"/>
      <c r="Q987" s="49"/>
      <c r="R987" s="49"/>
      <c r="S987" s="49"/>
      <c r="T987" s="49"/>
      <c r="U987" s="90"/>
      <c r="V987" s="49"/>
      <c r="W987" s="49"/>
      <c r="X987" s="49"/>
      <c r="Y987" s="49"/>
      <c r="Z987" s="49"/>
      <c r="AA987" s="49"/>
      <c r="AB987" s="49"/>
      <c r="AC987" s="49"/>
      <c r="AD987" s="49"/>
      <c r="AE987" s="49"/>
      <c r="AF987" s="49"/>
      <c r="AG987" s="49"/>
      <c r="AH987" s="49"/>
      <c r="AI987" s="49"/>
      <c r="AJ987" s="49"/>
      <c r="AK987" s="49"/>
      <c r="AL987" s="49"/>
      <c r="AM987" s="49"/>
      <c r="AN987" s="49"/>
      <c r="AO987" s="49"/>
      <c r="AP987" s="49"/>
    </row>
    <row r="988" spans="1:42" ht="12.75" customHeight="1" x14ac:dyDescent="0.3">
      <c r="A988" s="49"/>
      <c r="B988" s="49"/>
      <c r="C988" s="49"/>
      <c r="D988" s="49"/>
      <c r="E988" s="49"/>
      <c r="F988" s="49"/>
      <c r="G988" s="49"/>
      <c r="H988" s="49"/>
      <c r="I988" s="49"/>
      <c r="J988" s="49"/>
      <c r="K988" s="49"/>
      <c r="L988" s="49"/>
      <c r="M988" s="49"/>
      <c r="N988" s="49"/>
      <c r="O988" s="49"/>
      <c r="P988" s="49"/>
      <c r="Q988" s="49"/>
      <c r="R988" s="49"/>
      <c r="S988" s="49"/>
      <c r="T988" s="49"/>
      <c r="U988" s="90"/>
      <c r="V988" s="49"/>
      <c r="W988" s="49"/>
      <c r="X988" s="49"/>
      <c r="Y988" s="49"/>
      <c r="Z988" s="49"/>
      <c r="AA988" s="49"/>
      <c r="AB988" s="49"/>
      <c r="AC988" s="49"/>
      <c r="AD988" s="49"/>
      <c r="AE988" s="49"/>
      <c r="AF988" s="49"/>
      <c r="AG988" s="49"/>
      <c r="AH988" s="49"/>
      <c r="AI988" s="49"/>
      <c r="AJ988" s="49"/>
      <c r="AK988" s="49"/>
      <c r="AL988" s="49"/>
      <c r="AM988" s="49"/>
      <c r="AN988" s="49"/>
      <c r="AO988" s="49"/>
      <c r="AP988" s="49"/>
    </row>
    <row r="989" spans="1:42" ht="12.75" customHeight="1" x14ac:dyDescent="0.3">
      <c r="A989" s="49"/>
      <c r="B989" s="49"/>
      <c r="C989" s="49"/>
      <c r="D989" s="49"/>
      <c r="E989" s="49"/>
      <c r="F989" s="49"/>
      <c r="G989" s="49"/>
      <c r="H989" s="49"/>
      <c r="I989" s="49"/>
      <c r="J989" s="49"/>
      <c r="K989" s="49"/>
      <c r="L989" s="49"/>
      <c r="M989" s="49"/>
      <c r="N989" s="49"/>
      <c r="O989" s="49"/>
      <c r="P989" s="49"/>
      <c r="Q989" s="49"/>
      <c r="R989" s="49"/>
      <c r="S989" s="49"/>
      <c r="T989" s="49"/>
      <c r="U989" s="90"/>
      <c r="V989" s="49"/>
      <c r="W989" s="49"/>
      <c r="X989" s="49"/>
      <c r="Y989" s="49"/>
      <c r="Z989" s="49"/>
      <c r="AA989" s="49"/>
      <c r="AB989" s="49"/>
      <c r="AC989" s="49"/>
      <c r="AD989" s="49"/>
      <c r="AE989" s="49"/>
      <c r="AF989" s="49"/>
      <c r="AG989" s="49"/>
      <c r="AH989" s="49"/>
      <c r="AI989" s="49"/>
      <c r="AJ989" s="49"/>
      <c r="AK989" s="49"/>
      <c r="AL989" s="49"/>
      <c r="AM989" s="49"/>
      <c r="AN989" s="49"/>
      <c r="AO989" s="49"/>
      <c r="AP989" s="49"/>
    </row>
    <row r="990" spans="1:42" ht="12.75" customHeight="1" x14ac:dyDescent="0.3">
      <c r="A990" s="49"/>
      <c r="B990" s="49"/>
      <c r="C990" s="49"/>
      <c r="D990" s="49"/>
      <c r="E990" s="49"/>
      <c r="F990" s="49"/>
      <c r="G990" s="49"/>
      <c r="H990" s="49"/>
      <c r="I990" s="49"/>
      <c r="J990" s="49"/>
      <c r="K990" s="49"/>
      <c r="L990" s="49"/>
      <c r="M990" s="49"/>
      <c r="N990" s="49"/>
      <c r="O990" s="49"/>
      <c r="P990" s="49"/>
      <c r="Q990" s="49"/>
      <c r="R990" s="49"/>
      <c r="S990" s="49"/>
      <c r="T990" s="49"/>
      <c r="U990" s="90"/>
      <c r="V990" s="49"/>
      <c r="W990" s="49"/>
      <c r="X990" s="49"/>
      <c r="Y990" s="49"/>
      <c r="Z990" s="49"/>
      <c r="AA990" s="49"/>
      <c r="AB990" s="49"/>
      <c r="AC990" s="49"/>
      <c r="AD990" s="49"/>
      <c r="AE990" s="49"/>
      <c r="AF990" s="49"/>
      <c r="AG990" s="49"/>
      <c r="AH990" s="49"/>
      <c r="AI990" s="49"/>
      <c r="AJ990" s="49"/>
      <c r="AK990" s="49"/>
      <c r="AL990" s="49"/>
      <c r="AM990" s="49"/>
      <c r="AN990" s="49"/>
      <c r="AO990" s="49"/>
      <c r="AP990" s="49"/>
    </row>
    <row r="991" spans="1:42" ht="12.75" customHeight="1" x14ac:dyDescent="0.3">
      <c r="A991" s="49"/>
      <c r="B991" s="49"/>
      <c r="C991" s="49"/>
      <c r="D991" s="49"/>
      <c r="E991" s="49"/>
      <c r="F991" s="49"/>
      <c r="G991" s="49"/>
      <c r="H991" s="49"/>
      <c r="I991" s="49"/>
      <c r="J991" s="49"/>
      <c r="K991" s="49"/>
      <c r="L991" s="49"/>
      <c r="M991" s="49"/>
      <c r="N991" s="49"/>
      <c r="O991" s="49"/>
      <c r="P991" s="49"/>
      <c r="Q991" s="49"/>
      <c r="R991" s="49"/>
      <c r="S991" s="49"/>
      <c r="T991" s="49"/>
      <c r="U991" s="90"/>
      <c r="V991" s="49"/>
      <c r="W991" s="49"/>
      <c r="X991" s="49"/>
      <c r="Y991" s="49"/>
      <c r="Z991" s="49"/>
      <c r="AA991" s="49"/>
      <c r="AB991" s="49"/>
      <c r="AC991" s="49"/>
      <c r="AD991" s="49"/>
      <c r="AE991" s="49"/>
      <c r="AF991" s="49"/>
      <c r="AG991" s="49"/>
      <c r="AH991" s="49"/>
      <c r="AI991" s="49"/>
      <c r="AJ991" s="49"/>
      <c r="AK991" s="49"/>
      <c r="AL991" s="49"/>
      <c r="AM991" s="49"/>
      <c r="AN991" s="49"/>
      <c r="AO991" s="49"/>
      <c r="AP991" s="49"/>
    </row>
    <row r="992" spans="1:42" ht="12.75" customHeight="1" x14ac:dyDescent="0.3">
      <c r="A992" s="49"/>
      <c r="B992" s="49"/>
      <c r="C992" s="49"/>
      <c r="D992" s="49"/>
      <c r="E992" s="49"/>
      <c r="F992" s="49"/>
      <c r="G992" s="49"/>
      <c r="H992" s="49"/>
      <c r="I992" s="49"/>
      <c r="J992" s="49"/>
      <c r="K992" s="49"/>
      <c r="L992" s="49"/>
      <c r="M992" s="49"/>
      <c r="N992" s="49"/>
      <c r="O992" s="49"/>
      <c r="P992" s="49"/>
      <c r="Q992" s="49"/>
      <c r="R992" s="49"/>
      <c r="S992" s="49"/>
      <c r="T992" s="49"/>
      <c r="U992" s="90"/>
      <c r="V992" s="49"/>
      <c r="W992" s="49"/>
      <c r="X992" s="49"/>
      <c r="Y992" s="49"/>
      <c r="Z992" s="49"/>
      <c r="AA992" s="49"/>
      <c r="AB992" s="49"/>
      <c r="AC992" s="49"/>
      <c r="AD992" s="49"/>
      <c r="AE992" s="49"/>
      <c r="AF992" s="49"/>
      <c r="AG992" s="49"/>
      <c r="AH992" s="49"/>
      <c r="AI992" s="49"/>
      <c r="AJ992" s="49"/>
      <c r="AK992" s="49"/>
      <c r="AL992" s="49"/>
      <c r="AM992" s="49"/>
      <c r="AN992" s="49"/>
      <c r="AO992" s="49"/>
      <c r="AP992" s="49"/>
    </row>
    <row r="993" spans="1:42" ht="12.75" customHeight="1" x14ac:dyDescent="0.3">
      <c r="A993" s="49"/>
      <c r="B993" s="49"/>
      <c r="C993" s="49"/>
      <c r="D993" s="49"/>
      <c r="E993" s="49"/>
      <c r="F993" s="49"/>
      <c r="G993" s="49"/>
      <c r="H993" s="49"/>
      <c r="I993" s="49"/>
      <c r="J993" s="49"/>
      <c r="K993" s="49"/>
      <c r="L993" s="49"/>
      <c r="M993" s="49"/>
      <c r="N993" s="49"/>
      <c r="O993" s="49"/>
      <c r="P993" s="49"/>
      <c r="Q993" s="49"/>
      <c r="R993" s="49"/>
      <c r="S993" s="49"/>
      <c r="T993" s="49"/>
      <c r="U993" s="90"/>
      <c r="V993" s="49"/>
      <c r="W993" s="49"/>
      <c r="X993" s="49"/>
      <c r="Y993" s="49"/>
      <c r="Z993" s="49"/>
      <c r="AA993" s="49"/>
      <c r="AB993" s="49"/>
      <c r="AC993" s="49"/>
      <c r="AD993" s="49"/>
      <c r="AE993" s="49"/>
      <c r="AF993" s="49"/>
      <c r="AG993" s="49"/>
      <c r="AH993" s="49"/>
      <c r="AI993" s="49"/>
      <c r="AJ993" s="49"/>
      <c r="AK993" s="49"/>
      <c r="AL993" s="49"/>
      <c r="AM993" s="49"/>
      <c r="AN993" s="49"/>
      <c r="AO993" s="49"/>
      <c r="AP993" s="49"/>
    </row>
    <row r="994" spans="1:42" ht="12.75" customHeight="1" x14ac:dyDescent="0.3">
      <c r="A994" s="49"/>
      <c r="B994" s="49"/>
      <c r="C994" s="49"/>
      <c r="D994" s="49"/>
      <c r="E994" s="49"/>
      <c r="F994" s="49"/>
      <c r="G994" s="49"/>
      <c r="H994" s="49"/>
      <c r="I994" s="49"/>
      <c r="J994" s="49"/>
      <c r="K994" s="49"/>
      <c r="L994" s="49"/>
      <c r="M994" s="49"/>
      <c r="N994" s="49"/>
      <c r="O994" s="49"/>
      <c r="P994" s="49"/>
      <c r="Q994" s="49"/>
      <c r="R994" s="49"/>
      <c r="S994" s="49"/>
      <c r="T994" s="49"/>
      <c r="U994" s="90"/>
      <c r="V994" s="49"/>
      <c r="W994" s="49"/>
      <c r="X994" s="49"/>
      <c r="Y994" s="49"/>
      <c r="Z994" s="49"/>
      <c r="AA994" s="49"/>
      <c r="AB994" s="49"/>
      <c r="AC994" s="49"/>
      <c r="AD994" s="49"/>
      <c r="AE994" s="49"/>
      <c r="AF994" s="49"/>
      <c r="AG994" s="49"/>
      <c r="AH994" s="49"/>
      <c r="AI994" s="49"/>
      <c r="AJ994" s="49"/>
      <c r="AK994" s="49"/>
      <c r="AL994" s="49"/>
      <c r="AM994" s="49"/>
      <c r="AN994" s="49"/>
      <c r="AO994" s="49"/>
      <c r="AP994" s="49"/>
    </row>
    <row r="995" spans="1:42" ht="12.75" customHeight="1" x14ac:dyDescent="0.3">
      <c r="A995" s="49"/>
      <c r="B995" s="49"/>
      <c r="C995" s="49"/>
      <c r="D995" s="49"/>
      <c r="E995" s="49"/>
      <c r="F995" s="49"/>
      <c r="G995" s="49"/>
      <c r="H995" s="49"/>
      <c r="I995" s="49"/>
      <c r="J995" s="49"/>
      <c r="K995" s="49"/>
      <c r="L995" s="49"/>
      <c r="M995" s="49"/>
      <c r="N995" s="49"/>
      <c r="O995" s="49"/>
      <c r="P995" s="49"/>
      <c r="Q995" s="49"/>
      <c r="R995" s="49"/>
      <c r="S995" s="49"/>
      <c r="T995" s="49"/>
      <c r="U995" s="90"/>
      <c r="V995" s="49"/>
      <c r="W995" s="49"/>
      <c r="X995" s="49"/>
      <c r="Y995" s="49"/>
      <c r="Z995" s="49"/>
      <c r="AA995" s="49"/>
      <c r="AB995" s="49"/>
      <c r="AC995" s="49"/>
      <c r="AD995" s="49"/>
      <c r="AE995" s="49"/>
      <c r="AF995" s="49"/>
      <c r="AG995" s="49"/>
      <c r="AH995" s="49"/>
      <c r="AI995" s="49"/>
      <c r="AJ995" s="49"/>
      <c r="AK995" s="49"/>
      <c r="AL995" s="49"/>
      <c r="AM995" s="49"/>
      <c r="AN995" s="49"/>
      <c r="AO995" s="49"/>
      <c r="AP995" s="49"/>
    </row>
    <row r="996" spans="1:42" ht="12.75" customHeight="1" x14ac:dyDescent="0.3">
      <c r="A996" s="49"/>
      <c r="B996" s="49"/>
      <c r="C996" s="49"/>
      <c r="D996" s="49"/>
      <c r="E996" s="49"/>
      <c r="F996" s="49"/>
      <c r="G996" s="49"/>
      <c r="H996" s="49"/>
      <c r="I996" s="49"/>
      <c r="J996" s="49"/>
      <c r="K996" s="49"/>
      <c r="L996" s="49"/>
      <c r="M996" s="49"/>
      <c r="N996" s="49"/>
      <c r="O996" s="49"/>
      <c r="P996" s="49"/>
      <c r="Q996" s="49"/>
      <c r="R996" s="49"/>
      <c r="S996" s="49"/>
      <c r="T996" s="49"/>
      <c r="U996" s="90"/>
      <c r="V996" s="49"/>
      <c r="W996" s="49"/>
      <c r="X996" s="49"/>
      <c r="Y996" s="49"/>
      <c r="Z996" s="49"/>
      <c r="AA996" s="49"/>
      <c r="AB996" s="49"/>
      <c r="AC996" s="49"/>
      <c r="AD996" s="49"/>
      <c r="AE996" s="49"/>
      <c r="AF996" s="49"/>
      <c r="AG996" s="49"/>
      <c r="AH996" s="49"/>
      <c r="AI996" s="49"/>
      <c r="AJ996" s="49"/>
      <c r="AK996" s="49"/>
      <c r="AL996" s="49"/>
      <c r="AM996" s="49"/>
      <c r="AN996" s="49"/>
      <c r="AO996" s="49"/>
      <c r="AP996" s="49"/>
    </row>
    <row r="997" spans="1:42" ht="12.75" customHeight="1" x14ac:dyDescent="0.3">
      <c r="A997" s="49"/>
      <c r="B997" s="49"/>
      <c r="C997" s="49"/>
      <c r="D997" s="49"/>
      <c r="E997" s="49"/>
      <c r="F997" s="49"/>
      <c r="G997" s="49"/>
      <c r="H997" s="49"/>
      <c r="I997" s="49"/>
      <c r="J997" s="49"/>
      <c r="K997" s="49"/>
      <c r="L997" s="49"/>
      <c r="M997" s="49"/>
      <c r="N997" s="49"/>
      <c r="O997" s="49"/>
      <c r="P997" s="49"/>
      <c r="Q997" s="49"/>
      <c r="R997" s="49"/>
      <c r="S997" s="49"/>
      <c r="T997" s="49"/>
      <c r="U997" s="90"/>
      <c r="V997" s="49"/>
      <c r="W997" s="49"/>
      <c r="X997" s="49"/>
      <c r="Y997" s="49"/>
      <c r="Z997" s="49"/>
      <c r="AA997" s="49"/>
      <c r="AB997" s="49"/>
      <c r="AC997" s="49"/>
      <c r="AD997" s="49"/>
      <c r="AE997" s="49"/>
      <c r="AF997" s="49"/>
      <c r="AG997" s="49"/>
      <c r="AH997" s="49"/>
      <c r="AI997" s="49"/>
      <c r="AJ997" s="49"/>
      <c r="AK997" s="49"/>
      <c r="AL997" s="49"/>
      <c r="AM997" s="49"/>
      <c r="AN997" s="49"/>
      <c r="AO997" s="49"/>
      <c r="AP997" s="49"/>
    </row>
    <row r="998" spans="1:42" ht="12.75" customHeight="1" x14ac:dyDescent="0.3">
      <c r="A998" s="49"/>
      <c r="B998" s="49"/>
      <c r="C998" s="49"/>
      <c r="D998" s="49"/>
      <c r="E998" s="49"/>
      <c r="F998" s="49"/>
      <c r="G998" s="49"/>
      <c r="H998" s="49"/>
      <c r="I998" s="49"/>
      <c r="J998" s="49"/>
      <c r="K998" s="49"/>
      <c r="L998" s="49"/>
      <c r="M998" s="49"/>
      <c r="N998" s="49"/>
      <c r="O998" s="49"/>
      <c r="P998" s="49"/>
      <c r="Q998" s="49"/>
      <c r="R998" s="49"/>
      <c r="S998" s="49"/>
      <c r="T998" s="49"/>
      <c r="U998" s="90"/>
      <c r="V998" s="49"/>
      <c r="W998" s="49"/>
      <c r="X998" s="49"/>
      <c r="Y998" s="49"/>
      <c r="Z998" s="49"/>
      <c r="AA998" s="49"/>
      <c r="AB998" s="49"/>
      <c r="AC998" s="49"/>
      <c r="AD998" s="49"/>
      <c r="AE998" s="49"/>
      <c r="AF998" s="49"/>
      <c r="AG998" s="49"/>
      <c r="AH998" s="49"/>
      <c r="AI998" s="49"/>
      <c r="AJ998" s="49"/>
      <c r="AK998" s="49"/>
      <c r="AL998" s="49"/>
      <c r="AM998" s="49"/>
      <c r="AN998" s="49"/>
      <c r="AO998" s="49"/>
      <c r="AP998" s="49"/>
    </row>
    <row r="999" spans="1:42" ht="12.75" customHeight="1" x14ac:dyDescent="0.3">
      <c r="A999" s="49"/>
      <c r="B999" s="49"/>
      <c r="C999" s="49"/>
      <c r="D999" s="49"/>
      <c r="E999" s="49"/>
      <c r="F999" s="49"/>
      <c r="G999" s="49"/>
      <c r="H999" s="49"/>
      <c r="I999" s="49"/>
      <c r="J999" s="49"/>
      <c r="K999" s="49"/>
      <c r="L999" s="49"/>
      <c r="M999" s="49"/>
      <c r="N999" s="49"/>
      <c r="O999" s="49"/>
      <c r="P999" s="49"/>
      <c r="Q999" s="49"/>
      <c r="R999" s="49"/>
      <c r="S999" s="49"/>
      <c r="T999" s="49"/>
      <c r="U999" s="90"/>
      <c r="V999" s="49"/>
      <c r="W999" s="49"/>
      <c r="X999" s="49"/>
      <c r="Y999" s="49"/>
      <c r="Z999" s="49"/>
      <c r="AA999" s="49"/>
      <c r="AB999" s="49"/>
      <c r="AC999" s="49"/>
      <c r="AD999" s="49"/>
      <c r="AE999" s="49"/>
      <c r="AF999" s="49"/>
      <c r="AG999" s="49"/>
      <c r="AH999" s="49"/>
      <c r="AI999" s="49"/>
      <c r="AJ999" s="49"/>
      <c r="AK999" s="49"/>
      <c r="AL999" s="49"/>
      <c r="AM999" s="49"/>
      <c r="AN999" s="49"/>
      <c r="AO999" s="49"/>
      <c r="AP999" s="49"/>
    </row>
  </sheetData>
  <autoFilter ref="A5:AP100" xr:uid="{00000000-0009-0000-0000-000005000000}"/>
  <mergeCells count="6">
    <mergeCell ref="E112:F112"/>
    <mergeCell ref="A1:E3"/>
    <mergeCell ref="F1:V3"/>
    <mergeCell ref="B4:E4"/>
    <mergeCell ref="F4:J4"/>
    <mergeCell ref="K4:U4"/>
  </mergeCell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M999"/>
  <sheetViews>
    <sheetView workbookViewId="0">
      <pane ySplit="5" topLeftCell="A6" activePane="bottomLeft" state="frozen"/>
      <selection pane="bottomLeft" activeCell="B7" sqref="B7"/>
    </sheetView>
  </sheetViews>
  <sheetFormatPr defaultColWidth="12.6640625" defaultRowHeight="15" customHeight="1" x14ac:dyDescent="0.3"/>
  <cols>
    <col min="1" max="1" width="5.1640625" customWidth="1"/>
    <col min="2" max="2" width="33.5" customWidth="1"/>
    <col min="3" max="3" width="18.4140625" customWidth="1"/>
    <col min="4" max="4" width="10.5" customWidth="1"/>
    <col min="5" max="5" width="61.75" customWidth="1"/>
    <col min="6" max="6" width="13" customWidth="1"/>
    <col min="7" max="9" width="14.6640625" customWidth="1"/>
    <col min="10" max="10" width="22.75" customWidth="1"/>
    <col min="11" max="11" width="17.1640625" customWidth="1"/>
    <col min="12" max="12" width="21.9140625" customWidth="1"/>
    <col min="13" max="13" width="18.75" customWidth="1"/>
    <col min="14" max="15" width="14" customWidth="1"/>
    <col min="16" max="16" width="17.1640625" customWidth="1"/>
    <col min="17" max="17" width="14.75" customWidth="1"/>
    <col min="18" max="18" width="18.9140625" customWidth="1"/>
    <col min="19" max="19" width="21.6640625" customWidth="1"/>
    <col min="20" max="39" width="10" customWidth="1"/>
  </cols>
  <sheetData>
    <row r="1" spans="1:39" ht="20.25" customHeight="1" x14ac:dyDescent="0.3">
      <c r="A1" s="137" t="s">
        <v>1461</v>
      </c>
      <c r="B1" s="138"/>
      <c r="C1" s="138"/>
      <c r="D1" s="138"/>
      <c r="E1" s="139"/>
      <c r="F1" s="146"/>
      <c r="G1" s="141"/>
      <c r="H1" s="141"/>
      <c r="I1" s="141"/>
      <c r="J1" s="141"/>
      <c r="K1" s="141"/>
      <c r="L1" s="141"/>
      <c r="M1" s="141"/>
      <c r="N1" s="141"/>
      <c r="O1" s="141"/>
      <c r="P1" s="141"/>
      <c r="Q1" s="141"/>
      <c r="R1" s="141"/>
      <c r="S1" s="142"/>
      <c r="T1" s="32"/>
      <c r="U1" s="32"/>
      <c r="V1" s="32"/>
      <c r="W1" s="32"/>
      <c r="X1" s="32"/>
      <c r="Y1" s="32"/>
      <c r="Z1" s="32"/>
      <c r="AA1" s="32"/>
      <c r="AB1" s="32"/>
      <c r="AC1" s="32"/>
      <c r="AD1" s="32"/>
      <c r="AE1" s="32"/>
      <c r="AF1" s="32"/>
      <c r="AG1" s="32"/>
      <c r="AH1" s="32"/>
      <c r="AI1" s="32"/>
      <c r="AJ1" s="32"/>
      <c r="AK1" s="32"/>
      <c r="AL1" s="32"/>
      <c r="AM1" s="32"/>
    </row>
    <row r="2" spans="1:39" ht="20.25" customHeight="1" x14ac:dyDescent="0.3">
      <c r="A2" s="140"/>
      <c r="B2" s="141"/>
      <c r="C2" s="141"/>
      <c r="D2" s="141"/>
      <c r="E2" s="142"/>
      <c r="F2" s="141"/>
      <c r="G2" s="141"/>
      <c r="H2" s="141"/>
      <c r="I2" s="141"/>
      <c r="J2" s="141"/>
      <c r="K2" s="141"/>
      <c r="L2" s="141"/>
      <c r="M2" s="141"/>
      <c r="N2" s="141"/>
      <c r="O2" s="141"/>
      <c r="P2" s="141"/>
      <c r="Q2" s="141"/>
      <c r="R2" s="141"/>
      <c r="S2" s="142"/>
      <c r="T2" s="32"/>
      <c r="U2" s="32"/>
      <c r="V2" s="32"/>
      <c r="W2" s="32"/>
      <c r="X2" s="32"/>
      <c r="Y2" s="32"/>
      <c r="Z2" s="32"/>
      <c r="AA2" s="32"/>
      <c r="AB2" s="32"/>
      <c r="AC2" s="32"/>
      <c r="AD2" s="32"/>
      <c r="AE2" s="32"/>
      <c r="AF2" s="32"/>
      <c r="AG2" s="32"/>
      <c r="AH2" s="32"/>
      <c r="AI2" s="32"/>
      <c r="AJ2" s="32"/>
      <c r="AK2" s="32"/>
      <c r="AL2" s="32"/>
      <c r="AM2" s="32"/>
    </row>
    <row r="3" spans="1:39" ht="20.25" customHeight="1" x14ac:dyDescent="0.3">
      <c r="A3" s="143"/>
      <c r="B3" s="144"/>
      <c r="C3" s="144"/>
      <c r="D3" s="144"/>
      <c r="E3" s="145"/>
      <c r="F3" s="141"/>
      <c r="G3" s="141"/>
      <c r="H3" s="141"/>
      <c r="I3" s="141"/>
      <c r="J3" s="141"/>
      <c r="K3" s="141"/>
      <c r="L3" s="141"/>
      <c r="M3" s="141"/>
      <c r="N3" s="141"/>
      <c r="O3" s="141"/>
      <c r="P3" s="141"/>
      <c r="Q3" s="141"/>
      <c r="R3" s="141"/>
      <c r="S3" s="142"/>
      <c r="T3" s="32"/>
      <c r="U3" s="32"/>
      <c r="V3" s="32"/>
      <c r="W3" s="32"/>
      <c r="X3" s="32"/>
      <c r="Y3" s="32"/>
      <c r="Z3" s="32"/>
      <c r="AA3" s="32"/>
      <c r="AB3" s="32"/>
      <c r="AC3" s="32"/>
      <c r="AD3" s="32"/>
      <c r="AE3" s="32"/>
      <c r="AF3" s="32"/>
      <c r="AG3" s="32"/>
      <c r="AH3" s="32"/>
      <c r="AI3" s="32"/>
      <c r="AJ3" s="32"/>
      <c r="AK3" s="32"/>
      <c r="AL3" s="32"/>
      <c r="AM3" s="32"/>
    </row>
    <row r="4" spans="1:39" ht="12.75" customHeight="1" x14ac:dyDescent="0.4">
      <c r="A4" s="33" t="s">
        <v>1374</v>
      </c>
      <c r="B4" s="147" t="s">
        <v>1375</v>
      </c>
      <c r="C4" s="148"/>
      <c r="D4" s="148"/>
      <c r="E4" s="149"/>
      <c r="F4" s="150" t="s">
        <v>1376</v>
      </c>
      <c r="G4" s="148"/>
      <c r="H4" s="148"/>
      <c r="I4" s="149"/>
      <c r="J4" s="147" t="s">
        <v>1377</v>
      </c>
      <c r="K4" s="148"/>
      <c r="L4" s="148"/>
      <c r="M4" s="148"/>
      <c r="N4" s="148"/>
      <c r="O4" s="148"/>
      <c r="P4" s="148"/>
      <c r="Q4" s="148"/>
      <c r="R4" s="151"/>
      <c r="S4" s="34"/>
      <c r="T4" s="32"/>
      <c r="U4" s="32"/>
      <c r="V4" s="32"/>
      <c r="W4" s="32"/>
      <c r="X4" s="32"/>
      <c r="Y4" s="32"/>
      <c r="Z4" s="32"/>
      <c r="AA4" s="32"/>
      <c r="AB4" s="32"/>
      <c r="AC4" s="32"/>
      <c r="AD4" s="32"/>
      <c r="AE4" s="32"/>
      <c r="AF4" s="32"/>
      <c r="AG4" s="32"/>
      <c r="AH4" s="32"/>
      <c r="AI4" s="32"/>
      <c r="AJ4" s="32"/>
      <c r="AK4" s="32"/>
      <c r="AL4" s="32"/>
      <c r="AM4" s="32"/>
    </row>
    <row r="5" spans="1:39" ht="12.75" customHeight="1" x14ac:dyDescent="0.3">
      <c r="A5" s="35"/>
      <c r="B5" s="36" t="s">
        <v>1378</v>
      </c>
      <c r="C5" s="36" t="s">
        <v>1379</v>
      </c>
      <c r="D5" s="36" t="s">
        <v>1380</v>
      </c>
      <c r="E5" s="36" t="s">
        <v>1381</v>
      </c>
      <c r="F5" s="36" t="s">
        <v>1382</v>
      </c>
      <c r="G5" s="36" t="s">
        <v>1383</v>
      </c>
      <c r="H5" s="36" t="s">
        <v>1384</v>
      </c>
      <c r="I5" s="36" t="s">
        <v>1385</v>
      </c>
      <c r="J5" s="37" t="s">
        <v>1462</v>
      </c>
      <c r="K5" s="38" t="s">
        <v>1463</v>
      </c>
      <c r="L5" s="39" t="s">
        <v>1464</v>
      </c>
      <c r="M5" s="38" t="s">
        <v>1465</v>
      </c>
      <c r="N5" s="38" t="s">
        <v>1390</v>
      </c>
      <c r="O5" s="38" t="s">
        <v>1466</v>
      </c>
      <c r="P5" s="38" t="s">
        <v>1392</v>
      </c>
      <c r="Q5" s="38" t="s">
        <v>1393</v>
      </c>
      <c r="R5" s="40" t="s">
        <v>1394</v>
      </c>
      <c r="S5" s="36" t="s">
        <v>1395</v>
      </c>
      <c r="T5" s="32"/>
      <c r="U5" s="32"/>
      <c r="V5" s="32"/>
      <c r="W5" s="32"/>
      <c r="X5" s="32"/>
      <c r="Y5" s="32"/>
      <c r="Z5" s="32"/>
      <c r="AA5" s="32"/>
      <c r="AB5" s="32"/>
      <c r="AC5" s="32"/>
      <c r="AD5" s="32"/>
      <c r="AE5" s="32"/>
      <c r="AF5" s="32"/>
      <c r="AG5" s="32"/>
      <c r="AH5" s="32"/>
      <c r="AI5" s="32"/>
      <c r="AJ5" s="32"/>
      <c r="AK5" s="32"/>
      <c r="AL5" s="32"/>
      <c r="AM5" s="32"/>
    </row>
    <row r="6" spans="1:39" ht="12.75" customHeight="1" x14ac:dyDescent="0.3">
      <c r="A6" s="60">
        <v>1</v>
      </c>
      <c r="B6" s="52" t="s">
        <v>4</v>
      </c>
      <c r="C6" s="52" t="s">
        <v>1399</v>
      </c>
      <c r="D6" s="52" t="s">
        <v>1467</v>
      </c>
      <c r="E6" s="52" t="s">
        <v>24</v>
      </c>
      <c r="F6" s="118">
        <v>42347</v>
      </c>
      <c r="G6" s="118">
        <v>42373</v>
      </c>
      <c r="H6" s="52">
        <v>33</v>
      </c>
      <c r="I6" s="52">
        <v>59</v>
      </c>
      <c r="J6" s="125">
        <v>42582</v>
      </c>
      <c r="K6" s="119">
        <v>42582</v>
      </c>
      <c r="L6" s="126">
        <f t="shared" ref="L6:L25" si="0">+EDATE(K6,6)</f>
        <v>42766</v>
      </c>
      <c r="M6" s="127">
        <v>42766</v>
      </c>
      <c r="N6" s="65">
        <f t="shared" ref="N6:N25" si="1">COUNTA(K6,M6)</f>
        <v>2</v>
      </c>
      <c r="O6" s="51" t="s">
        <v>1399</v>
      </c>
      <c r="P6" s="52" t="s">
        <v>158</v>
      </c>
      <c r="Q6" s="52"/>
      <c r="R6" s="67" t="str">
        <f t="shared" ref="R6:R25" si="2">IF(N6=0,J6,IF(N6=1,L6,IF(N6=2,"TERMINADO")))</f>
        <v>TERMINADO</v>
      </c>
      <c r="S6" s="52"/>
      <c r="T6" s="49"/>
      <c r="U6" s="49"/>
      <c r="V6" s="49"/>
      <c r="W6" s="49"/>
      <c r="X6" s="49"/>
      <c r="Y6" s="49"/>
      <c r="Z6" s="49"/>
      <c r="AA6" s="49"/>
      <c r="AB6" s="49"/>
      <c r="AC6" s="49"/>
      <c r="AD6" s="49"/>
      <c r="AE6" s="49"/>
      <c r="AF6" s="49"/>
      <c r="AG6" s="49"/>
      <c r="AH6" s="49"/>
      <c r="AI6" s="49"/>
      <c r="AJ6" s="49"/>
      <c r="AK6" s="49"/>
      <c r="AL6" s="49"/>
      <c r="AM6" s="49"/>
    </row>
    <row r="7" spans="1:39" ht="12.75" customHeight="1" x14ac:dyDescent="0.3">
      <c r="A7" s="60">
        <v>2</v>
      </c>
      <c r="B7" s="52" t="s">
        <v>4</v>
      </c>
      <c r="C7" s="52" t="s">
        <v>1399</v>
      </c>
      <c r="D7" s="52" t="s">
        <v>1468</v>
      </c>
      <c r="E7" s="52" t="s">
        <v>24</v>
      </c>
      <c r="F7" s="118">
        <v>42037</v>
      </c>
      <c r="G7" s="118">
        <v>42082</v>
      </c>
      <c r="H7" s="52">
        <v>2</v>
      </c>
      <c r="I7" s="52">
        <v>5</v>
      </c>
      <c r="J7" s="125">
        <v>42216</v>
      </c>
      <c r="K7" s="119">
        <v>42216</v>
      </c>
      <c r="L7" s="126">
        <f t="shared" si="0"/>
        <v>42400</v>
      </c>
      <c r="M7" s="127">
        <v>42400</v>
      </c>
      <c r="N7" s="65">
        <f t="shared" si="1"/>
        <v>2</v>
      </c>
      <c r="O7" s="51" t="s">
        <v>1399</v>
      </c>
      <c r="P7" s="52" t="s">
        <v>158</v>
      </c>
      <c r="Q7" s="52"/>
      <c r="R7" s="67" t="str">
        <f t="shared" si="2"/>
        <v>TERMINADO</v>
      </c>
      <c r="S7" s="52"/>
      <c r="T7" s="49"/>
      <c r="U7" s="49"/>
      <c r="V7" s="49"/>
      <c r="W7" s="49"/>
      <c r="X7" s="49"/>
      <c r="Y7" s="49"/>
      <c r="Z7" s="49"/>
      <c r="AA7" s="49"/>
      <c r="AB7" s="49"/>
      <c r="AC7" s="49"/>
      <c r="AD7" s="49"/>
      <c r="AE7" s="49"/>
      <c r="AF7" s="49"/>
      <c r="AG7" s="49"/>
      <c r="AH7" s="49"/>
      <c r="AI7" s="49"/>
      <c r="AJ7" s="49"/>
      <c r="AK7" s="49"/>
      <c r="AL7" s="49"/>
      <c r="AM7" s="49"/>
    </row>
    <row r="8" spans="1:39" ht="12.75" customHeight="1" x14ac:dyDescent="0.3">
      <c r="A8" s="60">
        <v>3</v>
      </c>
      <c r="B8" s="52" t="s">
        <v>4</v>
      </c>
      <c r="C8" s="52" t="s">
        <v>1399</v>
      </c>
      <c r="D8" s="52" t="s">
        <v>1469</v>
      </c>
      <c r="E8" s="52" t="s">
        <v>12</v>
      </c>
      <c r="F8" s="118">
        <v>42536</v>
      </c>
      <c r="G8" s="118">
        <v>42491</v>
      </c>
      <c r="H8" s="52">
        <v>33</v>
      </c>
      <c r="I8" s="52">
        <v>71</v>
      </c>
      <c r="J8" s="125">
        <v>42582</v>
      </c>
      <c r="K8" s="119">
        <v>43677</v>
      </c>
      <c r="L8" s="126">
        <f t="shared" si="0"/>
        <v>43861</v>
      </c>
      <c r="M8" s="52"/>
      <c r="N8" s="65">
        <f t="shared" si="1"/>
        <v>1</v>
      </c>
      <c r="O8" s="51" t="s">
        <v>1399</v>
      </c>
      <c r="P8" s="52" t="s">
        <v>168</v>
      </c>
      <c r="Q8" s="52"/>
      <c r="R8" s="67">
        <f t="shared" si="2"/>
        <v>43861</v>
      </c>
      <c r="S8" s="52"/>
      <c r="T8" s="49"/>
      <c r="U8" s="49"/>
      <c r="V8" s="49"/>
      <c r="W8" s="49"/>
      <c r="X8" s="49"/>
      <c r="Y8" s="49"/>
      <c r="Z8" s="49"/>
      <c r="AA8" s="49"/>
      <c r="AB8" s="49"/>
      <c r="AC8" s="49"/>
      <c r="AD8" s="49"/>
      <c r="AE8" s="49"/>
      <c r="AF8" s="49"/>
      <c r="AG8" s="49"/>
      <c r="AH8" s="49"/>
      <c r="AI8" s="49"/>
      <c r="AJ8" s="49"/>
      <c r="AK8" s="49"/>
      <c r="AL8" s="49"/>
      <c r="AM8" s="49"/>
    </row>
    <row r="9" spans="1:39" ht="12.75" customHeight="1" x14ac:dyDescent="0.3">
      <c r="A9" s="60">
        <v>4</v>
      </c>
      <c r="B9" s="52" t="s">
        <v>4</v>
      </c>
      <c r="C9" s="52" t="s">
        <v>1399</v>
      </c>
      <c r="D9" s="52">
        <v>2013</v>
      </c>
      <c r="E9" s="52" t="s">
        <v>1470</v>
      </c>
      <c r="F9" s="118"/>
      <c r="G9" s="118">
        <v>42095</v>
      </c>
      <c r="H9" s="52">
        <v>9</v>
      </c>
      <c r="I9" s="52">
        <v>20</v>
      </c>
      <c r="J9" s="125">
        <v>42216</v>
      </c>
      <c r="K9" s="119">
        <v>42216</v>
      </c>
      <c r="L9" s="126">
        <f t="shared" si="0"/>
        <v>42400</v>
      </c>
      <c r="M9" s="127">
        <v>42400</v>
      </c>
      <c r="N9" s="65">
        <f t="shared" si="1"/>
        <v>2</v>
      </c>
      <c r="O9" s="51" t="s">
        <v>1399</v>
      </c>
      <c r="P9" s="52" t="s">
        <v>158</v>
      </c>
      <c r="Q9" s="52"/>
      <c r="R9" s="67" t="str">
        <f t="shared" si="2"/>
        <v>TERMINADO</v>
      </c>
      <c r="S9" s="52"/>
      <c r="T9" s="49"/>
      <c r="U9" s="49"/>
      <c r="V9" s="49"/>
      <c r="W9" s="49"/>
      <c r="X9" s="49"/>
      <c r="Y9" s="49"/>
      <c r="Z9" s="49"/>
      <c r="AA9" s="49"/>
      <c r="AB9" s="49"/>
      <c r="AC9" s="49"/>
      <c r="AD9" s="49"/>
      <c r="AE9" s="49"/>
      <c r="AF9" s="49"/>
      <c r="AG9" s="49"/>
      <c r="AH9" s="49"/>
      <c r="AI9" s="49"/>
      <c r="AJ9" s="49"/>
      <c r="AK9" s="49"/>
      <c r="AL9" s="49"/>
      <c r="AM9" s="49"/>
    </row>
    <row r="10" spans="1:39" ht="12.75" customHeight="1" x14ac:dyDescent="0.3">
      <c r="A10" s="60">
        <v>5</v>
      </c>
      <c r="B10" s="52" t="s">
        <v>4</v>
      </c>
      <c r="C10" s="52" t="s">
        <v>1399</v>
      </c>
      <c r="D10" s="52">
        <v>2013</v>
      </c>
      <c r="E10" s="52" t="s">
        <v>7</v>
      </c>
      <c r="F10" s="118">
        <v>42067</v>
      </c>
      <c r="G10" s="118">
        <v>42095</v>
      </c>
      <c r="H10" s="52">
        <v>29</v>
      </c>
      <c r="I10" s="52">
        <v>36</v>
      </c>
      <c r="J10" s="125">
        <v>42216</v>
      </c>
      <c r="K10" s="119">
        <v>42216</v>
      </c>
      <c r="L10" s="126">
        <f t="shared" si="0"/>
        <v>42400</v>
      </c>
      <c r="M10" s="127">
        <v>42400</v>
      </c>
      <c r="N10" s="65">
        <f t="shared" si="1"/>
        <v>2</v>
      </c>
      <c r="O10" s="51">
        <v>0.66</v>
      </c>
      <c r="P10" s="52" t="s">
        <v>158</v>
      </c>
      <c r="Q10" s="52"/>
      <c r="R10" s="67" t="str">
        <f t="shared" si="2"/>
        <v>TERMINADO</v>
      </c>
      <c r="S10" s="52"/>
      <c r="T10" s="49"/>
      <c r="U10" s="49"/>
      <c r="V10" s="49"/>
      <c r="W10" s="49"/>
      <c r="X10" s="49"/>
      <c r="Y10" s="49"/>
      <c r="Z10" s="49"/>
      <c r="AA10" s="49"/>
      <c r="AB10" s="49"/>
      <c r="AC10" s="49"/>
      <c r="AD10" s="49"/>
      <c r="AE10" s="49"/>
      <c r="AF10" s="49"/>
      <c r="AG10" s="49"/>
      <c r="AH10" s="49"/>
      <c r="AI10" s="49"/>
      <c r="AJ10" s="49"/>
      <c r="AK10" s="49"/>
      <c r="AL10" s="49"/>
      <c r="AM10" s="49"/>
    </row>
    <row r="11" spans="1:39" ht="12.75" customHeight="1" x14ac:dyDescent="0.3">
      <c r="A11" s="60">
        <v>6</v>
      </c>
      <c r="B11" s="52" t="s">
        <v>4</v>
      </c>
      <c r="C11" s="52" t="s">
        <v>1399</v>
      </c>
      <c r="D11" s="52">
        <v>2012</v>
      </c>
      <c r="E11" s="52" t="s">
        <v>23</v>
      </c>
      <c r="F11" s="118">
        <v>41884</v>
      </c>
      <c r="G11" s="118">
        <v>41913</v>
      </c>
      <c r="H11" s="52">
        <v>4</v>
      </c>
      <c r="I11" s="52">
        <v>4</v>
      </c>
      <c r="J11" s="125">
        <v>42035</v>
      </c>
      <c r="K11" s="119">
        <v>42216</v>
      </c>
      <c r="L11" s="126">
        <f t="shared" si="0"/>
        <v>42400</v>
      </c>
      <c r="M11" s="127">
        <v>42216</v>
      </c>
      <c r="N11" s="65">
        <f t="shared" si="1"/>
        <v>2</v>
      </c>
      <c r="O11" s="51">
        <v>0.22</v>
      </c>
      <c r="P11" s="52" t="s">
        <v>158</v>
      </c>
      <c r="Q11" s="52"/>
      <c r="R11" s="67" t="str">
        <f t="shared" si="2"/>
        <v>TERMINADO</v>
      </c>
      <c r="S11" s="52"/>
      <c r="T11" s="49"/>
      <c r="U11" s="49"/>
      <c r="V11" s="49"/>
      <c r="W11" s="49"/>
      <c r="X11" s="49"/>
      <c r="Y11" s="49"/>
      <c r="Z11" s="49"/>
      <c r="AA11" s="49"/>
      <c r="AB11" s="49"/>
      <c r="AC11" s="49"/>
      <c r="AD11" s="49"/>
      <c r="AE11" s="49"/>
      <c r="AF11" s="49"/>
      <c r="AG11" s="49"/>
      <c r="AH11" s="49"/>
      <c r="AI11" s="49"/>
      <c r="AJ11" s="49"/>
      <c r="AK11" s="49"/>
      <c r="AL11" s="49"/>
      <c r="AM11" s="49"/>
    </row>
    <row r="12" spans="1:39" ht="12.75" customHeight="1" x14ac:dyDescent="0.3">
      <c r="A12" s="60">
        <v>7</v>
      </c>
      <c r="B12" s="52" t="s">
        <v>4</v>
      </c>
      <c r="C12" s="52" t="s">
        <v>1399</v>
      </c>
      <c r="D12" s="52">
        <v>2014</v>
      </c>
      <c r="E12" s="52" t="s">
        <v>23</v>
      </c>
      <c r="F12" s="118">
        <v>42536</v>
      </c>
      <c r="G12" s="118">
        <v>43506</v>
      </c>
      <c r="H12" s="52">
        <v>18</v>
      </c>
      <c r="I12" s="52">
        <v>25</v>
      </c>
      <c r="J12" s="125">
        <v>43677</v>
      </c>
      <c r="K12" s="119">
        <v>43677</v>
      </c>
      <c r="L12" s="126">
        <f t="shared" si="0"/>
        <v>43861</v>
      </c>
      <c r="M12" s="52"/>
      <c r="N12" s="65">
        <f t="shared" si="1"/>
        <v>1</v>
      </c>
      <c r="O12" s="51">
        <v>0.69</v>
      </c>
      <c r="P12" s="52" t="s">
        <v>168</v>
      </c>
      <c r="Q12" s="52"/>
      <c r="R12" s="67">
        <f t="shared" si="2"/>
        <v>43861</v>
      </c>
      <c r="S12" s="52"/>
      <c r="T12" s="49"/>
      <c r="U12" s="49"/>
      <c r="V12" s="49"/>
      <c r="W12" s="49"/>
      <c r="X12" s="49"/>
      <c r="Y12" s="49"/>
      <c r="Z12" s="49"/>
      <c r="AA12" s="49"/>
      <c r="AB12" s="49"/>
      <c r="AC12" s="49"/>
      <c r="AD12" s="49"/>
      <c r="AE12" s="49"/>
      <c r="AF12" s="49"/>
      <c r="AG12" s="49"/>
      <c r="AH12" s="49"/>
      <c r="AI12" s="49"/>
      <c r="AJ12" s="49"/>
      <c r="AK12" s="49"/>
      <c r="AL12" s="49"/>
      <c r="AM12" s="49"/>
    </row>
    <row r="13" spans="1:39" ht="12.75" customHeight="1" x14ac:dyDescent="0.3">
      <c r="A13" s="60">
        <v>8</v>
      </c>
      <c r="B13" s="52" t="s">
        <v>4</v>
      </c>
      <c r="C13" s="52" t="s">
        <v>1399</v>
      </c>
      <c r="D13" s="52">
        <v>2017</v>
      </c>
      <c r="E13" s="52" t="s">
        <v>23</v>
      </c>
      <c r="F13" s="118">
        <v>43441</v>
      </c>
      <c r="G13" s="118">
        <v>43501</v>
      </c>
      <c r="H13" s="52">
        <v>23</v>
      </c>
      <c r="I13" s="52">
        <v>48</v>
      </c>
      <c r="J13" s="125">
        <v>43677</v>
      </c>
      <c r="K13" s="119">
        <v>43677</v>
      </c>
      <c r="L13" s="126">
        <f t="shared" si="0"/>
        <v>43861</v>
      </c>
      <c r="M13" s="52"/>
      <c r="N13" s="65">
        <f t="shared" si="1"/>
        <v>1</v>
      </c>
      <c r="O13" s="51">
        <v>0.33</v>
      </c>
      <c r="P13" s="52" t="s">
        <v>168</v>
      </c>
      <c r="Q13" s="52"/>
      <c r="R13" s="67">
        <f t="shared" si="2"/>
        <v>43861</v>
      </c>
      <c r="S13" s="52"/>
      <c r="T13" s="49"/>
      <c r="U13" s="49"/>
      <c r="V13" s="49"/>
      <c r="W13" s="49"/>
      <c r="X13" s="49"/>
      <c r="Y13" s="49"/>
      <c r="Z13" s="49"/>
      <c r="AA13" s="49"/>
      <c r="AB13" s="49"/>
      <c r="AC13" s="49"/>
      <c r="AD13" s="49"/>
      <c r="AE13" s="49"/>
      <c r="AF13" s="49"/>
      <c r="AG13" s="49"/>
      <c r="AH13" s="49"/>
      <c r="AI13" s="49"/>
      <c r="AJ13" s="49"/>
      <c r="AK13" s="49"/>
      <c r="AL13" s="49"/>
      <c r="AM13" s="49"/>
    </row>
    <row r="14" spans="1:39" ht="12.75" customHeight="1" x14ac:dyDescent="0.3">
      <c r="A14" s="50">
        <v>9</v>
      </c>
      <c r="B14" s="52" t="s">
        <v>4</v>
      </c>
      <c r="C14" s="52" t="s">
        <v>1399</v>
      </c>
      <c r="D14" s="52" t="s">
        <v>1471</v>
      </c>
      <c r="E14" s="52" t="s">
        <v>15</v>
      </c>
      <c r="F14" s="119">
        <v>44047</v>
      </c>
      <c r="G14" s="52"/>
      <c r="H14" s="52"/>
      <c r="I14" s="52"/>
      <c r="J14" s="125">
        <v>43678</v>
      </c>
      <c r="K14" s="52"/>
      <c r="L14" s="126">
        <f t="shared" si="0"/>
        <v>182</v>
      </c>
      <c r="M14" s="52"/>
      <c r="N14" s="65">
        <f t="shared" si="1"/>
        <v>0</v>
      </c>
      <c r="O14" s="52"/>
      <c r="P14" s="52"/>
      <c r="Q14" s="52"/>
      <c r="R14" s="67">
        <f t="shared" si="2"/>
        <v>43678</v>
      </c>
      <c r="S14" s="52"/>
      <c r="T14" s="49"/>
      <c r="U14" s="49"/>
      <c r="V14" s="49"/>
      <c r="W14" s="49"/>
      <c r="X14" s="49"/>
      <c r="Y14" s="49"/>
      <c r="Z14" s="49"/>
      <c r="AA14" s="49"/>
      <c r="AB14" s="49"/>
      <c r="AC14" s="49"/>
      <c r="AD14" s="49"/>
      <c r="AE14" s="49"/>
      <c r="AF14" s="49"/>
      <c r="AG14" s="49"/>
      <c r="AH14" s="49"/>
      <c r="AI14" s="49"/>
      <c r="AJ14" s="49"/>
      <c r="AK14" s="49"/>
      <c r="AL14" s="49"/>
      <c r="AM14" s="49"/>
    </row>
    <row r="15" spans="1:39" ht="12.75" customHeight="1" x14ac:dyDescent="0.3">
      <c r="A15" s="50">
        <v>10</v>
      </c>
      <c r="B15" s="52" t="s">
        <v>4</v>
      </c>
      <c r="C15" s="52" t="s">
        <v>1472</v>
      </c>
      <c r="D15" s="52">
        <v>2019</v>
      </c>
      <c r="E15" s="52" t="s">
        <v>13</v>
      </c>
      <c r="F15" s="52"/>
      <c r="G15" s="52"/>
      <c r="H15" s="52">
        <v>3</v>
      </c>
      <c r="I15" s="52">
        <v>6</v>
      </c>
      <c r="J15" s="125">
        <v>43679</v>
      </c>
      <c r="K15" s="52"/>
      <c r="L15" s="126">
        <f t="shared" si="0"/>
        <v>182</v>
      </c>
      <c r="M15" s="52"/>
      <c r="N15" s="65">
        <f t="shared" si="1"/>
        <v>0</v>
      </c>
      <c r="O15" s="128">
        <v>0.36</v>
      </c>
      <c r="P15" s="74" t="s">
        <v>168</v>
      </c>
      <c r="Q15" s="52"/>
      <c r="R15" s="67">
        <f t="shared" si="2"/>
        <v>43679</v>
      </c>
      <c r="S15" s="52"/>
      <c r="T15" s="49"/>
      <c r="U15" s="49"/>
      <c r="V15" s="49"/>
      <c r="W15" s="49"/>
      <c r="X15" s="49"/>
      <c r="Y15" s="49"/>
      <c r="Z15" s="49"/>
      <c r="AA15" s="49"/>
      <c r="AB15" s="49"/>
      <c r="AC15" s="49"/>
      <c r="AD15" s="49"/>
      <c r="AE15" s="49"/>
      <c r="AF15" s="49"/>
      <c r="AG15" s="49"/>
      <c r="AH15" s="49"/>
      <c r="AI15" s="49"/>
      <c r="AJ15" s="49"/>
      <c r="AK15" s="49"/>
      <c r="AL15" s="49"/>
      <c r="AM15" s="49"/>
    </row>
    <row r="16" spans="1:39" ht="12.75" customHeight="1" x14ac:dyDescent="0.3">
      <c r="A16" s="60">
        <v>11</v>
      </c>
      <c r="B16" s="52" t="s">
        <v>4</v>
      </c>
      <c r="C16" s="74" t="s">
        <v>107</v>
      </c>
      <c r="D16" s="129" t="s">
        <v>108</v>
      </c>
      <c r="E16" s="52" t="s">
        <v>15</v>
      </c>
      <c r="F16" s="52"/>
      <c r="G16" s="52"/>
      <c r="H16" s="52"/>
      <c r="I16" s="52"/>
      <c r="J16" s="125">
        <v>43680</v>
      </c>
      <c r="K16" s="52"/>
      <c r="L16" s="126">
        <f t="shared" si="0"/>
        <v>182</v>
      </c>
      <c r="M16" s="52"/>
      <c r="N16" s="65">
        <f t="shared" si="1"/>
        <v>0</v>
      </c>
      <c r="O16" s="128">
        <v>0.5</v>
      </c>
      <c r="P16" s="74" t="s">
        <v>168</v>
      </c>
      <c r="Q16" s="52"/>
      <c r="R16" s="67">
        <f t="shared" si="2"/>
        <v>43680</v>
      </c>
      <c r="S16" s="52"/>
      <c r="T16" s="49"/>
      <c r="U16" s="49"/>
      <c r="V16" s="49"/>
      <c r="W16" s="49"/>
      <c r="X16" s="49"/>
      <c r="Y16" s="49"/>
      <c r="Z16" s="49"/>
      <c r="AA16" s="49"/>
      <c r="AB16" s="49"/>
      <c r="AC16" s="49"/>
      <c r="AD16" s="49"/>
      <c r="AE16" s="49"/>
      <c r="AF16" s="49"/>
      <c r="AG16" s="49"/>
      <c r="AH16" s="49"/>
      <c r="AI16" s="49"/>
      <c r="AJ16" s="49"/>
      <c r="AK16" s="49"/>
      <c r="AL16" s="49"/>
      <c r="AM16" s="49"/>
    </row>
    <row r="17" spans="1:39" ht="12.75" customHeight="1" x14ac:dyDescent="0.3">
      <c r="A17" s="50">
        <v>12</v>
      </c>
      <c r="B17" s="52" t="s">
        <v>4</v>
      </c>
      <c r="C17" s="74" t="s">
        <v>118</v>
      </c>
      <c r="D17" s="129" t="s">
        <v>1473</v>
      </c>
      <c r="E17" s="52" t="s">
        <v>15</v>
      </c>
      <c r="F17" s="119">
        <v>44102</v>
      </c>
      <c r="G17" s="52"/>
      <c r="H17" s="52"/>
      <c r="I17" s="52"/>
      <c r="J17" s="125">
        <v>43681</v>
      </c>
      <c r="K17" s="52"/>
      <c r="L17" s="126">
        <f t="shared" si="0"/>
        <v>182</v>
      </c>
      <c r="M17" s="52"/>
      <c r="N17" s="65">
        <f t="shared" si="1"/>
        <v>0</v>
      </c>
      <c r="O17" s="128">
        <v>0.61</v>
      </c>
      <c r="P17" s="74" t="s">
        <v>168</v>
      </c>
      <c r="Q17" s="52"/>
      <c r="R17" s="67">
        <f t="shared" si="2"/>
        <v>43681</v>
      </c>
      <c r="S17" s="52"/>
      <c r="T17" s="49"/>
      <c r="U17" s="49"/>
      <c r="V17" s="49"/>
      <c r="W17" s="49"/>
      <c r="X17" s="49"/>
      <c r="Y17" s="49"/>
      <c r="Z17" s="49"/>
      <c r="AA17" s="49"/>
      <c r="AB17" s="49"/>
      <c r="AC17" s="49"/>
      <c r="AD17" s="49"/>
      <c r="AE17" s="49"/>
      <c r="AF17" s="49"/>
      <c r="AG17" s="49"/>
      <c r="AH17" s="49"/>
      <c r="AI17" s="49"/>
      <c r="AJ17" s="49"/>
      <c r="AK17" s="49"/>
      <c r="AL17" s="49"/>
      <c r="AM17" s="49"/>
    </row>
    <row r="18" spans="1:39" ht="12.75" customHeight="1" x14ac:dyDescent="0.3">
      <c r="A18" s="50">
        <v>13</v>
      </c>
      <c r="B18" s="52" t="s">
        <v>4</v>
      </c>
      <c r="C18" s="74" t="s">
        <v>1474</v>
      </c>
      <c r="D18" s="129" t="s">
        <v>1473</v>
      </c>
      <c r="E18" s="52" t="s">
        <v>13</v>
      </c>
      <c r="F18" s="119">
        <v>44102</v>
      </c>
      <c r="G18" s="52"/>
      <c r="H18" s="52"/>
      <c r="I18" s="52"/>
      <c r="J18" s="125">
        <v>43682</v>
      </c>
      <c r="K18" s="52"/>
      <c r="L18" s="126">
        <f t="shared" si="0"/>
        <v>182</v>
      </c>
      <c r="M18" s="52"/>
      <c r="N18" s="65">
        <f t="shared" si="1"/>
        <v>0</v>
      </c>
      <c r="O18" s="52"/>
      <c r="P18" s="74" t="s">
        <v>168</v>
      </c>
      <c r="Q18" s="52"/>
      <c r="R18" s="67">
        <f t="shared" si="2"/>
        <v>43682</v>
      </c>
      <c r="S18" s="52"/>
      <c r="T18" s="49"/>
      <c r="U18" s="49"/>
      <c r="V18" s="49"/>
      <c r="W18" s="49"/>
      <c r="X18" s="49"/>
      <c r="Y18" s="49"/>
      <c r="Z18" s="49"/>
      <c r="AA18" s="49"/>
      <c r="AB18" s="49"/>
      <c r="AC18" s="49"/>
      <c r="AD18" s="49"/>
      <c r="AE18" s="49"/>
      <c r="AF18" s="49"/>
      <c r="AG18" s="49"/>
      <c r="AH18" s="49"/>
      <c r="AI18" s="49"/>
      <c r="AJ18" s="49"/>
      <c r="AK18" s="49"/>
      <c r="AL18" s="49"/>
      <c r="AM18" s="49"/>
    </row>
    <row r="19" spans="1:39" ht="12.75" customHeight="1" x14ac:dyDescent="0.3">
      <c r="A19" s="60">
        <v>14</v>
      </c>
      <c r="B19" s="52" t="s">
        <v>4</v>
      </c>
      <c r="C19" s="74" t="s">
        <v>1475</v>
      </c>
      <c r="D19" s="129" t="s">
        <v>1473</v>
      </c>
      <c r="E19" s="88" t="s">
        <v>16</v>
      </c>
      <c r="F19" s="119">
        <v>44102</v>
      </c>
      <c r="G19" s="52"/>
      <c r="H19" s="52"/>
      <c r="I19" s="52"/>
      <c r="J19" s="125">
        <v>43683</v>
      </c>
      <c r="K19" s="52"/>
      <c r="L19" s="126">
        <f t="shared" si="0"/>
        <v>182</v>
      </c>
      <c r="M19" s="52"/>
      <c r="N19" s="65">
        <f t="shared" si="1"/>
        <v>0</v>
      </c>
      <c r="O19" s="52"/>
      <c r="P19" s="74" t="s">
        <v>168</v>
      </c>
      <c r="Q19" s="52"/>
      <c r="R19" s="67">
        <f t="shared" si="2"/>
        <v>43683</v>
      </c>
      <c r="S19" s="52"/>
      <c r="T19" s="49"/>
      <c r="U19" s="49"/>
      <c r="V19" s="49"/>
      <c r="W19" s="49"/>
      <c r="X19" s="49"/>
      <c r="Y19" s="49"/>
      <c r="Z19" s="49"/>
      <c r="AA19" s="49"/>
      <c r="AB19" s="49"/>
      <c r="AC19" s="49"/>
      <c r="AD19" s="49"/>
      <c r="AE19" s="49"/>
      <c r="AF19" s="49"/>
      <c r="AG19" s="49"/>
      <c r="AH19" s="49"/>
      <c r="AI19" s="49"/>
      <c r="AJ19" s="49"/>
      <c r="AK19" s="49"/>
      <c r="AL19" s="49"/>
      <c r="AM19" s="49"/>
    </row>
    <row r="20" spans="1:39" ht="12.75" customHeight="1" x14ac:dyDescent="0.3">
      <c r="A20" s="50">
        <v>15</v>
      </c>
      <c r="B20" s="52" t="s">
        <v>4</v>
      </c>
      <c r="C20" s="74" t="s">
        <v>125</v>
      </c>
      <c r="D20" s="129" t="s">
        <v>1473</v>
      </c>
      <c r="E20" s="52" t="s">
        <v>13</v>
      </c>
      <c r="F20" s="119">
        <v>44166</v>
      </c>
      <c r="G20" s="52"/>
      <c r="H20" s="74">
        <v>1</v>
      </c>
      <c r="I20" s="74">
        <v>1</v>
      </c>
      <c r="J20" s="125">
        <v>43684</v>
      </c>
      <c r="K20" s="52"/>
      <c r="L20" s="126">
        <f t="shared" si="0"/>
        <v>182</v>
      </c>
      <c r="M20" s="52"/>
      <c r="N20" s="65">
        <f t="shared" si="1"/>
        <v>0</v>
      </c>
      <c r="O20" s="52"/>
      <c r="P20" s="74" t="s">
        <v>168</v>
      </c>
      <c r="Q20" s="52"/>
      <c r="R20" s="67">
        <f t="shared" si="2"/>
        <v>43684</v>
      </c>
      <c r="S20" s="52"/>
      <c r="T20" s="49"/>
      <c r="U20" s="49"/>
      <c r="V20" s="49"/>
      <c r="W20" s="49"/>
      <c r="X20" s="49"/>
      <c r="Y20" s="49"/>
      <c r="Z20" s="49"/>
      <c r="AA20" s="49"/>
      <c r="AB20" s="49"/>
      <c r="AC20" s="49"/>
      <c r="AD20" s="49"/>
      <c r="AE20" s="49"/>
      <c r="AF20" s="49"/>
      <c r="AG20" s="49"/>
      <c r="AH20" s="49"/>
      <c r="AI20" s="49"/>
      <c r="AJ20" s="49"/>
      <c r="AK20" s="49"/>
      <c r="AL20" s="49"/>
      <c r="AM20" s="49"/>
    </row>
    <row r="21" spans="1:39" ht="12.75" customHeight="1" x14ac:dyDescent="0.3">
      <c r="A21" s="50">
        <v>16</v>
      </c>
      <c r="B21" s="52" t="s">
        <v>4</v>
      </c>
      <c r="C21" s="74" t="s">
        <v>1476</v>
      </c>
      <c r="D21" s="129" t="s">
        <v>1477</v>
      </c>
      <c r="E21" s="52" t="s">
        <v>16</v>
      </c>
      <c r="F21" s="119">
        <v>44455</v>
      </c>
      <c r="G21" s="52"/>
      <c r="H21" s="52"/>
      <c r="I21" s="52"/>
      <c r="J21" s="125">
        <v>43685</v>
      </c>
      <c r="K21" s="52"/>
      <c r="L21" s="126">
        <f t="shared" si="0"/>
        <v>182</v>
      </c>
      <c r="M21" s="52"/>
      <c r="N21" s="65">
        <f t="shared" si="1"/>
        <v>0</v>
      </c>
      <c r="O21" s="52"/>
      <c r="P21" s="74" t="s">
        <v>168</v>
      </c>
      <c r="Q21" s="52"/>
      <c r="R21" s="67">
        <f t="shared" si="2"/>
        <v>43685</v>
      </c>
      <c r="S21" s="52"/>
      <c r="T21" s="49"/>
      <c r="U21" s="49"/>
      <c r="V21" s="49"/>
      <c r="W21" s="49"/>
      <c r="X21" s="49"/>
      <c r="Y21" s="49"/>
      <c r="Z21" s="49"/>
      <c r="AA21" s="49"/>
      <c r="AB21" s="49"/>
      <c r="AC21" s="49"/>
      <c r="AD21" s="49"/>
      <c r="AE21" s="49"/>
      <c r="AF21" s="49"/>
      <c r="AG21" s="49"/>
      <c r="AH21" s="49"/>
      <c r="AI21" s="49"/>
      <c r="AJ21" s="49"/>
      <c r="AK21" s="49"/>
      <c r="AL21" s="49"/>
      <c r="AM21" s="49"/>
    </row>
    <row r="22" spans="1:39" ht="12.75" customHeight="1" x14ac:dyDescent="0.3">
      <c r="A22" s="60">
        <v>17</v>
      </c>
      <c r="B22" s="52" t="s">
        <v>4</v>
      </c>
      <c r="C22" s="74" t="s">
        <v>1476</v>
      </c>
      <c r="D22" s="129" t="s">
        <v>1477</v>
      </c>
      <c r="E22" s="52" t="s">
        <v>23</v>
      </c>
      <c r="F22" s="119">
        <v>44455</v>
      </c>
      <c r="G22" s="52"/>
      <c r="H22" s="52"/>
      <c r="I22" s="52"/>
      <c r="J22" s="125">
        <v>43686</v>
      </c>
      <c r="K22" s="52"/>
      <c r="L22" s="126">
        <f t="shared" si="0"/>
        <v>182</v>
      </c>
      <c r="M22" s="52"/>
      <c r="N22" s="65">
        <f t="shared" si="1"/>
        <v>0</v>
      </c>
      <c r="O22" s="52"/>
      <c r="P22" s="74" t="s">
        <v>168</v>
      </c>
      <c r="Q22" s="52"/>
      <c r="R22" s="67">
        <f t="shared" si="2"/>
        <v>43686</v>
      </c>
      <c r="S22" s="52"/>
      <c r="T22" s="49"/>
      <c r="U22" s="49"/>
      <c r="V22" s="49"/>
      <c r="W22" s="49"/>
      <c r="X22" s="49"/>
      <c r="Y22" s="49"/>
      <c r="Z22" s="49"/>
      <c r="AA22" s="49"/>
      <c r="AB22" s="49"/>
      <c r="AC22" s="49"/>
      <c r="AD22" s="49"/>
      <c r="AE22" s="49"/>
      <c r="AF22" s="49"/>
      <c r="AG22" s="49"/>
      <c r="AH22" s="49"/>
      <c r="AI22" s="49"/>
      <c r="AJ22" s="49"/>
      <c r="AK22" s="49"/>
      <c r="AL22" s="49"/>
      <c r="AM22" s="49"/>
    </row>
    <row r="23" spans="1:39" ht="12.75" customHeight="1" x14ac:dyDescent="0.3">
      <c r="A23" s="50">
        <v>18</v>
      </c>
      <c r="B23" s="52" t="s">
        <v>4</v>
      </c>
      <c r="C23" s="74" t="s">
        <v>1476</v>
      </c>
      <c r="D23" s="129" t="s">
        <v>1477</v>
      </c>
      <c r="E23" s="52" t="s">
        <v>32</v>
      </c>
      <c r="F23" s="119">
        <v>44455</v>
      </c>
      <c r="G23" s="52"/>
      <c r="H23" s="52"/>
      <c r="I23" s="52"/>
      <c r="J23" s="125">
        <v>43687</v>
      </c>
      <c r="K23" s="52"/>
      <c r="L23" s="126">
        <f t="shared" si="0"/>
        <v>182</v>
      </c>
      <c r="M23" s="52"/>
      <c r="N23" s="65">
        <f t="shared" si="1"/>
        <v>0</v>
      </c>
      <c r="O23" s="52"/>
      <c r="P23" s="74" t="s">
        <v>168</v>
      </c>
      <c r="Q23" s="52"/>
      <c r="R23" s="67">
        <f t="shared" si="2"/>
        <v>43687</v>
      </c>
      <c r="S23" s="52"/>
      <c r="T23" s="49"/>
      <c r="U23" s="49"/>
      <c r="V23" s="49"/>
      <c r="W23" s="49"/>
      <c r="X23" s="49"/>
      <c r="Y23" s="49"/>
      <c r="Z23" s="49"/>
      <c r="AA23" s="49"/>
      <c r="AB23" s="49"/>
      <c r="AC23" s="49"/>
      <c r="AD23" s="49"/>
      <c r="AE23" s="49"/>
      <c r="AF23" s="49"/>
      <c r="AG23" s="49"/>
      <c r="AH23" s="49"/>
      <c r="AI23" s="49"/>
      <c r="AJ23" s="49"/>
      <c r="AK23" s="49"/>
      <c r="AL23" s="49"/>
      <c r="AM23" s="49"/>
    </row>
    <row r="24" spans="1:39" ht="12.75" customHeight="1" x14ac:dyDescent="0.3">
      <c r="A24" s="50">
        <v>19</v>
      </c>
      <c r="B24" s="52" t="s">
        <v>4</v>
      </c>
      <c r="C24" s="74" t="s">
        <v>1476</v>
      </c>
      <c r="D24" s="129" t="s">
        <v>1477</v>
      </c>
      <c r="E24" s="52" t="s">
        <v>15</v>
      </c>
      <c r="F24" s="119">
        <v>44455</v>
      </c>
      <c r="G24" s="52"/>
      <c r="H24" s="52"/>
      <c r="I24" s="52"/>
      <c r="J24" s="125">
        <v>43688</v>
      </c>
      <c r="K24" s="52"/>
      <c r="L24" s="126">
        <f t="shared" si="0"/>
        <v>182</v>
      </c>
      <c r="M24" s="52"/>
      <c r="N24" s="65">
        <f t="shared" si="1"/>
        <v>0</v>
      </c>
      <c r="O24" s="52"/>
      <c r="P24" s="74" t="s">
        <v>168</v>
      </c>
      <c r="Q24" s="52"/>
      <c r="R24" s="67">
        <f t="shared" si="2"/>
        <v>43688</v>
      </c>
      <c r="S24" s="52"/>
      <c r="T24" s="49"/>
      <c r="U24" s="49"/>
      <c r="V24" s="49"/>
      <c r="W24" s="49"/>
      <c r="X24" s="49"/>
      <c r="Y24" s="49"/>
      <c r="Z24" s="49"/>
      <c r="AA24" s="49"/>
      <c r="AB24" s="49"/>
      <c r="AC24" s="49"/>
      <c r="AD24" s="49"/>
      <c r="AE24" s="49"/>
      <c r="AF24" s="49"/>
      <c r="AG24" s="49"/>
      <c r="AH24" s="49"/>
      <c r="AI24" s="49"/>
      <c r="AJ24" s="49"/>
      <c r="AK24" s="49"/>
      <c r="AL24" s="49"/>
      <c r="AM24" s="49"/>
    </row>
    <row r="25" spans="1:39" ht="12.75" customHeight="1" x14ac:dyDescent="0.3">
      <c r="A25" s="60">
        <v>20</v>
      </c>
      <c r="B25" s="52" t="s">
        <v>4</v>
      </c>
      <c r="C25" s="74" t="s">
        <v>1476</v>
      </c>
      <c r="D25" s="129" t="s">
        <v>1477</v>
      </c>
      <c r="E25" s="52" t="s">
        <v>13</v>
      </c>
      <c r="F25" s="119">
        <v>44455</v>
      </c>
      <c r="G25" s="52"/>
      <c r="H25" s="52"/>
      <c r="I25" s="52"/>
      <c r="J25" s="125">
        <v>43689</v>
      </c>
      <c r="K25" s="52"/>
      <c r="L25" s="126">
        <f t="shared" si="0"/>
        <v>182</v>
      </c>
      <c r="M25" s="52"/>
      <c r="N25" s="65">
        <f t="shared" si="1"/>
        <v>0</v>
      </c>
      <c r="O25" s="52"/>
      <c r="P25" s="74" t="s">
        <v>168</v>
      </c>
      <c r="Q25" s="52"/>
      <c r="R25" s="67">
        <f t="shared" si="2"/>
        <v>43689</v>
      </c>
      <c r="S25" s="52"/>
      <c r="T25" s="49"/>
      <c r="U25" s="49"/>
      <c r="V25" s="49"/>
      <c r="W25" s="49"/>
      <c r="X25" s="49"/>
      <c r="Y25" s="49"/>
      <c r="Z25" s="49"/>
      <c r="AA25" s="49"/>
      <c r="AB25" s="49"/>
      <c r="AC25" s="49"/>
      <c r="AD25" s="49"/>
      <c r="AE25" s="49"/>
      <c r="AF25" s="49"/>
      <c r="AG25" s="49"/>
      <c r="AH25" s="49"/>
      <c r="AI25" s="49"/>
      <c r="AJ25" s="49"/>
      <c r="AK25" s="49"/>
      <c r="AL25" s="49"/>
      <c r="AM25" s="49"/>
    </row>
    <row r="26" spans="1:39" ht="12.75" customHeight="1" x14ac:dyDescent="0.3">
      <c r="A26" s="49"/>
      <c r="B26" s="49"/>
      <c r="C26" s="49"/>
      <c r="D26" s="49"/>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c r="AG26" s="49"/>
      <c r="AH26" s="49"/>
      <c r="AI26" s="49"/>
      <c r="AJ26" s="49"/>
      <c r="AK26" s="49"/>
      <c r="AL26" s="49"/>
      <c r="AM26" s="49"/>
    </row>
    <row r="27" spans="1:39" ht="12.75" customHeight="1" x14ac:dyDescent="0.3">
      <c r="A27" s="49"/>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c r="AG27" s="49"/>
      <c r="AH27" s="49"/>
      <c r="AI27" s="49"/>
      <c r="AJ27" s="49"/>
      <c r="AK27" s="49"/>
      <c r="AL27" s="49"/>
      <c r="AM27" s="49"/>
    </row>
    <row r="28" spans="1:39" ht="12.75" customHeight="1" x14ac:dyDescent="0.3">
      <c r="A28" s="49"/>
      <c r="B28" s="49"/>
      <c r="C28" s="49"/>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49"/>
    </row>
    <row r="29" spans="1:39" ht="12.75" customHeight="1" x14ac:dyDescent="0.3">
      <c r="A29" s="49"/>
      <c r="B29" s="49"/>
      <c r="C29" s="49"/>
      <c r="D29" s="49"/>
      <c r="E29" s="49"/>
      <c r="F29" s="49"/>
      <c r="G29" s="49"/>
      <c r="H29" s="49"/>
      <c r="I29" s="49"/>
      <c r="J29" s="49"/>
      <c r="K29" s="49"/>
      <c r="L29" s="49"/>
      <c r="M29" s="49"/>
      <c r="N29" s="49"/>
      <c r="O29" s="49"/>
      <c r="P29" s="49"/>
      <c r="Q29" s="49"/>
      <c r="R29" s="90"/>
      <c r="S29" s="49"/>
      <c r="T29" s="49"/>
      <c r="U29" s="49"/>
      <c r="V29" s="49"/>
      <c r="W29" s="49"/>
      <c r="X29" s="49"/>
      <c r="Y29" s="49"/>
      <c r="Z29" s="49"/>
      <c r="AA29" s="49"/>
      <c r="AB29" s="49"/>
      <c r="AC29" s="49"/>
      <c r="AD29" s="49"/>
      <c r="AE29" s="49"/>
      <c r="AF29" s="49"/>
      <c r="AG29" s="49"/>
      <c r="AH29" s="49"/>
      <c r="AI29" s="49"/>
      <c r="AJ29" s="49"/>
      <c r="AK29" s="49"/>
      <c r="AL29" s="49"/>
      <c r="AM29" s="49"/>
    </row>
    <row r="30" spans="1:39" ht="12.75" customHeight="1" x14ac:dyDescent="0.3">
      <c r="A30" s="49"/>
      <c r="B30" s="49"/>
      <c r="C30" s="49"/>
      <c r="D30" s="49"/>
      <c r="E30" s="49"/>
      <c r="F30" s="49"/>
      <c r="G30" s="49"/>
      <c r="H30" s="49"/>
      <c r="I30" s="49"/>
      <c r="J30" s="49"/>
      <c r="K30" s="49"/>
      <c r="L30" s="49"/>
      <c r="M30" s="49"/>
      <c r="N30" s="49"/>
      <c r="O30" s="49"/>
      <c r="P30" s="49"/>
      <c r="Q30" s="49"/>
      <c r="R30" s="90"/>
      <c r="S30" s="49"/>
      <c r="T30" s="49"/>
      <c r="U30" s="49"/>
      <c r="V30" s="49"/>
      <c r="W30" s="49"/>
      <c r="X30" s="49"/>
      <c r="Y30" s="49"/>
      <c r="Z30" s="49"/>
      <c r="AA30" s="49"/>
      <c r="AB30" s="49"/>
      <c r="AC30" s="49"/>
      <c r="AD30" s="49"/>
      <c r="AE30" s="49"/>
      <c r="AF30" s="49"/>
      <c r="AG30" s="49"/>
      <c r="AH30" s="49"/>
      <c r="AI30" s="49"/>
      <c r="AJ30" s="49"/>
      <c r="AK30" s="49"/>
      <c r="AL30" s="49"/>
      <c r="AM30" s="49"/>
    </row>
    <row r="31" spans="1:39" ht="12.75" customHeight="1" x14ac:dyDescent="0.3">
      <c r="A31" s="49"/>
      <c r="B31" s="49"/>
      <c r="C31" s="49"/>
      <c r="D31" s="49"/>
      <c r="E31" s="49"/>
      <c r="F31" s="49"/>
      <c r="G31" s="49"/>
      <c r="H31" s="49"/>
      <c r="I31" s="49"/>
      <c r="J31" s="49"/>
      <c r="K31" s="49"/>
      <c r="L31" s="49"/>
      <c r="M31" s="49"/>
      <c r="N31" s="49"/>
      <c r="O31" s="49"/>
      <c r="P31" s="49"/>
      <c r="Q31" s="49"/>
      <c r="R31" s="90"/>
      <c r="S31" s="49"/>
      <c r="T31" s="49"/>
      <c r="U31" s="49"/>
      <c r="V31" s="49"/>
      <c r="W31" s="49"/>
      <c r="X31" s="49"/>
      <c r="Y31" s="49"/>
      <c r="Z31" s="49"/>
      <c r="AA31" s="49"/>
      <c r="AB31" s="49"/>
      <c r="AC31" s="49"/>
      <c r="AD31" s="49"/>
      <c r="AE31" s="49"/>
      <c r="AF31" s="49"/>
      <c r="AG31" s="49"/>
      <c r="AH31" s="49"/>
      <c r="AI31" s="49"/>
      <c r="AJ31" s="49"/>
      <c r="AK31" s="49"/>
      <c r="AL31" s="49"/>
      <c r="AM31" s="49"/>
    </row>
    <row r="32" spans="1:39" ht="12.75" customHeight="1" x14ac:dyDescent="0.3">
      <c r="A32" s="49"/>
      <c r="B32" s="49"/>
      <c r="C32" s="49"/>
      <c r="D32" s="49"/>
      <c r="E32" s="49"/>
      <c r="F32" s="49"/>
      <c r="G32" s="49"/>
      <c r="H32" s="49"/>
      <c r="I32" s="49"/>
      <c r="J32" s="49"/>
      <c r="K32" s="49"/>
      <c r="L32" s="49"/>
      <c r="M32" s="49"/>
      <c r="N32" s="49"/>
      <c r="O32" s="49"/>
      <c r="P32" s="49"/>
      <c r="Q32" s="49"/>
      <c r="R32" s="90"/>
      <c r="S32" s="49"/>
      <c r="T32" s="49"/>
      <c r="U32" s="49"/>
      <c r="V32" s="49"/>
      <c r="W32" s="49"/>
      <c r="X32" s="49"/>
      <c r="Y32" s="49"/>
      <c r="Z32" s="49"/>
      <c r="AA32" s="49"/>
      <c r="AB32" s="49"/>
      <c r="AC32" s="49"/>
      <c r="AD32" s="49"/>
      <c r="AE32" s="49"/>
      <c r="AF32" s="49"/>
      <c r="AG32" s="49"/>
      <c r="AH32" s="49"/>
      <c r="AI32" s="49"/>
      <c r="AJ32" s="49"/>
      <c r="AK32" s="49"/>
      <c r="AL32" s="49"/>
      <c r="AM32" s="49"/>
    </row>
    <row r="33" spans="1:39" ht="12.75" customHeight="1" x14ac:dyDescent="0.3">
      <c r="A33" s="49"/>
      <c r="B33" s="49"/>
      <c r="C33" s="49"/>
      <c r="D33" s="49"/>
      <c r="E33" s="49"/>
      <c r="F33" s="49"/>
      <c r="G33" s="49"/>
      <c r="H33" s="49"/>
      <c r="I33" s="49"/>
      <c r="J33" s="49"/>
      <c r="K33" s="49"/>
      <c r="L33" s="49"/>
      <c r="M33" s="49"/>
      <c r="N33" s="49"/>
      <c r="O33" s="49"/>
      <c r="P33" s="49"/>
      <c r="Q33" s="49"/>
      <c r="R33" s="90"/>
      <c r="S33" s="49"/>
      <c r="T33" s="49"/>
      <c r="U33" s="49"/>
      <c r="V33" s="49"/>
      <c r="W33" s="49"/>
      <c r="X33" s="49"/>
      <c r="Y33" s="49"/>
      <c r="Z33" s="49"/>
      <c r="AA33" s="49"/>
      <c r="AB33" s="49"/>
      <c r="AC33" s="49"/>
      <c r="AD33" s="49"/>
      <c r="AE33" s="49"/>
      <c r="AF33" s="49"/>
      <c r="AG33" s="49"/>
      <c r="AH33" s="49"/>
      <c r="AI33" s="49"/>
      <c r="AJ33" s="49"/>
      <c r="AK33" s="49"/>
      <c r="AL33" s="49"/>
      <c r="AM33" s="49"/>
    </row>
    <row r="34" spans="1:39" ht="12.75" customHeight="1" x14ac:dyDescent="0.3">
      <c r="A34" s="49"/>
      <c r="B34" s="49"/>
      <c r="C34" s="49"/>
      <c r="D34" s="49"/>
      <c r="E34" s="49"/>
      <c r="F34" s="49"/>
      <c r="G34" s="49"/>
      <c r="H34" s="49"/>
      <c r="I34" s="49"/>
      <c r="J34" s="49"/>
      <c r="K34" s="49"/>
      <c r="L34" s="49"/>
      <c r="M34" s="49"/>
      <c r="N34" s="49"/>
      <c r="O34" s="49"/>
      <c r="P34" s="49"/>
      <c r="Q34" s="49"/>
      <c r="R34" s="90"/>
      <c r="S34" s="49"/>
      <c r="T34" s="49"/>
      <c r="U34" s="49"/>
      <c r="V34" s="49"/>
      <c r="W34" s="49"/>
      <c r="X34" s="49"/>
      <c r="Y34" s="49"/>
      <c r="Z34" s="49"/>
      <c r="AA34" s="49"/>
      <c r="AB34" s="49"/>
      <c r="AC34" s="49"/>
      <c r="AD34" s="49"/>
      <c r="AE34" s="49"/>
      <c r="AF34" s="49"/>
      <c r="AG34" s="49"/>
      <c r="AH34" s="49"/>
      <c r="AI34" s="49"/>
      <c r="AJ34" s="49"/>
      <c r="AK34" s="49"/>
      <c r="AL34" s="49"/>
      <c r="AM34" s="49"/>
    </row>
    <row r="35" spans="1:39" ht="12.75" customHeight="1" x14ac:dyDescent="0.3">
      <c r="A35" s="49"/>
      <c r="B35" s="49"/>
      <c r="C35" s="49"/>
      <c r="D35" s="49"/>
      <c r="E35" s="49"/>
      <c r="F35" s="49"/>
      <c r="G35" s="49"/>
      <c r="H35" s="49"/>
      <c r="I35" s="49"/>
      <c r="J35" s="49"/>
      <c r="K35" s="49"/>
      <c r="L35" s="49"/>
      <c r="M35" s="49"/>
      <c r="N35" s="49"/>
      <c r="O35" s="49"/>
      <c r="P35" s="49"/>
      <c r="Q35" s="49"/>
      <c r="R35" s="90"/>
      <c r="S35" s="49"/>
      <c r="T35" s="49"/>
      <c r="U35" s="49"/>
      <c r="V35" s="49"/>
      <c r="W35" s="49"/>
      <c r="X35" s="49"/>
      <c r="Y35" s="49"/>
      <c r="Z35" s="49"/>
      <c r="AA35" s="49"/>
      <c r="AB35" s="49"/>
      <c r="AC35" s="49"/>
      <c r="AD35" s="49"/>
      <c r="AE35" s="49"/>
      <c r="AF35" s="49"/>
      <c r="AG35" s="49"/>
      <c r="AH35" s="49"/>
      <c r="AI35" s="49"/>
      <c r="AJ35" s="49"/>
      <c r="AK35" s="49"/>
      <c r="AL35" s="49"/>
      <c r="AM35" s="49"/>
    </row>
    <row r="36" spans="1:39" ht="12.75" customHeight="1" x14ac:dyDescent="0.3">
      <c r="A36" s="49"/>
      <c r="B36" s="49"/>
      <c r="C36" s="49"/>
      <c r="D36" s="49"/>
      <c r="E36" s="49"/>
      <c r="F36" s="49"/>
      <c r="G36" s="49"/>
      <c r="H36" s="49"/>
      <c r="I36" s="49"/>
      <c r="J36" s="49"/>
      <c r="K36" s="49"/>
      <c r="L36" s="49"/>
      <c r="M36" s="49"/>
      <c r="N36" s="49"/>
      <c r="O36" s="49"/>
      <c r="P36" s="49"/>
      <c r="Q36" s="49"/>
      <c r="R36" s="90"/>
      <c r="S36" s="49"/>
      <c r="T36" s="49"/>
      <c r="U36" s="49"/>
      <c r="V36" s="49"/>
      <c r="W36" s="49"/>
      <c r="X36" s="49"/>
      <c r="Y36" s="49"/>
      <c r="Z36" s="49"/>
      <c r="AA36" s="49"/>
      <c r="AB36" s="49"/>
      <c r="AC36" s="49"/>
      <c r="AD36" s="49"/>
      <c r="AE36" s="49"/>
      <c r="AF36" s="49"/>
      <c r="AG36" s="49"/>
      <c r="AH36" s="49"/>
      <c r="AI36" s="49"/>
      <c r="AJ36" s="49"/>
      <c r="AK36" s="49"/>
      <c r="AL36" s="49"/>
      <c r="AM36" s="49"/>
    </row>
    <row r="37" spans="1:39" ht="12.75" customHeight="1" x14ac:dyDescent="0.3">
      <c r="A37" s="49"/>
      <c r="B37" s="49"/>
      <c r="C37" s="49"/>
      <c r="D37" s="49"/>
      <c r="E37" s="49"/>
      <c r="F37" s="49"/>
      <c r="G37" s="49"/>
      <c r="H37" s="49"/>
      <c r="I37" s="49"/>
      <c r="J37" s="49"/>
      <c r="K37" s="49"/>
      <c r="L37" s="49"/>
      <c r="M37" s="49"/>
      <c r="N37" s="49"/>
      <c r="O37" s="49"/>
      <c r="P37" s="49"/>
      <c r="Q37" s="49"/>
      <c r="R37" s="90"/>
      <c r="S37" s="49"/>
      <c r="T37" s="49"/>
      <c r="U37" s="49"/>
      <c r="V37" s="49"/>
      <c r="W37" s="49"/>
      <c r="X37" s="49"/>
      <c r="Y37" s="49"/>
      <c r="Z37" s="49"/>
      <c r="AA37" s="49"/>
      <c r="AB37" s="49"/>
      <c r="AC37" s="49"/>
      <c r="AD37" s="49"/>
      <c r="AE37" s="49"/>
      <c r="AF37" s="49"/>
      <c r="AG37" s="49"/>
      <c r="AH37" s="49"/>
      <c r="AI37" s="49"/>
      <c r="AJ37" s="49"/>
      <c r="AK37" s="49"/>
      <c r="AL37" s="49"/>
      <c r="AM37" s="49"/>
    </row>
    <row r="38" spans="1:39" ht="12.75" customHeight="1" x14ac:dyDescent="0.3">
      <c r="A38" s="49"/>
      <c r="B38" s="49"/>
      <c r="C38" s="49"/>
      <c r="D38" s="49"/>
      <c r="E38" s="49"/>
      <c r="F38" s="49"/>
      <c r="G38" s="49"/>
      <c r="H38" s="49"/>
      <c r="I38" s="49"/>
      <c r="J38" s="49"/>
      <c r="K38" s="49"/>
      <c r="L38" s="49"/>
      <c r="M38" s="49"/>
      <c r="N38" s="49"/>
      <c r="O38" s="49"/>
      <c r="P38" s="49"/>
      <c r="Q38" s="49"/>
      <c r="R38" s="90"/>
      <c r="S38" s="49"/>
      <c r="T38" s="49"/>
      <c r="U38" s="49"/>
      <c r="V38" s="49"/>
      <c r="W38" s="49"/>
      <c r="X38" s="49"/>
      <c r="Y38" s="49"/>
      <c r="Z38" s="49"/>
      <c r="AA38" s="49"/>
      <c r="AB38" s="49"/>
      <c r="AC38" s="49"/>
      <c r="AD38" s="49"/>
      <c r="AE38" s="49"/>
      <c r="AF38" s="49"/>
      <c r="AG38" s="49"/>
      <c r="AH38" s="49"/>
      <c r="AI38" s="49"/>
      <c r="AJ38" s="49"/>
      <c r="AK38" s="49"/>
      <c r="AL38" s="49"/>
      <c r="AM38" s="49"/>
    </row>
    <row r="39" spans="1:39" ht="12.75" customHeight="1" x14ac:dyDescent="0.3">
      <c r="A39" s="49"/>
      <c r="B39" s="49"/>
      <c r="C39" s="49"/>
      <c r="D39" s="49"/>
      <c r="E39" s="49"/>
      <c r="F39" s="49"/>
      <c r="G39" s="49"/>
      <c r="H39" s="49"/>
      <c r="I39" s="49"/>
      <c r="J39" s="49"/>
      <c r="K39" s="49"/>
      <c r="L39" s="49"/>
      <c r="M39" s="49"/>
      <c r="N39" s="49"/>
      <c r="O39" s="49"/>
      <c r="P39" s="49"/>
      <c r="Q39" s="49"/>
      <c r="R39" s="90"/>
      <c r="S39" s="49"/>
      <c r="T39" s="49"/>
      <c r="U39" s="49"/>
      <c r="V39" s="49"/>
      <c r="W39" s="49"/>
      <c r="X39" s="49"/>
      <c r="Y39" s="49"/>
      <c r="Z39" s="49"/>
      <c r="AA39" s="49"/>
      <c r="AB39" s="49"/>
      <c r="AC39" s="49"/>
      <c r="AD39" s="49"/>
      <c r="AE39" s="49"/>
      <c r="AF39" s="49"/>
      <c r="AG39" s="49"/>
      <c r="AH39" s="49"/>
      <c r="AI39" s="49"/>
      <c r="AJ39" s="49"/>
      <c r="AK39" s="49"/>
      <c r="AL39" s="49"/>
      <c r="AM39" s="49"/>
    </row>
    <row r="40" spans="1:39" ht="12.75" customHeight="1" x14ac:dyDescent="0.3">
      <c r="A40" s="49"/>
      <c r="B40" s="49"/>
      <c r="C40" s="49"/>
      <c r="D40" s="49"/>
      <c r="E40" s="49"/>
      <c r="F40" s="49"/>
      <c r="G40" s="49"/>
      <c r="H40" s="49"/>
      <c r="I40" s="49"/>
      <c r="J40" s="49"/>
      <c r="K40" s="49"/>
      <c r="L40" s="49"/>
      <c r="M40" s="49"/>
      <c r="N40" s="49"/>
      <c r="O40" s="49"/>
      <c r="P40" s="49"/>
      <c r="Q40" s="49"/>
      <c r="R40" s="90"/>
      <c r="S40" s="49"/>
      <c r="T40" s="49"/>
      <c r="U40" s="49"/>
      <c r="V40" s="49"/>
      <c r="W40" s="49"/>
      <c r="X40" s="49"/>
      <c r="Y40" s="49"/>
      <c r="Z40" s="49"/>
      <c r="AA40" s="49"/>
      <c r="AB40" s="49"/>
      <c r="AC40" s="49"/>
      <c r="AD40" s="49"/>
      <c r="AE40" s="49"/>
      <c r="AF40" s="49"/>
      <c r="AG40" s="49"/>
      <c r="AH40" s="49"/>
      <c r="AI40" s="49"/>
      <c r="AJ40" s="49"/>
      <c r="AK40" s="49"/>
      <c r="AL40" s="49"/>
      <c r="AM40" s="49"/>
    </row>
    <row r="41" spans="1:39" ht="12.75" customHeight="1" x14ac:dyDescent="0.3">
      <c r="A41" s="49"/>
      <c r="B41" s="49"/>
      <c r="C41" s="49"/>
      <c r="D41" s="49"/>
      <c r="E41" s="49"/>
      <c r="F41" s="49"/>
      <c r="G41" s="49"/>
      <c r="H41" s="49"/>
      <c r="I41" s="49"/>
      <c r="J41" s="49"/>
      <c r="K41" s="49"/>
      <c r="L41" s="49"/>
      <c r="M41" s="49"/>
      <c r="N41" s="49"/>
      <c r="O41" s="49"/>
      <c r="P41" s="49"/>
      <c r="Q41" s="49"/>
      <c r="R41" s="90"/>
      <c r="S41" s="49"/>
      <c r="T41" s="49"/>
      <c r="U41" s="49"/>
      <c r="V41" s="49"/>
      <c r="W41" s="49"/>
      <c r="X41" s="49"/>
      <c r="Y41" s="49"/>
      <c r="Z41" s="49"/>
      <c r="AA41" s="49"/>
      <c r="AB41" s="49"/>
      <c r="AC41" s="49"/>
      <c r="AD41" s="49"/>
      <c r="AE41" s="49"/>
      <c r="AF41" s="49"/>
      <c r="AG41" s="49"/>
      <c r="AH41" s="49"/>
      <c r="AI41" s="49"/>
      <c r="AJ41" s="49"/>
      <c r="AK41" s="49"/>
      <c r="AL41" s="49"/>
      <c r="AM41" s="49"/>
    </row>
    <row r="42" spans="1:39" ht="12.75" customHeight="1" x14ac:dyDescent="0.3">
      <c r="A42" s="49"/>
      <c r="B42" s="49"/>
      <c r="C42" s="49"/>
      <c r="D42" s="49"/>
      <c r="E42" s="49"/>
      <c r="F42" s="49"/>
      <c r="G42" s="49"/>
      <c r="H42" s="49"/>
      <c r="I42" s="49"/>
      <c r="J42" s="49"/>
      <c r="K42" s="49"/>
      <c r="L42" s="49"/>
      <c r="M42" s="49"/>
      <c r="N42" s="49"/>
      <c r="O42" s="49"/>
      <c r="P42" s="49"/>
      <c r="Q42" s="49"/>
      <c r="R42" s="90"/>
      <c r="S42" s="49"/>
      <c r="T42" s="49"/>
      <c r="U42" s="49"/>
      <c r="V42" s="49"/>
      <c r="W42" s="49"/>
      <c r="X42" s="49"/>
      <c r="Y42" s="49"/>
      <c r="Z42" s="49"/>
      <c r="AA42" s="49"/>
      <c r="AB42" s="49"/>
      <c r="AC42" s="49"/>
      <c r="AD42" s="49"/>
      <c r="AE42" s="49"/>
      <c r="AF42" s="49"/>
      <c r="AG42" s="49"/>
      <c r="AH42" s="49"/>
      <c r="AI42" s="49"/>
      <c r="AJ42" s="49"/>
      <c r="AK42" s="49"/>
      <c r="AL42" s="49"/>
      <c r="AM42" s="49"/>
    </row>
    <row r="43" spans="1:39" ht="12.75" customHeight="1" x14ac:dyDescent="0.3">
      <c r="A43" s="49"/>
      <c r="B43" s="49"/>
      <c r="C43" s="49"/>
      <c r="D43" s="49"/>
      <c r="E43" s="49"/>
      <c r="F43" s="49"/>
      <c r="G43" s="49"/>
      <c r="H43" s="49"/>
      <c r="I43" s="49"/>
      <c r="J43" s="49"/>
      <c r="K43" s="49"/>
      <c r="L43" s="49"/>
      <c r="M43" s="49"/>
      <c r="N43" s="49"/>
      <c r="O43" s="49"/>
      <c r="P43" s="49"/>
      <c r="Q43" s="49"/>
      <c r="R43" s="90"/>
      <c r="S43" s="49"/>
      <c r="T43" s="49"/>
      <c r="U43" s="49"/>
      <c r="V43" s="49"/>
      <c r="W43" s="49"/>
      <c r="X43" s="49"/>
      <c r="Y43" s="49"/>
      <c r="Z43" s="49"/>
      <c r="AA43" s="49"/>
      <c r="AB43" s="49"/>
      <c r="AC43" s="49"/>
      <c r="AD43" s="49"/>
      <c r="AE43" s="49"/>
      <c r="AF43" s="49"/>
      <c r="AG43" s="49"/>
      <c r="AH43" s="49"/>
      <c r="AI43" s="49"/>
      <c r="AJ43" s="49"/>
      <c r="AK43" s="49"/>
      <c r="AL43" s="49"/>
      <c r="AM43" s="49"/>
    </row>
    <row r="44" spans="1:39" ht="12.75" customHeight="1" x14ac:dyDescent="0.3">
      <c r="A44" s="49"/>
      <c r="B44" s="49"/>
      <c r="C44" s="49"/>
      <c r="D44" s="49"/>
      <c r="E44" s="49"/>
      <c r="F44" s="49"/>
      <c r="G44" s="49"/>
      <c r="H44" s="49"/>
      <c r="I44" s="49"/>
      <c r="J44" s="49"/>
      <c r="K44" s="49"/>
      <c r="L44" s="49"/>
      <c r="M44" s="49"/>
      <c r="N44" s="49"/>
      <c r="O44" s="49"/>
      <c r="P44" s="49"/>
      <c r="Q44" s="49"/>
      <c r="R44" s="90"/>
      <c r="S44" s="49"/>
      <c r="T44" s="49"/>
      <c r="U44" s="49"/>
      <c r="V44" s="49"/>
      <c r="W44" s="49"/>
      <c r="X44" s="49"/>
      <c r="Y44" s="49"/>
      <c r="Z44" s="49"/>
      <c r="AA44" s="49"/>
      <c r="AB44" s="49"/>
      <c r="AC44" s="49"/>
      <c r="AD44" s="49"/>
      <c r="AE44" s="49"/>
      <c r="AF44" s="49"/>
      <c r="AG44" s="49"/>
      <c r="AH44" s="49"/>
      <c r="AI44" s="49"/>
      <c r="AJ44" s="49"/>
      <c r="AK44" s="49"/>
      <c r="AL44" s="49"/>
      <c r="AM44" s="49"/>
    </row>
    <row r="45" spans="1:39" ht="12.75" customHeight="1" x14ac:dyDescent="0.3">
      <c r="A45" s="49"/>
      <c r="B45" s="49"/>
      <c r="C45" s="49"/>
      <c r="D45" s="49"/>
      <c r="E45" s="49"/>
      <c r="F45" s="49"/>
      <c r="G45" s="49"/>
      <c r="H45" s="49"/>
      <c r="I45" s="49"/>
      <c r="J45" s="49"/>
      <c r="K45" s="49"/>
      <c r="L45" s="49"/>
      <c r="M45" s="49"/>
      <c r="N45" s="49"/>
      <c r="O45" s="49"/>
      <c r="P45" s="49"/>
      <c r="Q45" s="49"/>
      <c r="R45" s="90"/>
      <c r="S45" s="49"/>
      <c r="T45" s="49"/>
      <c r="U45" s="49"/>
      <c r="V45" s="49"/>
      <c r="W45" s="49"/>
      <c r="X45" s="49"/>
      <c r="Y45" s="49"/>
      <c r="Z45" s="49"/>
      <c r="AA45" s="49"/>
      <c r="AB45" s="49"/>
      <c r="AC45" s="49"/>
      <c r="AD45" s="49"/>
      <c r="AE45" s="49"/>
      <c r="AF45" s="49"/>
      <c r="AG45" s="49"/>
      <c r="AH45" s="49"/>
      <c r="AI45" s="49"/>
      <c r="AJ45" s="49"/>
      <c r="AK45" s="49"/>
      <c r="AL45" s="49"/>
      <c r="AM45" s="49"/>
    </row>
    <row r="46" spans="1:39" ht="12.75" customHeight="1" x14ac:dyDescent="0.3">
      <c r="A46" s="49"/>
      <c r="B46" s="49"/>
      <c r="C46" s="49"/>
      <c r="D46" s="49"/>
      <c r="E46" s="49"/>
      <c r="F46" s="49"/>
      <c r="G46" s="49"/>
      <c r="H46" s="49"/>
      <c r="I46" s="49"/>
      <c r="J46" s="49"/>
      <c r="K46" s="49"/>
      <c r="L46" s="49"/>
      <c r="M46" s="49"/>
      <c r="N46" s="49"/>
      <c r="O46" s="49"/>
      <c r="P46" s="49"/>
      <c r="Q46" s="49"/>
      <c r="R46" s="90"/>
      <c r="S46" s="49"/>
      <c r="T46" s="49"/>
      <c r="U46" s="49"/>
      <c r="V46" s="49"/>
      <c r="W46" s="49"/>
      <c r="X46" s="49"/>
      <c r="Y46" s="49"/>
      <c r="Z46" s="49"/>
      <c r="AA46" s="49"/>
      <c r="AB46" s="49"/>
      <c r="AC46" s="49"/>
      <c r="AD46" s="49"/>
      <c r="AE46" s="49"/>
      <c r="AF46" s="49"/>
      <c r="AG46" s="49"/>
      <c r="AH46" s="49"/>
      <c r="AI46" s="49"/>
      <c r="AJ46" s="49"/>
      <c r="AK46" s="49"/>
      <c r="AL46" s="49"/>
      <c r="AM46" s="49"/>
    </row>
    <row r="47" spans="1:39" ht="12.75" customHeight="1" x14ac:dyDescent="0.3">
      <c r="A47" s="49"/>
      <c r="B47" s="49"/>
      <c r="C47" s="49"/>
      <c r="D47" s="49"/>
      <c r="E47" s="49"/>
      <c r="F47" s="49"/>
      <c r="G47" s="49"/>
      <c r="H47" s="49"/>
      <c r="I47" s="49"/>
      <c r="J47" s="49"/>
      <c r="K47" s="49"/>
      <c r="L47" s="49"/>
      <c r="M47" s="49"/>
      <c r="N47" s="49"/>
      <c r="O47" s="49"/>
      <c r="P47" s="49"/>
      <c r="Q47" s="49"/>
      <c r="R47" s="90"/>
      <c r="S47" s="49"/>
      <c r="T47" s="49"/>
      <c r="U47" s="49"/>
      <c r="V47" s="49"/>
      <c r="W47" s="49"/>
      <c r="X47" s="49"/>
      <c r="Y47" s="49"/>
      <c r="Z47" s="49"/>
      <c r="AA47" s="49"/>
      <c r="AB47" s="49"/>
      <c r="AC47" s="49"/>
      <c r="AD47" s="49"/>
      <c r="AE47" s="49"/>
      <c r="AF47" s="49"/>
      <c r="AG47" s="49"/>
      <c r="AH47" s="49"/>
      <c r="AI47" s="49"/>
      <c r="AJ47" s="49"/>
      <c r="AK47" s="49"/>
      <c r="AL47" s="49"/>
      <c r="AM47" s="49"/>
    </row>
    <row r="48" spans="1:39" ht="12.75" customHeight="1" x14ac:dyDescent="0.3">
      <c r="A48" s="49"/>
      <c r="B48" s="49"/>
      <c r="C48" s="49"/>
      <c r="D48" s="49"/>
      <c r="E48" s="49"/>
      <c r="F48" s="49"/>
      <c r="G48" s="49"/>
      <c r="H48" s="49"/>
      <c r="I48" s="49"/>
      <c r="J48" s="49"/>
      <c r="K48" s="49"/>
      <c r="L48" s="49"/>
      <c r="M48" s="49"/>
      <c r="N48" s="49"/>
      <c r="O48" s="49"/>
      <c r="P48" s="49"/>
      <c r="Q48" s="49"/>
      <c r="R48" s="90"/>
      <c r="S48" s="49"/>
      <c r="T48" s="49"/>
      <c r="U48" s="49"/>
      <c r="V48" s="49"/>
      <c r="W48" s="49"/>
      <c r="X48" s="49"/>
      <c r="Y48" s="49"/>
      <c r="Z48" s="49"/>
      <c r="AA48" s="49"/>
      <c r="AB48" s="49"/>
      <c r="AC48" s="49"/>
      <c r="AD48" s="49"/>
      <c r="AE48" s="49"/>
      <c r="AF48" s="49"/>
      <c r="AG48" s="49"/>
      <c r="AH48" s="49"/>
      <c r="AI48" s="49"/>
      <c r="AJ48" s="49"/>
      <c r="AK48" s="49"/>
      <c r="AL48" s="49"/>
      <c r="AM48" s="49"/>
    </row>
    <row r="49" spans="1:39" ht="12.75" customHeight="1" x14ac:dyDescent="0.3">
      <c r="A49" s="49"/>
      <c r="B49" s="49"/>
      <c r="C49" s="49"/>
      <c r="D49" s="49"/>
      <c r="E49" s="49"/>
      <c r="F49" s="49"/>
      <c r="G49" s="49"/>
      <c r="H49" s="49"/>
      <c r="I49" s="49"/>
      <c r="J49" s="49"/>
      <c r="K49" s="49"/>
      <c r="L49" s="49"/>
      <c r="M49" s="49"/>
      <c r="N49" s="49"/>
      <c r="O49" s="49"/>
      <c r="P49" s="49"/>
      <c r="Q49" s="49"/>
      <c r="R49" s="90"/>
      <c r="S49" s="49"/>
      <c r="T49" s="49"/>
      <c r="U49" s="49"/>
      <c r="V49" s="49"/>
      <c r="W49" s="49"/>
      <c r="X49" s="49"/>
      <c r="Y49" s="49"/>
      <c r="Z49" s="49"/>
      <c r="AA49" s="49"/>
      <c r="AB49" s="49"/>
      <c r="AC49" s="49"/>
      <c r="AD49" s="49"/>
      <c r="AE49" s="49"/>
      <c r="AF49" s="49"/>
      <c r="AG49" s="49"/>
      <c r="AH49" s="49"/>
      <c r="AI49" s="49"/>
      <c r="AJ49" s="49"/>
      <c r="AK49" s="49"/>
      <c r="AL49" s="49"/>
      <c r="AM49" s="49"/>
    </row>
    <row r="50" spans="1:39" ht="12.75" customHeight="1" x14ac:dyDescent="0.3">
      <c r="A50" s="49"/>
      <c r="B50" s="49"/>
      <c r="C50" s="49"/>
      <c r="D50" s="49"/>
      <c r="E50" s="49"/>
      <c r="F50" s="49"/>
      <c r="G50" s="49"/>
      <c r="H50" s="49"/>
      <c r="I50" s="49"/>
      <c r="J50" s="49"/>
      <c r="K50" s="49"/>
      <c r="L50" s="49"/>
      <c r="M50" s="49"/>
      <c r="N50" s="49"/>
      <c r="O50" s="49"/>
      <c r="P50" s="49"/>
      <c r="Q50" s="49"/>
      <c r="R50" s="90"/>
      <c r="S50" s="49"/>
      <c r="T50" s="49"/>
      <c r="U50" s="49"/>
      <c r="V50" s="49"/>
      <c r="W50" s="49"/>
      <c r="X50" s="49"/>
      <c r="Y50" s="49"/>
      <c r="Z50" s="49"/>
      <c r="AA50" s="49"/>
      <c r="AB50" s="49"/>
      <c r="AC50" s="49"/>
      <c r="AD50" s="49"/>
      <c r="AE50" s="49"/>
      <c r="AF50" s="49"/>
      <c r="AG50" s="49"/>
      <c r="AH50" s="49"/>
      <c r="AI50" s="49"/>
      <c r="AJ50" s="49"/>
      <c r="AK50" s="49"/>
      <c r="AL50" s="49"/>
      <c r="AM50" s="49"/>
    </row>
    <row r="51" spans="1:39" ht="12.75" customHeight="1" x14ac:dyDescent="0.3">
      <c r="A51" s="49"/>
      <c r="B51" s="49"/>
      <c r="C51" s="49"/>
      <c r="D51" s="49"/>
      <c r="E51" s="49"/>
      <c r="F51" s="49"/>
      <c r="G51" s="49"/>
      <c r="H51" s="49"/>
      <c r="I51" s="49"/>
      <c r="J51" s="49"/>
      <c r="K51" s="49"/>
      <c r="L51" s="49"/>
      <c r="M51" s="49"/>
      <c r="N51" s="49"/>
      <c r="O51" s="49"/>
      <c r="P51" s="49"/>
      <c r="Q51" s="49"/>
      <c r="R51" s="90"/>
      <c r="S51" s="49"/>
      <c r="T51" s="49"/>
      <c r="U51" s="49"/>
      <c r="V51" s="49"/>
      <c r="W51" s="49"/>
      <c r="X51" s="49"/>
      <c r="Y51" s="49"/>
      <c r="Z51" s="49"/>
      <c r="AA51" s="49"/>
      <c r="AB51" s="49"/>
      <c r="AC51" s="49"/>
      <c r="AD51" s="49"/>
      <c r="AE51" s="49"/>
      <c r="AF51" s="49"/>
      <c r="AG51" s="49"/>
      <c r="AH51" s="49"/>
      <c r="AI51" s="49"/>
      <c r="AJ51" s="49"/>
      <c r="AK51" s="49"/>
      <c r="AL51" s="49"/>
      <c r="AM51" s="49"/>
    </row>
    <row r="52" spans="1:39" ht="12.75" customHeight="1" x14ac:dyDescent="0.3">
      <c r="A52" s="49"/>
      <c r="B52" s="49"/>
      <c r="C52" s="49"/>
      <c r="D52" s="49"/>
      <c r="E52" s="49"/>
      <c r="F52" s="49"/>
      <c r="G52" s="49"/>
      <c r="H52" s="49"/>
      <c r="I52" s="49"/>
      <c r="J52" s="49"/>
      <c r="K52" s="49"/>
      <c r="L52" s="49"/>
      <c r="M52" s="49"/>
      <c r="N52" s="49"/>
      <c r="O52" s="49"/>
      <c r="P52" s="49"/>
      <c r="Q52" s="49"/>
      <c r="R52" s="90"/>
      <c r="S52" s="49"/>
      <c r="T52" s="49"/>
      <c r="U52" s="49"/>
      <c r="V52" s="49"/>
      <c r="W52" s="49"/>
      <c r="X52" s="49"/>
      <c r="Y52" s="49"/>
      <c r="Z52" s="49"/>
      <c r="AA52" s="49"/>
      <c r="AB52" s="49"/>
      <c r="AC52" s="49"/>
      <c r="AD52" s="49"/>
      <c r="AE52" s="49"/>
      <c r="AF52" s="49"/>
      <c r="AG52" s="49"/>
      <c r="AH52" s="49"/>
      <c r="AI52" s="49"/>
      <c r="AJ52" s="49"/>
      <c r="AK52" s="49"/>
      <c r="AL52" s="49"/>
      <c r="AM52" s="49"/>
    </row>
    <row r="53" spans="1:39" ht="12.75" customHeight="1" x14ac:dyDescent="0.3">
      <c r="A53" s="49"/>
      <c r="B53" s="49"/>
      <c r="C53" s="49"/>
      <c r="D53" s="49"/>
      <c r="E53" s="49"/>
      <c r="F53" s="49"/>
      <c r="G53" s="49"/>
      <c r="H53" s="49"/>
      <c r="I53" s="49"/>
      <c r="J53" s="49"/>
      <c r="K53" s="49"/>
      <c r="L53" s="49"/>
      <c r="M53" s="49"/>
      <c r="N53" s="49"/>
      <c r="O53" s="49"/>
      <c r="P53" s="49"/>
      <c r="Q53" s="49"/>
      <c r="R53" s="90"/>
      <c r="S53" s="49"/>
      <c r="T53" s="49"/>
      <c r="U53" s="49"/>
      <c r="V53" s="49"/>
      <c r="W53" s="49"/>
      <c r="X53" s="49"/>
      <c r="Y53" s="49"/>
      <c r="Z53" s="49"/>
      <c r="AA53" s="49"/>
      <c r="AB53" s="49"/>
      <c r="AC53" s="49"/>
      <c r="AD53" s="49"/>
      <c r="AE53" s="49"/>
      <c r="AF53" s="49"/>
      <c r="AG53" s="49"/>
      <c r="AH53" s="49"/>
      <c r="AI53" s="49"/>
      <c r="AJ53" s="49"/>
      <c r="AK53" s="49"/>
      <c r="AL53" s="49"/>
      <c r="AM53" s="49"/>
    </row>
    <row r="54" spans="1:39" ht="12.75" customHeight="1" x14ac:dyDescent="0.3">
      <c r="A54" s="49"/>
      <c r="B54" s="49"/>
      <c r="C54" s="49"/>
      <c r="D54" s="49"/>
      <c r="E54" s="49"/>
      <c r="F54" s="49"/>
      <c r="G54" s="49"/>
      <c r="H54" s="49"/>
      <c r="I54" s="49"/>
      <c r="J54" s="49"/>
      <c r="K54" s="49"/>
      <c r="L54" s="49"/>
      <c r="M54" s="49"/>
      <c r="N54" s="49"/>
      <c r="O54" s="49"/>
      <c r="P54" s="49"/>
      <c r="Q54" s="49"/>
      <c r="R54" s="90"/>
      <c r="S54" s="49"/>
      <c r="T54" s="49"/>
      <c r="U54" s="49"/>
      <c r="V54" s="49"/>
      <c r="W54" s="49"/>
      <c r="X54" s="49"/>
      <c r="Y54" s="49"/>
      <c r="Z54" s="49"/>
      <c r="AA54" s="49"/>
      <c r="AB54" s="49"/>
      <c r="AC54" s="49"/>
      <c r="AD54" s="49"/>
      <c r="AE54" s="49"/>
      <c r="AF54" s="49"/>
      <c r="AG54" s="49"/>
      <c r="AH54" s="49"/>
      <c r="AI54" s="49"/>
      <c r="AJ54" s="49"/>
      <c r="AK54" s="49"/>
      <c r="AL54" s="49"/>
      <c r="AM54" s="49"/>
    </row>
    <row r="55" spans="1:39" ht="12.75" customHeight="1" x14ac:dyDescent="0.3">
      <c r="A55" s="49"/>
      <c r="B55" s="49"/>
      <c r="C55" s="49"/>
      <c r="D55" s="49"/>
      <c r="E55" s="49"/>
      <c r="F55" s="49"/>
      <c r="G55" s="49"/>
      <c r="H55" s="49"/>
      <c r="I55" s="49"/>
      <c r="J55" s="49"/>
      <c r="K55" s="49"/>
      <c r="L55" s="49"/>
      <c r="M55" s="49"/>
      <c r="N55" s="49"/>
      <c r="O55" s="49"/>
      <c r="P55" s="49"/>
      <c r="Q55" s="49"/>
      <c r="R55" s="90"/>
      <c r="S55" s="49"/>
      <c r="T55" s="49"/>
      <c r="U55" s="49"/>
      <c r="V55" s="49"/>
      <c r="W55" s="49"/>
      <c r="X55" s="49"/>
      <c r="Y55" s="49"/>
      <c r="Z55" s="49"/>
      <c r="AA55" s="49"/>
      <c r="AB55" s="49"/>
      <c r="AC55" s="49"/>
      <c r="AD55" s="49"/>
      <c r="AE55" s="49"/>
      <c r="AF55" s="49"/>
      <c r="AG55" s="49"/>
      <c r="AH55" s="49"/>
      <c r="AI55" s="49"/>
      <c r="AJ55" s="49"/>
      <c r="AK55" s="49"/>
      <c r="AL55" s="49"/>
      <c r="AM55" s="49"/>
    </row>
    <row r="56" spans="1:39" ht="12.75" customHeight="1" x14ac:dyDescent="0.3">
      <c r="A56" s="49"/>
      <c r="B56" s="49"/>
      <c r="C56" s="49"/>
      <c r="D56" s="49"/>
      <c r="E56" s="49"/>
      <c r="F56" s="49"/>
      <c r="G56" s="49"/>
      <c r="H56" s="49"/>
      <c r="I56" s="49"/>
      <c r="J56" s="49"/>
      <c r="K56" s="49"/>
      <c r="L56" s="49"/>
      <c r="M56" s="49"/>
      <c r="N56" s="49"/>
      <c r="O56" s="49"/>
      <c r="P56" s="49"/>
      <c r="Q56" s="49"/>
      <c r="R56" s="90"/>
      <c r="S56" s="49"/>
      <c r="T56" s="49"/>
      <c r="U56" s="49"/>
      <c r="V56" s="49"/>
      <c r="W56" s="49"/>
      <c r="X56" s="49"/>
      <c r="Y56" s="49"/>
      <c r="Z56" s="49"/>
      <c r="AA56" s="49"/>
      <c r="AB56" s="49"/>
      <c r="AC56" s="49"/>
      <c r="AD56" s="49"/>
      <c r="AE56" s="49"/>
      <c r="AF56" s="49"/>
      <c r="AG56" s="49"/>
      <c r="AH56" s="49"/>
      <c r="AI56" s="49"/>
      <c r="AJ56" s="49"/>
      <c r="AK56" s="49"/>
      <c r="AL56" s="49"/>
      <c r="AM56" s="49"/>
    </row>
    <row r="57" spans="1:39" ht="12.75" customHeight="1" x14ac:dyDescent="0.3">
      <c r="A57" s="49"/>
      <c r="B57" s="49"/>
      <c r="C57" s="49"/>
      <c r="D57" s="49"/>
      <c r="E57" s="49"/>
      <c r="F57" s="49"/>
      <c r="G57" s="49"/>
      <c r="H57" s="49"/>
      <c r="I57" s="49"/>
      <c r="J57" s="49"/>
      <c r="K57" s="49"/>
      <c r="L57" s="49"/>
      <c r="M57" s="49"/>
      <c r="N57" s="49"/>
      <c r="O57" s="49"/>
      <c r="P57" s="49"/>
      <c r="Q57" s="49"/>
      <c r="R57" s="90"/>
      <c r="S57" s="49"/>
      <c r="T57" s="49"/>
      <c r="U57" s="49"/>
      <c r="V57" s="49"/>
      <c r="W57" s="49"/>
      <c r="X57" s="49"/>
      <c r="Y57" s="49"/>
      <c r="Z57" s="49"/>
      <c r="AA57" s="49"/>
      <c r="AB57" s="49"/>
      <c r="AC57" s="49"/>
      <c r="AD57" s="49"/>
      <c r="AE57" s="49"/>
      <c r="AF57" s="49"/>
      <c r="AG57" s="49"/>
      <c r="AH57" s="49"/>
      <c r="AI57" s="49"/>
      <c r="AJ57" s="49"/>
      <c r="AK57" s="49"/>
      <c r="AL57" s="49"/>
      <c r="AM57" s="49"/>
    </row>
    <row r="58" spans="1:39" ht="12.75" customHeight="1" x14ac:dyDescent="0.3">
      <c r="A58" s="49"/>
      <c r="B58" s="49"/>
      <c r="C58" s="49"/>
      <c r="D58" s="49"/>
      <c r="E58" s="49"/>
      <c r="F58" s="49"/>
      <c r="G58" s="49"/>
      <c r="H58" s="49"/>
      <c r="I58" s="49"/>
      <c r="J58" s="49"/>
      <c r="K58" s="49"/>
      <c r="L58" s="49"/>
      <c r="M58" s="49"/>
      <c r="N58" s="49"/>
      <c r="O58" s="49"/>
      <c r="P58" s="49"/>
      <c r="Q58" s="49"/>
      <c r="R58" s="90"/>
      <c r="S58" s="49"/>
      <c r="T58" s="49"/>
      <c r="U58" s="49"/>
      <c r="V58" s="49"/>
      <c r="W58" s="49"/>
      <c r="X58" s="49"/>
      <c r="Y58" s="49"/>
      <c r="Z58" s="49"/>
      <c r="AA58" s="49"/>
      <c r="AB58" s="49"/>
      <c r="AC58" s="49"/>
      <c r="AD58" s="49"/>
      <c r="AE58" s="49"/>
      <c r="AF58" s="49"/>
      <c r="AG58" s="49"/>
      <c r="AH58" s="49"/>
      <c r="AI58" s="49"/>
      <c r="AJ58" s="49"/>
      <c r="AK58" s="49"/>
      <c r="AL58" s="49"/>
      <c r="AM58" s="49"/>
    </row>
    <row r="59" spans="1:39" ht="12.75" customHeight="1" x14ac:dyDescent="0.3">
      <c r="A59" s="49"/>
      <c r="B59" s="49"/>
      <c r="C59" s="49"/>
      <c r="D59" s="49"/>
      <c r="E59" s="49"/>
      <c r="F59" s="49"/>
      <c r="G59" s="49"/>
      <c r="H59" s="49"/>
      <c r="I59" s="49"/>
      <c r="J59" s="49"/>
      <c r="K59" s="49"/>
      <c r="L59" s="49"/>
      <c r="M59" s="49"/>
      <c r="N59" s="49"/>
      <c r="O59" s="49"/>
      <c r="P59" s="49"/>
      <c r="Q59" s="49"/>
      <c r="R59" s="90"/>
      <c r="S59" s="49"/>
      <c r="T59" s="49"/>
      <c r="U59" s="49"/>
      <c r="V59" s="49"/>
      <c r="W59" s="49"/>
      <c r="X59" s="49"/>
      <c r="Y59" s="49"/>
      <c r="Z59" s="49"/>
      <c r="AA59" s="49"/>
      <c r="AB59" s="49"/>
      <c r="AC59" s="49"/>
      <c r="AD59" s="49"/>
      <c r="AE59" s="49"/>
      <c r="AF59" s="49"/>
      <c r="AG59" s="49"/>
      <c r="AH59" s="49"/>
      <c r="AI59" s="49"/>
      <c r="AJ59" s="49"/>
      <c r="AK59" s="49"/>
      <c r="AL59" s="49"/>
      <c r="AM59" s="49"/>
    </row>
    <row r="60" spans="1:39" ht="12.75" customHeight="1" x14ac:dyDescent="0.3">
      <c r="A60" s="49"/>
      <c r="B60" s="49"/>
      <c r="C60" s="49"/>
      <c r="D60" s="49"/>
      <c r="E60" s="49"/>
      <c r="F60" s="49"/>
      <c r="G60" s="49"/>
      <c r="H60" s="49"/>
      <c r="I60" s="49"/>
      <c r="J60" s="49"/>
      <c r="K60" s="49"/>
      <c r="L60" s="49"/>
      <c r="M60" s="49"/>
      <c r="N60" s="49"/>
      <c r="O60" s="49"/>
      <c r="P60" s="49"/>
      <c r="Q60" s="49"/>
      <c r="R60" s="90"/>
      <c r="S60" s="49"/>
      <c r="T60" s="49"/>
      <c r="U60" s="49"/>
      <c r="V60" s="49"/>
      <c r="W60" s="49"/>
      <c r="X60" s="49"/>
      <c r="Y60" s="49"/>
      <c r="Z60" s="49"/>
      <c r="AA60" s="49"/>
      <c r="AB60" s="49"/>
      <c r="AC60" s="49"/>
      <c r="AD60" s="49"/>
      <c r="AE60" s="49"/>
      <c r="AF60" s="49"/>
      <c r="AG60" s="49"/>
      <c r="AH60" s="49"/>
      <c r="AI60" s="49"/>
      <c r="AJ60" s="49"/>
      <c r="AK60" s="49"/>
      <c r="AL60" s="49"/>
      <c r="AM60" s="49"/>
    </row>
    <row r="61" spans="1:39" ht="12.75" customHeight="1" x14ac:dyDescent="0.3">
      <c r="A61" s="49"/>
      <c r="B61" s="49"/>
      <c r="C61" s="49"/>
      <c r="D61" s="49"/>
      <c r="E61" s="49"/>
      <c r="F61" s="49"/>
      <c r="G61" s="49"/>
      <c r="H61" s="49"/>
      <c r="I61" s="49"/>
      <c r="J61" s="49"/>
      <c r="K61" s="49"/>
      <c r="L61" s="49"/>
      <c r="M61" s="49"/>
      <c r="N61" s="49"/>
      <c r="O61" s="49"/>
      <c r="P61" s="49"/>
      <c r="Q61" s="49"/>
      <c r="R61" s="90"/>
      <c r="S61" s="49"/>
      <c r="T61" s="49"/>
      <c r="U61" s="49"/>
      <c r="V61" s="49"/>
      <c r="W61" s="49"/>
      <c r="X61" s="49"/>
      <c r="Y61" s="49"/>
      <c r="Z61" s="49"/>
      <c r="AA61" s="49"/>
      <c r="AB61" s="49"/>
      <c r="AC61" s="49"/>
      <c r="AD61" s="49"/>
      <c r="AE61" s="49"/>
      <c r="AF61" s="49"/>
      <c r="AG61" s="49"/>
      <c r="AH61" s="49"/>
      <c r="AI61" s="49"/>
      <c r="AJ61" s="49"/>
      <c r="AK61" s="49"/>
      <c r="AL61" s="49"/>
      <c r="AM61" s="49"/>
    </row>
    <row r="62" spans="1:39" ht="12.75" customHeight="1" x14ac:dyDescent="0.3">
      <c r="A62" s="49"/>
      <c r="B62" s="49"/>
      <c r="C62" s="49"/>
      <c r="D62" s="49"/>
      <c r="E62" s="49"/>
      <c r="F62" s="49"/>
      <c r="G62" s="49"/>
      <c r="H62" s="49"/>
      <c r="I62" s="49"/>
      <c r="J62" s="49"/>
      <c r="K62" s="49"/>
      <c r="L62" s="49"/>
      <c r="M62" s="49"/>
      <c r="N62" s="49"/>
      <c r="O62" s="49"/>
      <c r="P62" s="49"/>
      <c r="Q62" s="49"/>
      <c r="R62" s="90"/>
      <c r="S62" s="49"/>
      <c r="T62" s="49"/>
      <c r="U62" s="49"/>
      <c r="V62" s="49"/>
      <c r="W62" s="49"/>
      <c r="X62" s="49"/>
      <c r="Y62" s="49"/>
      <c r="Z62" s="49"/>
      <c r="AA62" s="49"/>
      <c r="AB62" s="49"/>
      <c r="AC62" s="49"/>
      <c r="AD62" s="49"/>
      <c r="AE62" s="49"/>
      <c r="AF62" s="49"/>
      <c r="AG62" s="49"/>
      <c r="AH62" s="49"/>
      <c r="AI62" s="49"/>
      <c r="AJ62" s="49"/>
      <c r="AK62" s="49"/>
      <c r="AL62" s="49"/>
      <c r="AM62" s="49"/>
    </row>
    <row r="63" spans="1:39" ht="12.75" customHeight="1" x14ac:dyDescent="0.3">
      <c r="A63" s="49"/>
      <c r="B63" s="49"/>
      <c r="C63" s="49"/>
      <c r="D63" s="49"/>
      <c r="E63" s="49"/>
      <c r="F63" s="49"/>
      <c r="G63" s="49"/>
      <c r="H63" s="49"/>
      <c r="I63" s="49"/>
      <c r="J63" s="49"/>
      <c r="K63" s="49"/>
      <c r="L63" s="49"/>
      <c r="M63" s="49"/>
      <c r="N63" s="49"/>
      <c r="O63" s="49"/>
      <c r="P63" s="49"/>
      <c r="Q63" s="49"/>
      <c r="R63" s="90"/>
      <c r="S63" s="49"/>
      <c r="T63" s="49"/>
      <c r="U63" s="49"/>
      <c r="V63" s="49"/>
      <c r="W63" s="49"/>
      <c r="X63" s="49"/>
      <c r="Y63" s="49"/>
      <c r="Z63" s="49"/>
      <c r="AA63" s="49"/>
      <c r="AB63" s="49"/>
      <c r="AC63" s="49"/>
      <c r="AD63" s="49"/>
      <c r="AE63" s="49"/>
      <c r="AF63" s="49"/>
      <c r="AG63" s="49"/>
      <c r="AH63" s="49"/>
      <c r="AI63" s="49"/>
      <c r="AJ63" s="49"/>
      <c r="AK63" s="49"/>
      <c r="AL63" s="49"/>
      <c r="AM63" s="49"/>
    </row>
    <row r="64" spans="1:39" ht="12.75" customHeight="1" x14ac:dyDescent="0.3">
      <c r="A64" s="49"/>
      <c r="B64" s="49"/>
      <c r="C64" s="49"/>
      <c r="D64" s="49"/>
      <c r="E64" s="49"/>
      <c r="F64" s="49"/>
      <c r="G64" s="49"/>
      <c r="H64" s="49"/>
      <c r="I64" s="49"/>
      <c r="J64" s="49"/>
      <c r="K64" s="49"/>
      <c r="L64" s="49"/>
      <c r="M64" s="49"/>
      <c r="N64" s="49"/>
      <c r="O64" s="49"/>
      <c r="P64" s="49"/>
      <c r="Q64" s="49"/>
      <c r="R64" s="90"/>
      <c r="S64" s="49"/>
      <c r="T64" s="49"/>
      <c r="U64" s="49"/>
      <c r="V64" s="49"/>
      <c r="W64" s="49"/>
      <c r="X64" s="49"/>
      <c r="Y64" s="49"/>
      <c r="Z64" s="49"/>
      <c r="AA64" s="49"/>
      <c r="AB64" s="49"/>
      <c r="AC64" s="49"/>
      <c r="AD64" s="49"/>
      <c r="AE64" s="49"/>
      <c r="AF64" s="49"/>
      <c r="AG64" s="49"/>
      <c r="AH64" s="49"/>
      <c r="AI64" s="49"/>
      <c r="AJ64" s="49"/>
      <c r="AK64" s="49"/>
      <c r="AL64" s="49"/>
      <c r="AM64" s="49"/>
    </row>
    <row r="65" spans="1:39" ht="12.75" customHeight="1" x14ac:dyDescent="0.3">
      <c r="A65" s="49"/>
      <c r="B65" s="49"/>
      <c r="C65" s="49"/>
      <c r="D65" s="49"/>
      <c r="E65" s="49"/>
      <c r="F65" s="49"/>
      <c r="G65" s="49"/>
      <c r="H65" s="49"/>
      <c r="I65" s="49"/>
      <c r="J65" s="49"/>
      <c r="K65" s="49"/>
      <c r="L65" s="49"/>
      <c r="M65" s="49"/>
      <c r="N65" s="49"/>
      <c r="O65" s="49"/>
      <c r="P65" s="49"/>
      <c r="Q65" s="49"/>
      <c r="R65" s="90"/>
      <c r="S65" s="49"/>
      <c r="T65" s="49"/>
      <c r="U65" s="49"/>
      <c r="V65" s="49"/>
      <c r="W65" s="49"/>
      <c r="X65" s="49"/>
      <c r="Y65" s="49"/>
      <c r="Z65" s="49"/>
      <c r="AA65" s="49"/>
      <c r="AB65" s="49"/>
      <c r="AC65" s="49"/>
      <c r="AD65" s="49"/>
      <c r="AE65" s="49"/>
      <c r="AF65" s="49"/>
      <c r="AG65" s="49"/>
      <c r="AH65" s="49"/>
      <c r="AI65" s="49"/>
      <c r="AJ65" s="49"/>
      <c r="AK65" s="49"/>
      <c r="AL65" s="49"/>
      <c r="AM65" s="49"/>
    </row>
    <row r="66" spans="1:39" ht="12.75" customHeight="1" x14ac:dyDescent="0.3">
      <c r="A66" s="49"/>
      <c r="B66" s="49"/>
      <c r="C66" s="49"/>
      <c r="D66" s="49"/>
      <c r="E66" s="49"/>
      <c r="F66" s="49"/>
      <c r="G66" s="49"/>
      <c r="H66" s="49"/>
      <c r="I66" s="49"/>
      <c r="J66" s="49"/>
      <c r="K66" s="49"/>
      <c r="L66" s="49"/>
      <c r="M66" s="49"/>
      <c r="N66" s="49"/>
      <c r="O66" s="49"/>
      <c r="P66" s="49"/>
      <c r="Q66" s="49"/>
      <c r="R66" s="90"/>
      <c r="S66" s="49"/>
      <c r="T66" s="49"/>
      <c r="U66" s="49"/>
      <c r="V66" s="49"/>
      <c r="W66" s="49"/>
      <c r="X66" s="49"/>
      <c r="Y66" s="49"/>
      <c r="Z66" s="49"/>
      <c r="AA66" s="49"/>
      <c r="AB66" s="49"/>
      <c r="AC66" s="49"/>
      <c r="AD66" s="49"/>
      <c r="AE66" s="49"/>
      <c r="AF66" s="49"/>
      <c r="AG66" s="49"/>
      <c r="AH66" s="49"/>
      <c r="AI66" s="49"/>
      <c r="AJ66" s="49"/>
      <c r="AK66" s="49"/>
      <c r="AL66" s="49"/>
      <c r="AM66" s="49"/>
    </row>
    <row r="67" spans="1:39" ht="12.75" customHeight="1" x14ac:dyDescent="0.3">
      <c r="A67" s="49"/>
      <c r="B67" s="49"/>
      <c r="C67" s="49"/>
      <c r="D67" s="49"/>
      <c r="E67" s="49"/>
      <c r="F67" s="49"/>
      <c r="G67" s="49"/>
      <c r="H67" s="49"/>
      <c r="I67" s="49"/>
      <c r="J67" s="49"/>
      <c r="K67" s="49"/>
      <c r="L67" s="49"/>
      <c r="M67" s="49"/>
      <c r="N67" s="49"/>
      <c r="O67" s="49"/>
      <c r="P67" s="49"/>
      <c r="Q67" s="49"/>
      <c r="R67" s="90"/>
      <c r="S67" s="49"/>
      <c r="T67" s="49"/>
      <c r="U67" s="49"/>
      <c r="V67" s="49"/>
      <c r="W67" s="49"/>
      <c r="X67" s="49"/>
      <c r="Y67" s="49"/>
      <c r="Z67" s="49"/>
      <c r="AA67" s="49"/>
      <c r="AB67" s="49"/>
      <c r="AC67" s="49"/>
      <c r="AD67" s="49"/>
      <c r="AE67" s="49"/>
      <c r="AF67" s="49"/>
      <c r="AG67" s="49"/>
      <c r="AH67" s="49"/>
      <c r="AI67" s="49"/>
      <c r="AJ67" s="49"/>
      <c r="AK67" s="49"/>
      <c r="AL67" s="49"/>
      <c r="AM67" s="49"/>
    </row>
    <row r="68" spans="1:39" ht="12.75" customHeight="1" x14ac:dyDescent="0.3">
      <c r="A68" s="49"/>
      <c r="B68" s="49"/>
      <c r="C68" s="49"/>
      <c r="D68" s="49"/>
      <c r="E68" s="49"/>
      <c r="F68" s="49"/>
      <c r="G68" s="49"/>
      <c r="H68" s="49"/>
      <c r="I68" s="49"/>
      <c r="J68" s="49"/>
      <c r="K68" s="49"/>
      <c r="L68" s="49"/>
      <c r="M68" s="49"/>
      <c r="N68" s="49"/>
      <c r="O68" s="49"/>
      <c r="P68" s="49"/>
      <c r="Q68" s="49"/>
      <c r="R68" s="90"/>
      <c r="S68" s="49"/>
      <c r="T68" s="49"/>
      <c r="U68" s="49"/>
      <c r="V68" s="49"/>
      <c r="W68" s="49"/>
      <c r="X68" s="49"/>
      <c r="Y68" s="49"/>
      <c r="Z68" s="49"/>
      <c r="AA68" s="49"/>
      <c r="AB68" s="49"/>
      <c r="AC68" s="49"/>
      <c r="AD68" s="49"/>
      <c r="AE68" s="49"/>
      <c r="AF68" s="49"/>
      <c r="AG68" s="49"/>
      <c r="AH68" s="49"/>
      <c r="AI68" s="49"/>
      <c r="AJ68" s="49"/>
      <c r="AK68" s="49"/>
      <c r="AL68" s="49"/>
      <c r="AM68" s="49"/>
    </row>
    <row r="69" spans="1:39" ht="12.75" customHeight="1" x14ac:dyDescent="0.3">
      <c r="A69" s="49"/>
      <c r="B69" s="49"/>
      <c r="C69" s="49"/>
      <c r="D69" s="49"/>
      <c r="E69" s="49"/>
      <c r="F69" s="49"/>
      <c r="G69" s="49"/>
      <c r="H69" s="49"/>
      <c r="I69" s="49"/>
      <c r="J69" s="49"/>
      <c r="K69" s="49"/>
      <c r="L69" s="49"/>
      <c r="M69" s="49"/>
      <c r="N69" s="49"/>
      <c r="O69" s="49"/>
      <c r="P69" s="49"/>
      <c r="Q69" s="49"/>
      <c r="R69" s="90"/>
      <c r="S69" s="49"/>
      <c r="T69" s="49"/>
      <c r="U69" s="49"/>
      <c r="V69" s="49"/>
      <c r="W69" s="49"/>
      <c r="X69" s="49"/>
      <c r="Y69" s="49"/>
      <c r="Z69" s="49"/>
      <c r="AA69" s="49"/>
      <c r="AB69" s="49"/>
      <c r="AC69" s="49"/>
      <c r="AD69" s="49"/>
      <c r="AE69" s="49"/>
      <c r="AF69" s="49"/>
      <c r="AG69" s="49"/>
      <c r="AH69" s="49"/>
      <c r="AI69" s="49"/>
      <c r="AJ69" s="49"/>
      <c r="AK69" s="49"/>
      <c r="AL69" s="49"/>
      <c r="AM69" s="49"/>
    </row>
    <row r="70" spans="1:39" ht="12.75" customHeight="1" x14ac:dyDescent="0.3">
      <c r="A70" s="49"/>
      <c r="B70" s="49"/>
      <c r="C70" s="49"/>
      <c r="D70" s="49"/>
      <c r="E70" s="49"/>
      <c r="F70" s="49"/>
      <c r="G70" s="49"/>
      <c r="H70" s="49"/>
      <c r="I70" s="49"/>
      <c r="J70" s="49"/>
      <c r="K70" s="49"/>
      <c r="L70" s="49"/>
      <c r="M70" s="49"/>
      <c r="N70" s="49"/>
      <c r="O70" s="49"/>
      <c r="P70" s="49"/>
      <c r="Q70" s="49"/>
      <c r="R70" s="90"/>
      <c r="S70" s="49"/>
      <c r="T70" s="49"/>
      <c r="U70" s="49"/>
      <c r="V70" s="49"/>
      <c r="W70" s="49"/>
      <c r="X70" s="49"/>
      <c r="Y70" s="49"/>
      <c r="Z70" s="49"/>
      <c r="AA70" s="49"/>
      <c r="AB70" s="49"/>
      <c r="AC70" s="49"/>
      <c r="AD70" s="49"/>
      <c r="AE70" s="49"/>
      <c r="AF70" s="49"/>
      <c r="AG70" s="49"/>
      <c r="AH70" s="49"/>
      <c r="AI70" s="49"/>
      <c r="AJ70" s="49"/>
      <c r="AK70" s="49"/>
      <c r="AL70" s="49"/>
      <c r="AM70" s="49"/>
    </row>
    <row r="71" spans="1:39" ht="12.75" customHeight="1" x14ac:dyDescent="0.3">
      <c r="A71" s="49"/>
      <c r="B71" s="49"/>
      <c r="C71" s="49"/>
      <c r="D71" s="49"/>
      <c r="E71" s="49"/>
      <c r="F71" s="49"/>
      <c r="G71" s="49"/>
      <c r="H71" s="49"/>
      <c r="I71" s="49"/>
      <c r="J71" s="49"/>
      <c r="K71" s="49"/>
      <c r="L71" s="49"/>
      <c r="M71" s="49"/>
      <c r="N71" s="49"/>
      <c r="O71" s="49"/>
      <c r="P71" s="49"/>
      <c r="Q71" s="49"/>
      <c r="R71" s="90"/>
      <c r="S71" s="49"/>
      <c r="T71" s="49"/>
      <c r="U71" s="49"/>
      <c r="V71" s="49"/>
      <c r="W71" s="49"/>
      <c r="X71" s="49"/>
      <c r="Y71" s="49"/>
      <c r="Z71" s="49"/>
      <c r="AA71" s="49"/>
      <c r="AB71" s="49"/>
      <c r="AC71" s="49"/>
      <c r="AD71" s="49"/>
      <c r="AE71" s="49"/>
      <c r="AF71" s="49"/>
      <c r="AG71" s="49"/>
      <c r="AH71" s="49"/>
      <c r="AI71" s="49"/>
      <c r="AJ71" s="49"/>
      <c r="AK71" s="49"/>
      <c r="AL71" s="49"/>
      <c r="AM71" s="49"/>
    </row>
    <row r="72" spans="1:39" ht="12.75" customHeight="1" x14ac:dyDescent="0.3">
      <c r="A72" s="49"/>
      <c r="B72" s="49"/>
      <c r="C72" s="49"/>
      <c r="D72" s="49"/>
      <c r="E72" s="49"/>
      <c r="F72" s="49"/>
      <c r="G72" s="49"/>
      <c r="H72" s="49"/>
      <c r="I72" s="49"/>
      <c r="J72" s="49"/>
      <c r="K72" s="49"/>
      <c r="L72" s="49"/>
      <c r="M72" s="49"/>
      <c r="N72" s="49"/>
      <c r="O72" s="49"/>
      <c r="P72" s="49"/>
      <c r="Q72" s="49"/>
      <c r="R72" s="90"/>
      <c r="S72" s="49"/>
      <c r="T72" s="49"/>
      <c r="U72" s="49"/>
      <c r="V72" s="49"/>
      <c r="W72" s="49"/>
      <c r="X72" s="49"/>
      <c r="Y72" s="49"/>
      <c r="Z72" s="49"/>
      <c r="AA72" s="49"/>
      <c r="AB72" s="49"/>
      <c r="AC72" s="49"/>
      <c r="AD72" s="49"/>
      <c r="AE72" s="49"/>
      <c r="AF72" s="49"/>
      <c r="AG72" s="49"/>
      <c r="AH72" s="49"/>
      <c r="AI72" s="49"/>
      <c r="AJ72" s="49"/>
      <c r="AK72" s="49"/>
      <c r="AL72" s="49"/>
      <c r="AM72" s="49"/>
    </row>
    <row r="73" spans="1:39" ht="12.75" customHeight="1" x14ac:dyDescent="0.3">
      <c r="A73" s="49"/>
      <c r="B73" s="49"/>
      <c r="C73" s="49"/>
      <c r="D73" s="49"/>
      <c r="E73" s="49"/>
      <c r="F73" s="49"/>
      <c r="G73" s="49"/>
      <c r="H73" s="49"/>
      <c r="I73" s="49"/>
      <c r="J73" s="49"/>
      <c r="K73" s="49"/>
      <c r="L73" s="49"/>
      <c r="M73" s="49"/>
      <c r="N73" s="49"/>
      <c r="O73" s="49"/>
      <c r="P73" s="49"/>
      <c r="Q73" s="49"/>
      <c r="R73" s="90"/>
      <c r="S73" s="49"/>
      <c r="T73" s="49"/>
      <c r="U73" s="49"/>
      <c r="V73" s="49"/>
      <c r="W73" s="49"/>
      <c r="X73" s="49"/>
      <c r="Y73" s="49"/>
      <c r="Z73" s="49"/>
      <c r="AA73" s="49"/>
      <c r="AB73" s="49"/>
      <c r="AC73" s="49"/>
      <c r="AD73" s="49"/>
      <c r="AE73" s="49"/>
      <c r="AF73" s="49"/>
      <c r="AG73" s="49"/>
      <c r="AH73" s="49"/>
      <c r="AI73" s="49"/>
      <c r="AJ73" s="49"/>
      <c r="AK73" s="49"/>
      <c r="AL73" s="49"/>
      <c r="AM73" s="49"/>
    </row>
    <row r="74" spans="1:39" ht="12.75" customHeight="1" x14ac:dyDescent="0.3">
      <c r="A74" s="49"/>
      <c r="B74" s="49"/>
      <c r="C74" s="49"/>
      <c r="D74" s="49"/>
      <c r="E74" s="49"/>
      <c r="F74" s="49"/>
      <c r="G74" s="49"/>
      <c r="H74" s="49"/>
      <c r="I74" s="49"/>
      <c r="J74" s="49"/>
      <c r="K74" s="49"/>
      <c r="L74" s="49"/>
      <c r="M74" s="49"/>
      <c r="N74" s="49"/>
      <c r="O74" s="49"/>
      <c r="P74" s="49"/>
      <c r="Q74" s="49"/>
      <c r="R74" s="90"/>
      <c r="S74" s="49"/>
      <c r="T74" s="49"/>
      <c r="U74" s="49"/>
      <c r="V74" s="49"/>
      <c r="W74" s="49"/>
      <c r="X74" s="49"/>
      <c r="Y74" s="49"/>
      <c r="Z74" s="49"/>
      <c r="AA74" s="49"/>
      <c r="AB74" s="49"/>
      <c r="AC74" s="49"/>
      <c r="AD74" s="49"/>
      <c r="AE74" s="49"/>
      <c r="AF74" s="49"/>
      <c r="AG74" s="49"/>
      <c r="AH74" s="49"/>
      <c r="AI74" s="49"/>
      <c r="AJ74" s="49"/>
      <c r="AK74" s="49"/>
      <c r="AL74" s="49"/>
      <c r="AM74" s="49"/>
    </row>
    <row r="75" spans="1:39" ht="12.75" customHeight="1" x14ac:dyDescent="0.3">
      <c r="A75" s="49"/>
      <c r="B75" s="49"/>
      <c r="C75" s="49"/>
      <c r="D75" s="49"/>
      <c r="E75" s="49"/>
      <c r="F75" s="49"/>
      <c r="G75" s="49"/>
      <c r="H75" s="49"/>
      <c r="I75" s="49"/>
      <c r="J75" s="49"/>
      <c r="K75" s="49"/>
      <c r="L75" s="49"/>
      <c r="M75" s="49"/>
      <c r="N75" s="49"/>
      <c r="O75" s="49"/>
      <c r="P75" s="49"/>
      <c r="Q75" s="49"/>
      <c r="R75" s="90"/>
      <c r="S75" s="49"/>
      <c r="T75" s="49"/>
      <c r="U75" s="49"/>
      <c r="V75" s="49"/>
      <c r="W75" s="49"/>
      <c r="X75" s="49"/>
      <c r="Y75" s="49"/>
      <c r="Z75" s="49"/>
      <c r="AA75" s="49"/>
      <c r="AB75" s="49"/>
      <c r="AC75" s="49"/>
      <c r="AD75" s="49"/>
      <c r="AE75" s="49"/>
      <c r="AF75" s="49"/>
      <c r="AG75" s="49"/>
      <c r="AH75" s="49"/>
      <c r="AI75" s="49"/>
      <c r="AJ75" s="49"/>
      <c r="AK75" s="49"/>
      <c r="AL75" s="49"/>
      <c r="AM75" s="49"/>
    </row>
    <row r="76" spans="1:39" ht="12.75" customHeight="1" x14ac:dyDescent="0.3">
      <c r="A76" s="49"/>
      <c r="B76" s="49"/>
      <c r="C76" s="49"/>
      <c r="D76" s="49"/>
      <c r="E76" s="49"/>
      <c r="F76" s="49"/>
      <c r="G76" s="49"/>
      <c r="H76" s="49"/>
      <c r="I76" s="49"/>
      <c r="J76" s="49"/>
      <c r="K76" s="49"/>
      <c r="L76" s="49"/>
      <c r="M76" s="49"/>
      <c r="N76" s="49"/>
      <c r="O76" s="49"/>
      <c r="P76" s="49"/>
      <c r="Q76" s="49"/>
      <c r="R76" s="90"/>
      <c r="S76" s="49"/>
      <c r="T76" s="49"/>
      <c r="U76" s="49"/>
      <c r="V76" s="49"/>
      <c r="W76" s="49"/>
      <c r="X76" s="49"/>
      <c r="Y76" s="49"/>
      <c r="Z76" s="49"/>
      <c r="AA76" s="49"/>
      <c r="AB76" s="49"/>
      <c r="AC76" s="49"/>
      <c r="AD76" s="49"/>
      <c r="AE76" s="49"/>
      <c r="AF76" s="49"/>
      <c r="AG76" s="49"/>
      <c r="AH76" s="49"/>
      <c r="AI76" s="49"/>
      <c r="AJ76" s="49"/>
      <c r="AK76" s="49"/>
      <c r="AL76" s="49"/>
      <c r="AM76" s="49"/>
    </row>
    <row r="77" spans="1:39" ht="12.75" customHeight="1" x14ac:dyDescent="0.3">
      <c r="A77" s="49"/>
      <c r="B77" s="49"/>
      <c r="C77" s="49"/>
      <c r="D77" s="49"/>
      <c r="E77" s="49"/>
      <c r="F77" s="49"/>
      <c r="G77" s="49"/>
      <c r="H77" s="49"/>
      <c r="I77" s="49"/>
      <c r="J77" s="49"/>
      <c r="K77" s="49"/>
      <c r="L77" s="49"/>
      <c r="M77" s="49"/>
      <c r="N77" s="49"/>
      <c r="O77" s="49"/>
      <c r="P77" s="49"/>
      <c r="Q77" s="49"/>
      <c r="R77" s="90"/>
      <c r="S77" s="49"/>
      <c r="T77" s="49"/>
      <c r="U77" s="49"/>
      <c r="V77" s="49"/>
      <c r="W77" s="49"/>
      <c r="X77" s="49"/>
      <c r="Y77" s="49"/>
      <c r="Z77" s="49"/>
      <c r="AA77" s="49"/>
      <c r="AB77" s="49"/>
      <c r="AC77" s="49"/>
      <c r="AD77" s="49"/>
      <c r="AE77" s="49"/>
      <c r="AF77" s="49"/>
      <c r="AG77" s="49"/>
      <c r="AH77" s="49"/>
      <c r="AI77" s="49"/>
      <c r="AJ77" s="49"/>
      <c r="AK77" s="49"/>
      <c r="AL77" s="49"/>
      <c r="AM77" s="49"/>
    </row>
    <row r="78" spans="1:39" ht="12.75" customHeight="1" x14ac:dyDescent="0.3">
      <c r="A78" s="49"/>
      <c r="B78" s="49"/>
      <c r="C78" s="49"/>
      <c r="D78" s="49"/>
      <c r="E78" s="49"/>
      <c r="F78" s="49"/>
      <c r="G78" s="49"/>
      <c r="H78" s="49"/>
      <c r="I78" s="49"/>
      <c r="J78" s="49"/>
      <c r="K78" s="49"/>
      <c r="L78" s="49"/>
      <c r="M78" s="49"/>
      <c r="N78" s="49"/>
      <c r="O78" s="49"/>
      <c r="P78" s="49"/>
      <c r="Q78" s="49"/>
      <c r="R78" s="90"/>
      <c r="S78" s="49"/>
      <c r="T78" s="49"/>
      <c r="U78" s="49"/>
      <c r="V78" s="49"/>
      <c r="W78" s="49"/>
      <c r="X78" s="49"/>
      <c r="Y78" s="49"/>
      <c r="Z78" s="49"/>
      <c r="AA78" s="49"/>
      <c r="AB78" s="49"/>
      <c r="AC78" s="49"/>
      <c r="AD78" s="49"/>
      <c r="AE78" s="49"/>
      <c r="AF78" s="49"/>
      <c r="AG78" s="49"/>
      <c r="AH78" s="49"/>
      <c r="AI78" s="49"/>
      <c r="AJ78" s="49"/>
      <c r="AK78" s="49"/>
      <c r="AL78" s="49"/>
      <c r="AM78" s="49"/>
    </row>
    <row r="79" spans="1:39" ht="12.75" customHeight="1" x14ac:dyDescent="0.3">
      <c r="A79" s="49"/>
      <c r="B79" s="49"/>
      <c r="C79" s="49"/>
      <c r="D79" s="49"/>
      <c r="E79" s="49"/>
      <c r="F79" s="49"/>
      <c r="G79" s="49"/>
      <c r="H79" s="49"/>
      <c r="I79" s="49"/>
      <c r="J79" s="49"/>
      <c r="K79" s="49"/>
      <c r="L79" s="49"/>
      <c r="M79" s="49"/>
      <c r="N79" s="49"/>
      <c r="O79" s="49"/>
      <c r="P79" s="49"/>
      <c r="Q79" s="49"/>
      <c r="R79" s="90"/>
      <c r="S79" s="49"/>
      <c r="T79" s="49"/>
      <c r="U79" s="49"/>
      <c r="V79" s="49"/>
      <c r="W79" s="49"/>
      <c r="X79" s="49"/>
      <c r="Y79" s="49"/>
      <c r="Z79" s="49"/>
      <c r="AA79" s="49"/>
      <c r="AB79" s="49"/>
      <c r="AC79" s="49"/>
      <c r="AD79" s="49"/>
      <c r="AE79" s="49"/>
      <c r="AF79" s="49"/>
      <c r="AG79" s="49"/>
      <c r="AH79" s="49"/>
      <c r="AI79" s="49"/>
      <c r="AJ79" s="49"/>
      <c r="AK79" s="49"/>
      <c r="AL79" s="49"/>
      <c r="AM79" s="49"/>
    </row>
    <row r="80" spans="1:39" ht="12.75" customHeight="1" x14ac:dyDescent="0.3">
      <c r="A80" s="49"/>
      <c r="B80" s="49"/>
      <c r="C80" s="49"/>
      <c r="D80" s="49"/>
      <c r="E80" s="49"/>
      <c r="F80" s="49"/>
      <c r="G80" s="49"/>
      <c r="H80" s="49"/>
      <c r="I80" s="49"/>
      <c r="J80" s="49"/>
      <c r="K80" s="49"/>
      <c r="L80" s="49"/>
      <c r="M80" s="49"/>
      <c r="N80" s="49"/>
      <c r="O80" s="49"/>
      <c r="P80" s="49"/>
      <c r="Q80" s="49"/>
      <c r="R80" s="90"/>
      <c r="S80" s="49"/>
      <c r="T80" s="49"/>
      <c r="U80" s="49"/>
      <c r="V80" s="49"/>
      <c r="W80" s="49"/>
      <c r="X80" s="49"/>
      <c r="Y80" s="49"/>
      <c r="Z80" s="49"/>
      <c r="AA80" s="49"/>
      <c r="AB80" s="49"/>
      <c r="AC80" s="49"/>
      <c r="AD80" s="49"/>
      <c r="AE80" s="49"/>
      <c r="AF80" s="49"/>
      <c r="AG80" s="49"/>
      <c r="AH80" s="49"/>
      <c r="AI80" s="49"/>
      <c r="AJ80" s="49"/>
      <c r="AK80" s="49"/>
      <c r="AL80" s="49"/>
      <c r="AM80" s="49"/>
    </row>
    <row r="81" spans="1:39" ht="12.75" customHeight="1" x14ac:dyDescent="0.3">
      <c r="A81" s="49"/>
      <c r="B81" s="49"/>
      <c r="C81" s="49"/>
      <c r="D81" s="49"/>
      <c r="E81" s="49"/>
      <c r="F81" s="49"/>
      <c r="G81" s="49"/>
      <c r="H81" s="49"/>
      <c r="I81" s="49"/>
      <c r="J81" s="49"/>
      <c r="K81" s="49"/>
      <c r="L81" s="49"/>
      <c r="M81" s="49"/>
      <c r="N81" s="49"/>
      <c r="O81" s="49"/>
      <c r="P81" s="49"/>
      <c r="Q81" s="49"/>
      <c r="R81" s="90"/>
      <c r="S81" s="49"/>
      <c r="T81" s="49"/>
      <c r="U81" s="49"/>
      <c r="V81" s="49"/>
      <c r="W81" s="49"/>
      <c r="X81" s="49"/>
      <c r="Y81" s="49"/>
      <c r="Z81" s="49"/>
      <c r="AA81" s="49"/>
      <c r="AB81" s="49"/>
      <c r="AC81" s="49"/>
      <c r="AD81" s="49"/>
      <c r="AE81" s="49"/>
      <c r="AF81" s="49"/>
      <c r="AG81" s="49"/>
      <c r="AH81" s="49"/>
      <c r="AI81" s="49"/>
      <c r="AJ81" s="49"/>
      <c r="AK81" s="49"/>
      <c r="AL81" s="49"/>
      <c r="AM81" s="49"/>
    </row>
    <row r="82" spans="1:39" ht="12.75" customHeight="1" x14ac:dyDescent="0.3">
      <c r="A82" s="49"/>
      <c r="B82" s="49"/>
      <c r="C82" s="49"/>
      <c r="D82" s="49"/>
      <c r="E82" s="49"/>
      <c r="F82" s="49"/>
      <c r="G82" s="49"/>
      <c r="H82" s="49"/>
      <c r="I82" s="49"/>
      <c r="J82" s="49"/>
      <c r="K82" s="49"/>
      <c r="L82" s="49"/>
      <c r="M82" s="49"/>
      <c r="N82" s="49"/>
      <c r="O82" s="49"/>
      <c r="P82" s="49"/>
      <c r="Q82" s="49"/>
      <c r="R82" s="90"/>
      <c r="S82" s="49"/>
      <c r="T82" s="49"/>
      <c r="U82" s="49"/>
      <c r="V82" s="49"/>
      <c r="W82" s="49"/>
      <c r="X82" s="49"/>
      <c r="Y82" s="49"/>
      <c r="Z82" s="49"/>
      <c r="AA82" s="49"/>
      <c r="AB82" s="49"/>
      <c r="AC82" s="49"/>
      <c r="AD82" s="49"/>
      <c r="AE82" s="49"/>
      <c r="AF82" s="49"/>
      <c r="AG82" s="49"/>
      <c r="AH82" s="49"/>
      <c r="AI82" s="49"/>
      <c r="AJ82" s="49"/>
      <c r="AK82" s="49"/>
      <c r="AL82" s="49"/>
      <c r="AM82" s="49"/>
    </row>
    <row r="83" spans="1:39" ht="12.75" customHeight="1" x14ac:dyDescent="0.3">
      <c r="A83" s="49"/>
      <c r="B83" s="49"/>
      <c r="C83" s="49"/>
      <c r="D83" s="49"/>
      <c r="E83" s="49"/>
      <c r="F83" s="49"/>
      <c r="G83" s="49"/>
      <c r="H83" s="49"/>
      <c r="I83" s="49"/>
      <c r="J83" s="49"/>
      <c r="K83" s="49"/>
      <c r="L83" s="49"/>
      <c r="M83" s="49"/>
      <c r="N83" s="49"/>
      <c r="O83" s="49"/>
      <c r="P83" s="49"/>
      <c r="Q83" s="49"/>
      <c r="R83" s="90"/>
      <c r="S83" s="49"/>
      <c r="T83" s="49"/>
      <c r="U83" s="49"/>
      <c r="V83" s="49"/>
      <c r="W83" s="49"/>
      <c r="X83" s="49"/>
      <c r="Y83" s="49"/>
      <c r="Z83" s="49"/>
      <c r="AA83" s="49"/>
      <c r="AB83" s="49"/>
      <c r="AC83" s="49"/>
      <c r="AD83" s="49"/>
      <c r="AE83" s="49"/>
      <c r="AF83" s="49"/>
      <c r="AG83" s="49"/>
      <c r="AH83" s="49"/>
      <c r="AI83" s="49"/>
      <c r="AJ83" s="49"/>
      <c r="AK83" s="49"/>
      <c r="AL83" s="49"/>
      <c r="AM83" s="49"/>
    </row>
    <row r="84" spans="1:39" ht="12.75" customHeight="1" x14ac:dyDescent="0.3">
      <c r="A84" s="49"/>
      <c r="B84" s="49"/>
      <c r="C84" s="49"/>
      <c r="D84" s="49"/>
      <c r="E84" s="49"/>
      <c r="F84" s="49"/>
      <c r="G84" s="49"/>
      <c r="H84" s="49"/>
      <c r="I84" s="49"/>
      <c r="J84" s="49"/>
      <c r="K84" s="49"/>
      <c r="L84" s="49"/>
      <c r="M84" s="49"/>
      <c r="N84" s="49"/>
      <c r="O84" s="49"/>
      <c r="P84" s="49"/>
      <c r="Q84" s="49"/>
      <c r="R84" s="90"/>
      <c r="S84" s="49"/>
      <c r="T84" s="49"/>
      <c r="U84" s="49"/>
      <c r="V84" s="49"/>
      <c r="W84" s="49"/>
      <c r="X84" s="49"/>
      <c r="Y84" s="49"/>
      <c r="Z84" s="49"/>
      <c r="AA84" s="49"/>
      <c r="AB84" s="49"/>
      <c r="AC84" s="49"/>
      <c r="AD84" s="49"/>
      <c r="AE84" s="49"/>
      <c r="AF84" s="49"/>
      <c r="AG84" s="49"/>
      <c r="AH84" s="49"/>
      <c r="AI84" s="49"/>
      <c r="AJ84" s="49"/>
      <c r="AK84" s="49"/>
      <c r="AL84" s="49"/>
      <c r="AM84" s="49"/>
    </row>
    <row r="85" spans="1:39" ht="12.75" customHeight="1" x14ac:dyDescent="0.3">
      <c r="A85" s="49"/>
      <c r="B85" s="49"/>
      <c r="C85" s="49"/>
      <c r="D85" s="49"/>
      <c r="E85" s="49"/>
      <c r="F85" s="49"/>
      <c r="G85" s="49"/>
      <c r="H85" s="49"/>
      <c r="I85" s="49"/>
      <c r="J85" s="49"/>
      <c r="K85" s="49"/>
      <c r="L85" s="49"/>
      <c r="M85" s="49"/>
      <c r="N85" s="49"/>
      <c r="O85" s="49"/>
      <c r="P85" s="49"/>
      <c r="Q85" s="49"/>
      <c r="R85" s="90"/>
      <c r="S85" s="49"/>
      <c r="T85" s="49"/>
      <c r="U85" s="49"/>
      <c r="V85" s="49"/>
      <c r="W85" s="49"/>
      <c r="X85" s="49"/>
      <c r="Y85" s="49"/>
      <c r="Z85" s="49"/>
      <c r="AA85" s="49"/>
      <c r="AB85" s="49"/>
      <c r="AC85" s="49"/>
      <c r="AD85" s="49"/>
      <c r="AE85" s="49"/>
      <c r="AF85" s="49"/>
      <c r="AG85" s="49"/>
      <c r="AH85" s="49"/>
      <c r="AI85" s="49"/>
      <c r="AJ85" s="49"/>
      <c r="AK85" s="49"/>
      <c r="AL85" s="49"/>
      <c r="AM85" s="49"/>
    </row>
    <row r="86" spans="1:39" ht="12.75" customHeight="1" x14ac:dyDescent="0.3">
      <c r="A86" s="49"/>
      <c r="B86" s="49"/>
      <c r="C86" s="49"/>
      <c r="D86" s="49"/>
      <c r="E86" s="49"/>
      <c r="F86" s="49"/>
      <c r="G86" s="49"/>
      <c r="H86" s="49"/>
      <c r="I86" s="49"/>
      <c r="J86" s="49"/>
      <c r="K86" s="49"/>
      <c r="L86" s="49"/>
      <c r="M86" s="49"/>
      <c r="N86" s="49"/>
      <c r="O86" s="49"/>
      <c r="P86" s="49"/>
      <c r="Q86" s="49"/>
      <c r="R86" s="90"/>
      <c r="S86" s="49"/>
      <c r="T86" s="49"/>
      <c r="U86" s="49"/>
      <c r="V86" s="49"/>
      <c r="W86" s="49"/>
      <c r="X86" s="49"/>
      <c r="Y86" s="49"/>
      <c r="Z86" s="49"/>
      <c r="AA86" s="49"/>
      <c r="AB86" s="49"/>
      <c r="AC86" s="49"/>
      <c r="AD86" s="49"/>
      <c r="AE86" s="49"/>
      <c r="AF86" s="49"/>
      <c r="AG86" s="49"/>
      <c r="AH86" s="49"/>
      <c r="AI86" s="49"/>
      <c r="AJ86" s="49"/>
      <c r="AK86" s="49"/>
      <c r="AL86" s="49"/>
      <c r="AM86" s="49"/>
    </row>
    <row r="87" spans="1:39" ht="12.75" customHeight="1" x14ac:dyDescent="0.3">
      <c r="A87" s="49"/>
      <c r="B87" s="49"/>
      <c r="C87" s="49"/>
      <c r="D87" s="49"/>
      <c r="E87" s="49"/>
      <c r="F87" s="49"/>
      <c r="G87" s="49"/>
      <c r="H87" s="49"/>
      <c r="I87" s="49"/>
      <c r="J87" s="49"/>
      <c r="K87" s="49"/>
      <c r="L87" s="49"/>
      <c r="M87" s="49"/>
      <c r="N87" s="49"/>
      <c r="O87" s="49"/>
      <c r="P87" s="49"/>
      <c r="Q87" s="49"/>
      <c r="R87" s="90"/>
      <c r="S87" s="49"/>
      <c r="T87" s="49"/>
      <c r="U87" s="49"/>
      <c r="V87" s="49"/>
      <c r="W87" s="49"/>
      <c r="X87" s="49"/>
      <c r="Y87" s="49"/>
      <c r="Z87" s="49"/>
      <c r="AA87" s="49"/>
      <c r="AB87" s="49"/>
      <c r="AC87" s="49"/>
      <c r="AD87" s="49"/>
      <c r="AE87" s="49"/>
      <c r="AF87" s="49"/>
      <c r="AG87" s="49"/>
      <c r="AH87" s="49"/>
      <c r="AI87" s="49"/>
      <c r="AJ87" s="49"/>
      <c r="AK87" s="49"/>
      <c r="AL87" s="49"/>
      <c r="AM87" s="49"/>
    </row>
    <row r="88" spans="1:39" ht="12.75" customHeight="1" x14ac:dyDescent="0.3">
      <c r="A88" s="49"/>
      <c r="B88" s="49"/>
      <c r="C88" s="49"/>
      <c r="D88" s="49"/>
      <c r="E88" s="49"/>
      <c r="F88" s="49"/>
      <c r="G88" s="49"/>
      <c r="H88" s="49"/>
      <c r="I88" s="49"/>
      <c r="J88" s="49"/>
      <c r="K88" s="49"/>
      <c r="L88" s="49"/>
      <c r="M88" s="49"/>
      <c r="N88" s="49"/>
      <c r="O88" s="49"/>
      <c r="P88" s="49"/>
      <c r="Q88" s="49"/>
      <c r="R88" s="90"/>
      <c r="S88" s="49"/>
      <c r="T88" s="49"/>
      <c r="U88" s="49"/>
      <c r="V88" s="49"/>
      <c r="W88" s="49"/>
      <c r="X88" s="49"/>
      <c r="Y88" s="49"/>
      <c r="Z88" s="49"/>
      <c r="AA88" s="49"/>
      <c r="AB88" s="49"/>
      <c r="AC88" s="49"/>
      <c r="AD88" s="49"/>
      <c r="AE88" s="49"/>
      <c r="AF88" s="49"/>
      <c r="AG88" s="49"/>
      <c r="AH88" s="49"/>
      <c r="AI88" s="49"/>
      <c r="AJ88" s="49"/>
      <c r="AK88" s="49"/>
      <c r="AL88" s="49"/>
      <c r="AM88" s="49"/>
    </row>
    <row r="89" spans="1:39" ht="12.75" customHeight="1" x14ac:dyDescent="0.3">
      <c r="A89" s="49"/>
      <c r="B89" s="49"/>
      <c r="C89" s="49"/>
      <c r="D89" s="49"/>
      <c r="E89" s="49"/>
      <c r="F89" s="49"/>
      <c r="G89" s="49"/>
      <c r="H89" s="49"/>
      <c r="I89" s="49"/>
      <c r="J89" s="49"/>
      <c r="K89" s="49"/>
      <c r="L89" s="49"/>
      <c r="M89" s="49"/>
      <c r="N89" s="49"/>
      <c r="O89" s="49"/>
      <c r="P89" s="49"/>
      <c r="Q89" s="49"/>
      <c r="R89" s="90"/>
      <c r="S89" s="49"/>
      <c r="T89" s="49"/>
      <c r="U89" s="49"/>
      <c r="V89" s="49"/>
      <c r="W89" s="49"/>
      <c r="X89" s="49"/>
      <c r="Y89" s="49"/>
      <c r="Z89" s="49"/>
      <c r="AA89" s="49"/>
      <c r="AB89" s="49"/>
      <c r="AC89" s="49"/>
      <c r="AD89" s="49"/>
      <c r="AE89" s="49"/>
      <c r="AF89" s="49"/>
      <c r="AG89" s="49"/>
      <c r="AH89" s="49"/>
      <c r="AI89" s="49"/>
      <c r="AJ89" s="49"/>
      <c r="AK89" s="49"/>
      <c r="AL89" s="49"/>
      <c r="AM89" s="49"/>
    </row>
    <row r="90" spans="1:39" ht="12.75" customHeight="1" x14ac:dyDescent="0.3">
      <c r="A90" s="49"/>
      <c r="B90" s="49"/>
      <c r="C90" s="49"/>
      <c r="D90" s="49"/>
      <c r="E90" s="49"/>
      <c r="F90" s="49"/>
      <c r="G90" s="49"/>
      <c r="H90" s="49"/>
      <c r="I90" s="49"/>
      <c r="J90" s="49"/>
      <c r="K90" s="49"/>
      <c r="L90" s="49"/>
      <c r="M90" s="49"/>
      <c r="N90" s="49"/>
      <c r="O90" s="49"/>
      <c r="P90" s="49"/>
      <c r="Q90" s="49"/>
      <c r="R90" s="90"/>
      <c r="S90" s="49"/>
      <c r="T90" s="49"/>
      <c r="U90" s="49"/>
      <c r="V90" s="49"/>
      <c r="W90" s="49"/>
      <c r="X90" s="49"/>
      <c r="Y90" s="49"/>
      <c r="Z90" s="49"/>
      <c r="AA90" s="49"/>
      <c r="AB90" s="49"/>
      <c r="AC90" s="49"/>
      <c r="AD90" s="49"/>
      <c r="AE90" s="49"/>
      <c r="AF90" s="49"/>
      <c r="AG90" s="49"/>
      <c r="AH90" s="49"/>
      <c r="AI90" s="49"/>
      <c r="AJ90" s="49"/>
      <c r="AK90" s="49"/>
      <c r="AL90" s="49"/>
      <c r="AM90" s="49"/>
    </row>
    <row r="91" spans="1:39" ht="12.75" customHeight="1" x14ac:dyDescent="0.3">
      <c r="A91" s="49"/>
      <c r="B91" s="49"/>
      <c r="C91" s="49"/>
      <c r="D91" s="49"/>
      <c r="E91" s="49"/>
      <c r="F91" s="49"/>
      <c r="G91" s="49"/>
      <c r="H91" s="49"/>
      <c r="I91" s="49"/>
      <c r="J91" s="49"/>
      <c r="K91" s="49"/>
      <c r="L91" s="49"/>
      <c r="M91" s="49"/>
      <c r="N91" s="49"/>
      <c r="O91" s="49"/>
      <c r="P91" s="49"/>
      <c r="Q91" s="49"/>
      <c r="R91" s="90"/>
      <c r="S91" s="49"/>
      <c r="T91" s="49"/>
      <c r="U91" s="49"/>
      <c r="V91" s="49"/>
      <c r="W91" s="49"/>
      <c r="X91" s="49"/>
      <c r="Y91" s="49"/>
      <c r="Z91" s="49"/>
      <c r="AA91" s="49"/>
      <c r="AB91" s="49"/>
      <c r="AC91" s="49"/>
      <c r="AD91" s="49"/>
      <c r="AE91" s="49"/>
      <c r="AF91" s="49"/>
      <c r="AG91" s="49"/>
      <c r="AH91" s="49"/>
      <c r="AI91" s="49"/>
      <c r="AJ91" s="49"/>
      <c r="AK91" s="49"/>
      <c r="AL91" s="49"/>
      <c r="AM91" s="49"/>
    </row>
    <row r="92" spans="1:39" ht="12.75" customHeight="1" x14ac:dyDescent="0.3">
      <c r="A92" s="49"/>
      <c r="B92" s="49"/>
      <c r="C92" s="49"/>
      <c r="D92" s="49"/>
      <c r="E92" s="49"/>
      <c r="F92" s="49"/>
      <c r="G92" s="49"/>
      <c r="H92" s="49"/>
      <c r="I92" s="49"/>
      <c r="J92" s="49"/>
      <c r="K92" s="49"/>
      <c r="L92" s="49"/>
      <c r="M92" s="49"/>
      <c r="N92" s="49"/>
      <c r="O92" s="49"/>
      <c r="P92" s="49"/>
      <c r="Q92" s="49"/>
      <c r="R92" s="90"/>
      <c r="S92" s="49"/>
      <c r="T92" s="49"/>
      <c r="U92" s="49"/>
      <c r="V92" s="49"/>
      <c r="W92" s="49"/>
      <c r="X92" s="49"/>
      <c r="Y92" s="49"/>
      <c r="Z92" s="49"/>
      <c r="AA92" s="49"/>
      <c r="AB92" s="49"/>
      <c r="AC92" s="49"/>
      <c r="AD92" s="49"/>
      <c r="AE92" s="49"/>
      <c r="AF92" s="49"/>
      <c r="AG92" s="49"/>
      <c r="AH92" s="49"/>
      <c r="AI92" s="49"/>
      <c r="AJ92" s="49"/>
      <c r="AK92" s="49"/>
      <c r="AL92" s="49"/>
      <c r="AM92" s="49"/>
    </row>
    <row r="93" spans="1:39" ht="12.75" customHeight="1" x14ac:dyDescent="0.3">
      <c r="A93" s="49"/>
      <c r="B93" s="49"/>
      <c r="C93" s="49"/>
      <c r="D93" s="49"/>
      <c r="E93" s="49"/>
      <c r="F93" s="49"/>
      <c r="G93" s="49"/>
      <c r="H93" s="49"/>
      <c r="I93" s="49"/>
      <c r="J93" s="49"/>
      <c r="K93" s="49"/>
      <c r="L93" s="49"/>
      <c r="M93" s="49"/>
      <c r="N93" s="49"/>
      <c r="O93" s="49"/>
      <c r="P93" s="49"/>
      <c r="Q93" s="49"/>
      <c r="R93" s="90"/>
      <c r="S93" s="49"/>
      <c r="T93" s="49"/>
      <c r="U93" s="49"/>
      <c r="V93" s="49"/>
      <c r="W93" s="49"/>
      <c r="X93" s="49"/>
      <c r="Y93" s="49"/>
      <c r="Z93" s="49"/>
      <c r="AA93" s="49"/>
      <c r="AB93" s="49"/>
      <c r="AC93" s="49"/>
      <c r="AD93" s="49"/>
      <c r="AE93" s="49"/>
      <c r="AF93" s="49"/>
      <c r="AG93" s="49"/>
      <c r="AH93" s="49"/>
      <c r="AI93" s="49"/>
      <c r="AJ93" s="49"/>
      <c r="AK93" s="49"/>
      <c r="AL93" s="49"/>
      <c r="AM93" s="49"/>
    </row>
    <row r="94" spans="1:39" ht="12.75" customHeight="1" x14ac:dyDescent="0.3">
      <c r="A94" s="49"/>
      <c r="B94" s="49"/>
      <c r="C94" s="49"/>
      <c r="D94" s="49"/>
      <c r="E94" s="49"/>
      <c r="F94" s="49"/>
      <c r="G94" s="49"/>
      <c r="H94" s="49"/>
      <c r="I94" s="49"/>
      <c r="J94" s="49"/>
      <c r="K94" s="49"/>
      <c r="L94" s="49"/>
      <c r="M94" s="49"/>
      <c r="N94" s="49"/>
      <c r="O94" s="49"/>
      <c r="P94" s="49"/>
      <c r="Q94" s="49"/>
      <c r="R94" s="90"/>
      <c r="S94" s="49"/>
      <c r="T94" s="49"/>
      <c r="U94" s="49"/>
      <c r="V94" s="49"/>
      <c r="W94" s="49"/>
      <c r="X94" s="49"/>
      <c r="Y94" s="49"/>
      <c r="Z94" s="49"/>
      <c r="AA94" s="49"/>
      <c r="AB94" s="49"/>
      <c r="AC94" s="49"/>
      <c r="AD94" s="49"/>
      <c r="AE94" s="49"/>
      <c r="AF94" s="49"/>
      <c r="AG94" s="49"/>
      <c r="AH94" s="49"/>
      <c r="AI94" s="49"/>
      <c r="AJ94" s="49"/>
      <c r="AK94" s="49"/>
      <c r="AL94" s="49"/>
      <c r="AM94" s="49"/>
    </row>
    <row r="95" spans="1:39" ht="12.75" customHeight="1" x14ac:dyDescent="0.3">
      <c r="A95" s="49"/>
      <c r="B95" s="49"/>
      <c r="C95" s="49"/>
      <c r="D95" s="49"/>
      <c r="E95" s="49"/>
      <c r="F95" s="49"/>
      <c r="G95" s="49"/>
      <c r="H95" s="49"/>
      <c r="I95" s="49"/>
      <c r="J95" s="49"/>
      <c r="K95" s="49"/>
      <c r="L95" s="49"/>
      <c r="M95" s="49"/>
      <c r="N95" s="49"/>
      <c r="O95" s="49"/>
      <c r="P95" s="49"/>
      <c r="Q95" s="49"/>
      <c r="R95" s="90"/>
      <c r="S95" s="49"/>
      <c r="T95" s="49"/>
      <c r="U95" s="49"/>
      <c r="V95" s="49"/>
      <c r="W95" s="49"/>
      <c r="X95" s="49"/>
      <c r="Y95" s="49"/>
      <c r="Z95" s="49"/>
      <c r="AA95" s="49"/>
      <c r="AB95" s="49"/>
      <c r="AC95" s="49"/>
      <c r="AD95" s="49"/>
      <c r="AE95" s="49"/>
      <c r="AF95" s="49"/>
      <c r="AG95" s="49"/>
      <c r="AH95" s="49"/>
      <c r="AI95" s="49"/>
      <c r="AJ95" s="49"/>
      <c r="AK95" s="49"/>
      <c r="AL95" s="49"/>
      <c r="AM95" s="49"/>
    </row>
    <row r="96" spans="1:39" ht="12.75" customHeight="1" x14ac:dyDescent="0.3">
      <c r="A96" s="49"/>
      <c r="B96" s="49"/>
      <c r="C96" s="49"/>
      <c r="D96" s="49"/>
      <c r="E96" s="49"/>
      <c r="F96" s="49"/>
      <c r="G96" s="49"/>
      <c r="H96" s="49"/>
      <c r="I96" s="49"/>
      <c r="J96" s="49"/>
      <c r="K96" s="49"/>
      <c r="L96" s="49"/>
      <c r="M96" s="49"/>
      <c r="N96" s="49"/>
      <c r="O96" s="49"/>
      <c r="P96" s="49"/>
      <c r="Q96" s="49"/>
      <c r="R96" s="90"/>
      <c r="S96" s="49"/>
      <c r="T96" s="49"/>
      <c r="U96" s="49"/>
      <c r="V96" s="49"/>
      <c r="W96" s="49"/>
      <c r="X96" s="49"/>
      <c r="Y96" s="49"/>
      <c r="Z96" s="49"/>
      <c r="AA96" s="49"/>
      <c r="AB96" s="49"/>
      <c r="AC96" s="49"/>
      <c r="AD96" s="49"/>
      <c r="AE96" s="49"/>
      <c r="AF96" s="49"/>
      <c r="AG96" s="49"/>
      <c r="AH96" s="49"/>
      <c r="AI96" s="49"/>
      <c r="AJ96" s="49"/>
      <c r="AK96" s="49"/>
      <c r="AL96" s="49"/>
      <c r="AM96" s="49"/>
    </row>
    <row r="97" spans="1:39" ht="12.75" customHeight="1" x14ac:dyDescent="0.3">
      <c r="A97" s="49"/>
      <c r="B97" s="49"/>
      <c r="C97" s="49"/>
      <c r="D97" s="49"/>
      <c r="E97" s="49"/>
      <c r="F97" s="49"/>
      <c r="G97" s="49"/>
      <c r="H97" s="49"/>
      <c r="I97" s="49"/>
      <c r="J97" s="49"/>
      <c r="K97" s="49"/>
      <c r="L97" s="49"/>
      <c r="M97" s="49"/>
      <c r="N97" s="49"/>
      <c r="O97" s="49"/>
      <c r="P97" s="49"/>
      <c r="Q97" s="49"/>
      <c r="R97" s="90"/>
      <c r="S97" s="49"/>
      <c r="T97" s="49"/>
      <c r="U97" s="49"/>
      <c r="V97" s="49"/>
      <c r="W97" s="49"/>
      <c r="X97" s="49"/>
      <c r="Y97" s="49"/>
      <c r="Z97" s="49"/>
      <c r="AA97" s="49"/>
      <c r="AB97" s="49"/>
      <c r="AC97" s="49"/>
      <c r="AD97" s="49"/>
      <c r="AE97" s="49"/>
      <c r="AF97" s="49"/>
      <c r="AG97" s="49"/>
      <c r="AH97" s="49"/>
      <c r="AI97" s="49"/>
      <c r="AJ97" s="49"/>
      <c r="AK97" s="49"/>
      <c r="AL97" s="49"/>
      <c r="AM97" s="49"/>
    </row>
    <row r="98" spans="1:39" ht="12.75" customHeight="1" x14ac:dyDescent="0.3">
      <c r="A98" s="49"/>
      <c r="B98" s="49"/>
      <c r="C98" s="49"/>
      <c r="D98" s="49"/>
      <c r="E98" s="49"/>
      <c r="F98" s="49"/>
      <c r="G98" s="49"/>
      <c r="H98" s="49"/>
      <c r="I98" s="49"/>
      <c r="J98" s="49"/>
      <c r="K98" s="49"/>
      <c r="L98" s="49"/>
      <c r="M98" s="49"/>
      <c r="N98" s="49"/>
      <c r="O98" s="49"/>
      <c r="P98" s="49"/>
      <c r="Q98" s="49"/>
      <c r="R98" s="90"/>
      <c r="S98" s="49"/>
      <c r="T98" s="49"/>
      <c r="U98" s="49"/>
      <c r="V98" s="49"/>
      <c r="W98" s="49"/>
      <c r="X98" s="49"/>
      <c r="Y98" s="49"/>
      <c r="Z98" s="49"/>
      <c r="AA98" s="49"/>
      <c r="AB98" s="49"/>
      <c r="AC98" s="49"/>
      <c r="AD98" s="49"/>
      <c r="AE98" s="49"/>
      <c r="AF98" s="49"/>
      <c r="AG98" s="49"/>
      <c r="AH98" s="49"/>
      <c r="AI98" s="49"/>
      <c r="AJ98" s="49"/>
      <c r="AK98" s="49"/>
      <c r="AL98" s="49"/>
      <c r="AM98" s="49"/>
    </row>
    <row r="99" spans="1:39" ht="12.75" customHeight="1" x14ac:dyDescent="0.3">
      <c r="A99" s="49"/>
      <c r="B99" s="49"/>
      <c r="C99" s="49"/>
      <c r="D99" s="49"/>
      <c r="E99" s="49"/>
      <c r="F99" s="49"/>
      <c r="G99" s="49"/>
      <c r="H99" s="49"/>
      <c r="I99" s="49"/>
      <c r="J99" s="49"/>
      <c r="K99" s="49"/>
      <c r="L99" s="49"/>
      <c r="M99" s="49"/>
      <c r="N99" s="49"/>
      <c r="O99" s="49"/>
      <c r="P99" s="49"/>
      <c r="Q99" s="49"/>
      <c r="R99" s="90"/>
      <c r="S99" s="49"/>
      <c r="T99" s="49"/>
      <c r="U99" s="49"/>
      <c r="V99" s="49"/>
      <c r="W99" s="49"/>
      <c r="X99" s="49"/>
      <c r="Y99" s="49"/>
      <c r="Z99" s="49"/>
      <c r="AA99" s="49"/>
      <c r="AB99" s="49"/>
      <c r="AC99" s="49"/>
      <c r="AD99" s="49"/>
      <c r="AE99" s="49"/>
      <c r="AF99" s="49"/>
      <c r="AG99" s="49"/>
      <c r="AH99" s="49"/>
      <c r="AI99" s="49"/>
      <c r="AJ99" s="49"/>
      <c r="AK99" s="49"/>
      <c r="AL99" s="49"/>
      <c r="AM99" s="49"/>
    </row>
    <row r="100" spans="1:39" ht="12.75" customHeight="1" x14ac:dyDescent="0.3">
      <c r="A100" s="49"/>
      <c r="B100" s="49"/>
      <c r="C100" s="49"/>
      <c r="D100" s="49"/>
      <c r="E100" s="49"/>
      <c r="F100" s="49"/>
      <c r="G100" s="49"/>
      <c r="H100" s="49"/>
      <c r="I100" s="49"/>
      <c r="J100" s="49"/>
      <c r="K100" s="49"/>
      <c r="L100" s="49"/>
      <c r="M100" s="49"/>
      <c r="N100" s="49"/>
      <c r="O100" s="49"/>
      <c r="P100" s="49"/>
      <c r="Q100" s="49"/>
      <c r="R100" s="90"/>
      <c r="S100" s="49"/>
      <c r="T100" s="49"/>
      <c r="U100" s="49"/>
      <c r="V100" s="49"/>
      <c r="W100" s="49"/>
      <c r="X100" s="49"/>
      <c r="Y100" s="49"/>
      <c r="Z100" s="49"/>
      <c r="AA100" s="49"/>
      <c r="AB100" s="49"/>
      <c r="AC100" s="49"/>
      <c r="AD100" s="49"/>
      <c r="AE100" s="49"/>
      <c r="AF100" s="49"/>
      <c r="AG100" s="49"/>
      <c r="AH100" s="49"/>
      <c r="AI100" s="49"/>
      <c r="AJ100" s="49"/>
      <c r="AK100" s="49"/>
      <c r="AL100" s="49"/>
      <c r="AM100" s="49"/>
    </row>
    <row r="101" spans="1:39" ht="12.75" customHeight="1" x14ac:dyDescent="0.3">
      <c r="A101" s="49"/>
      <c r="B101" s="49"/>
      <c r="C101" s="49"/>
      <c r="D101" s="49"/>
      <c r="E101" s="49"/>
      <c r="F101" s="49"/>
      <c r="G101" s="49"/>
      <c r="H101" s="49"/>
      <c r="I101" s="49"/>
      <c r="J101" s="49"/>
      <c r="K101" s="49"/>
      <c r="L101" s="49"/>
      <c r="M101" s="49"/>
      <c r="N101" s="49"/>
      <c r="O101" s="49"/>
      <c r="P101" s="49"/>
      <c r="Q101" s="49"/>
      <c r="R101" s="90"/>
      <c r="S101" s="49"/>
      <c r="T101" s="49"/>
      <c r="U101" s="49"/>
      <c r="V101" s="49"/>
      <c r="W101" s="49"/>
      <c r="X101" s="49"/>
      <c r="Y101" s="49"/>
      <c r="Z101" s="49"/>
      <c r="AA101" s="49"/>
      <c r="AB101" s="49"/>
      <c r="AC101" s="49"/>
      <c r="AD101" s="49"/>
      <c r="AE101" s="49"/>
      <c r="AF101" s="49"/>
      <c r="AG101" s="49"/>
      <c r="AH101" s="49"/>
      <c r="AI101" s="49"/>
      <c r="AJ101" s="49"/>
      <c r="AK101" s="49"/>
      <c r="AL101" s="49"/>
      <c r="AM101" s="49"/>
    </row>
    <row r="102" spans="1:39" ht="12.75" customHeight="1" x14ac:dyDescent="0.3">
      <c r="A102" s="49"/>
      <c r="B102" s="49"/>
      <c r="C102" s="49"/>
      <c r="D102" s="49"/>
      <c r="E102" s="49"/>
      <c r="F102" s="49"/>
      <c r="G102" s="49"/>
      <c r="H102" s="49"/>
      <c r="I102" s="49"/>
      <c r="J102" s="49"/>
      <c r="K102" s="49"/>
      <c r="L102" s="49"/>
      <c r="M102" s="49"/>
      <c r="N102" s="49"/>
      <c r="O102" s="49"/>
      <c r="P102" s="49"/>
      <c r="Q102" s="49"/>
      <c r="R102" s="90"/>
      <c r="S102" s="49"/>
      <c r="T102" s="49"/>
      <c r="U102" s="49"/>
      <c r="V102" s="49"/>
      <c r="W102" s="49"/>
      <c r="X102" s="49"/>
      <c r="Y102" s="49"/>
      <c r="Z102" s="49"/>
      <c r="AA102" s="49"/>
      <c r="AB102" s="49"/>
      <c r="AC102" s="49"/>
      <c r="AD102" s="49"/>
      <c r="AE102" s="49"/>
      <c r="AF102" s="49"/>
      <c r="AG102" s="49"/>
      <c r="AH102" s="49"/>
      <c r="AI102" s="49"/>
      <c r="AJ102" s="49"/>
      <c r="AK102" s="49"/>
      <c r="AL102" s="49"/>
      <c r="AM102" s="49"/>
    </row>
    <row r="103" spans="1:39" ht="12.75" customHeight="1" x14ac:dyDescent="0.3">
      <c r="A103" s="49"/>
      <c r="B103" s="49"/>
      <c r="C103" s="49"/>
      <c r="D103" s="49"/>
      <c r="E103" s="49"/>
      <c r="F103" s="49"/>
      <c r="G103" s="49"/>
      <c r="H103" s="49"/>
      <c r="I103" s="49"/>
      <c r="J103" s="49"/>
      <c r="K103" s="49"/>
      <c r="L103" s="49"/>
      <c r="M103" s="49"/>
      <c r="N103" s="49"/>
      <c r="O103" s="49"/>
      <c r="P103" s="49"/>
      <c r="Q103" s="49"/>
      <c r="R103" s="90"/>
      <c r="S103" s="49"/>
      <c r="T103" s="49"/>
      <c r="U103" s="49"/>
      <c r="V103" s="49"/>
      <c r="W103" s="49"/>
      <c r="X103" s="49"/>
      <c r="Y103" s="49"/>
      <c r="Z103" s="49"/>
      <c r="AA103" s="49"/>
      <c r="AB103" s="49"/>
      <c r="AC103" s="49"/>
      <c r="AD103" s="49"/>
      <c r="AE103" s="49"/>
      <c r="AF103" s="49"/>
      <c r="AG103" s="49"/>
      <c r="AH103" s="49"/>
      <c r="AI103" s="49"/>
      <c r="AJ103" s="49"/>
      <c r="AK103" s="49"/>
      <c r="AL103" s="49"/>
      <c r="AM103" s="49"/>
    </row>
    <row r="104" spans="1:39" ht="12.75" customHeight="1" x14ac:dyDescent="0.3">
      <c r="A104" s="49"/>
      <c r="B104" s="49"/>
      <c r="C104" s="49"/>
      <c r="D104" s="49"/>
      <c r="E104" s="49"/>
      <c r="F104" s="49"/>
      <c r="G104" s="49"/>
      <c r="H104" s="49"/>
      <c r="I104" s="49"/>
      <c r="J104" s="49"/>
      <c r="K104" s="49"/>
      <c r="L104" s="49"/>
      <c r="M104" s="49"/>
      <c r="N104" s="49"/>
      <c r="O104" s="49"/>
      <c r="P104" s="49"/>
      <c r="Q104" s="49"/>
      <c r="R104" s="90"/>
      <c r="S104" s="49"/>
      <c r="T104" s="49"/>
      <c r="U104" s="49"/>
      <c r="V104" s="49"/>
      <c r="W104" s="49"/>
      <c r="X104" s="49"/>
      <c r="Y104" s="49"/>
      <c r="Z104" s="49"/>
      <c r="AA104" s="49"/>
      <c r="AB104" s="49"/>
      <c r="AC104" s="49"/>
      <c r="AD104" s="49"/>
      <c r="AE104" s="49"/>
      <c r="AF104" s="49"/>
      <c r="AG104" s="49"/>
      <c r="AH104" s="49"/>
      <c r="AI104" s="49"/>
      <c r="AJ104" s="49"/>
      <c r="AK104" s="49"/>
      <c r="AL104" s="49"/>
      <c r="AM104" s="49"/>
    </row>
    <row r="105" spans="1:39" ht="12.75" customHeight="1" x14ac:dyDescent="0.3">
      <c r="A105" s="49"/>
      <c r="B105" s="49"/>
      <c r="C105" s="49"/>
      <c r="D105" s="49"/>
      <c r="E105" s="49"/>
      <c r="F105" s="49"/>
      <c r="G105" s="49"/>
      <c r="H105" s="49"/>
      <c r="I105" s="49"/>
      <c r="J105" s="49"/>
      <c r="K105" s="49"/>
      <c r="L105" s="49"/>
      <c r="M105" s="49"/>
      <c r="N105" s="49"/>
      <c r="O105" s="49"/>
      <c r="P105" s="49"/>
      <c r="Q105" s="49"/>
      <c r="R105" s="90"/>
      <c r="S105" s="49"/>
      <c r="T105" s="49"/>
      <c r="U105" s="49"/>
      <c r="V105" s="49"/>
      <c r="W105" s="49"/>
      <c r="X105" s="49"/>
      <c r="Y105" s="49"/>
      <c r="Z105" s="49"/>
      <c r="AA105" s="49"/>
      <c r="AB105" s="49"/>
      <c r="AC105" s="49"/>
      <c r="AD105" s="49"/>
      <c r="AE105" s="49"/>
      <c r="AF105" s="49"/>
      <c r="AG105" s="49"/>
      <c r="AH105" s="49"/>
      <c r="AI105" s="49"/>
      <c r="AJ105" s="49"/>
      <c r="AK105" s="49"/>
      <c r="AL105" s="49"/>
      <c r="AM105" s="49"/>
    </row>
    <row r="106" spans="1:39" ht="12.75" customHeight="1" x14ac:dyDescent="0.3">
      <c r="A106" s="49"/>
      <c r="B106" s="49"/>
      <c r="C106" s="49"/>
      <c r="D106" s="49"/>
      <c r="E106" s="49"/>
      <c r="F106" s="49"/>
      <c r="G106" s="49"/>
      <c r="H106" s="49"/>
      <c r="I106" s="49"/>
      <c r="J106" s="49"/>
      <c r="K106" s="49"/>
      <c r="L106" s="49"/>
      <c r="M106" s="49"/>
      <c r="N106" s="49"/>
      <c r="O106" s="49"/>
      <c r="P106" s="49"/>
      <c r="Q106" s="49"/>
      <c r="R106" s="90"/>
      <c r="S106" s="49"/>
      <c r="T106" s="49"/>
      <c r="U106" s="49"/>
      <c r="V106" s="49"/>
      <c r="W106" s="49"/>
      <c r="X106" s="49"/>
      <c r="Y106" s="49"/>
      <c r="Z106" s="49"/>
      <c r="AA106" s="49"/>
      <c r="AB106" s="49"/>
      <c r="AC106" s="49"/>
      <c r="AD106" s="49"/>
      <c r="AE106" s="49"/>
      <c r="AF106" s="49"/>
      <c r="AG106" s="49"/>
      <c r="AH106" s="49"/>
      <c r="AI106" s="49"/>
      <c r="AJ106" s="49"/>
      <c r="AK106" s="49"/>
      <c r="AL106" s="49"/>
      <c r="AM106" s="49"/>
    </row>
    <row r="107" spans="1:39" ht="12.75" customHeight="1" x14ac:dyDescent="0.3">
      <c r="A107" s="49"/>
      <c r="B107" s="49"/>
      <c r="C107" s="49"/>
      <c r="D107" s="49"/>
      <c r="E107" s="49"/>
      <c r="F107" s="49"/>
      <c r="G107" s="49"/>
      <c r="H107" s="49"/>
      <c r="I107" s="49"/>
      <c r="J107" s="49"/>
      <c r="K107" s="49"/>
      <c r="L107" s="49"/>
      <c r="M107" s="49"/>
      <c r="N107" s="49"/>
      <c r="O107" s="49"/>
      <c r="P107" s="49"/>
      <c r="Q107" s="49"/>
      <c r="R107" s="90"/>
      <c r="S107" s="49"/>
      <c r="T107" s="49"/>
      <c r="U107" s="49"/>
      <c r="V107" s="49"/>
      <c r="W107" s="49"/>
      <c r="X107" s="49"/>
      <c r="Y107" s="49"/>
      <c r="Z107" s="49"/>
      <c r="AA107" s="49"/>
      <c r="AB107" s="49"/>
      <c r="AC107" s="49"/>
      <c r="AD107" s="49"/>
      <c r="AE107" s="49"/>
      <c r="AF107" s="49"/>
      <c r="AG107" s="49"/>
      <c r="AH107" s="49"/>
      <c r="AI107" s="49"/>
      <c r="AJ107" s="49"/>
      <c r="AK107" s="49"/>
      <c r="AL107" s="49"/>
      <c r="AM107" s="49"/>
    </row>
    <row r="108" spans="1:39" ht="12.75" customHeight="1" x14ac:dyDescent="0.3">
      <c r="A108" s="49"/>
      <c r="B108" s="49"/>
      <c r="C108" s="49"/>
      <c r="D108" s="49"/>
      <c r="E108" s="49"/>
      <c r="F108" s="49"/>
      <c r="G108" s="49"/>
      <c r="H108" s="49"/>
      <c r="I108" s="49"/>
      <c r="J108" s="49"/>
      <c r="K108" s="49"/>
      <c r="L108" s="49"/>
      <c r="M108" s="49"/>
      <c r="N108" s="49"/>
      <c r="O108" s="49"/>
      <c r="P108" s="49"/>
      <c r="Q108" s="49"/>
      <c r="R108" s="90"/>
      <c r="S108" s="49"/>
      <c r="T108" s="49"/>
      <c r="U108" s="49"/>
      <c r="V108" s="49"/>
      <c r="W108" s="49"/>
      <c r="X108" s="49"/>
      <c r="Y108" s="49"/>
      <c r="Z108" s="49"/>
      <c r="AA108" s="49"/>
      <c r="AB108" s="49"/>
      <c r="AC108" s="49"/>
      <c r="AD108" s="49"/>
      <c r="AE108" s="49"/>
      <c r="AF108" s="49"/>
      <c r="AG108" s="49"/>
      <c r="AH108" s="49"/>
      <c r="AI108" s="49"/>
      <c r="AJ108" s="49"/>
      <c r="AK108" s="49"/>
      <c r="AL108" s="49"/>
      <c r="AM108" s="49"/>
    </row>
    <row r="109" spans="1:39" ht="12.75" customHeight="1" x14ac:dyDescent="0.3">
      <c r="A109" s="49"/>
      <c r="B109" s="49"/>
      <c r="C109" s="49"/>
      <c r="D109" s="49"/>
      <c r="E109" s="49"/>
      <c r="F109" s="49"/>
      <c r="G109" s="49"/>
      <c r="H109" s="49"/>
      <c r="I109" s="49"/>
      <c r="J109" s="49"/>
      <c r="K109" s="49"/>
      <c r="L109" s="49"/>
      <c r="M109" s="49"/>
      <c r="N109" s="49"/>
      <c r="O109" s="49"/>
      <c r="P109" s="49"/>
      <c r="Q109" s="49"/>
      <c r="R109" s="90"/>
      <c r="S109" s="49"/>
      <c r="T109" s="49"/>
      <c r="U109" s="49"/>
      <c r="V109" s="49"/>
      <c r="W109" s="49"/>
      <c r="X109" s="49"/>
      <c r="Y109" s="49"/>
      <c r="Z109" s="49"/>
      <c r="AA109" s="49"/>
      <c r="AB109" s="49"/>
      <c r="AC109" s="49"/>
      <c r="AD109" s="49"/>
      <c r="AE109" s="49"/>
      <c r="AF109" s="49"/>
      <c r="AG109" s="49"/>
      <c r="AH109" s="49"/>
      <c r="AI109" s="49"/>
      <c r="AJ109" s="49"/>
      <c r="AK109" s="49"/>
      <c r="AL109" s="49"/>
      <c r="AM109" s="49"/>
    </row>
    <row r="110" spans="1:39" ht="12.75" customHeight="1" x14ac:dyDescent="0.3">
      <c r="A110" s="49"/>
      <c r="B110" s="49"/>
      <c r="C110" s="49"/>
      <c r="D110" s="49"/>
      <c r="E110" s="49"/>
      <c r="F110" s="49"/>
      <c r="G110" s="49"/>
      <c r="H110" s="49"/>
      <c r="I110" s="49"/>
      <c r="J110" s="49"/>
      <c r="K110" s="49"/>
      <c r="L110" s="49"/>
      <c r="M110" s="49"/>
      <c r="N110" s="49"/>
      <c r="O110" s="49"/>
      <c r="P110" s="49"/>
      <c r="Q110" s="49"/>
      <c r="R110" s="90"/>
      <c r="S110" s="49"/>
      <c r="T110" s="49"/>
      <c r="U110" s="49"/>
      <c r="V110" s="49"/>
      <c r="W110" s="49"/>
      <c r="X110" s="49"/>
      <c r="Y110" s="49"/>
      <c r="Z110" s="49"/>
      <c r="AA110" s="49"/>
      <c r="AB110" s="49"/>
      <c r="AC110" s="49"/>
      <c r="AD110" s="49"/>
      <c r="AE110" s="49"/>
      <c r="AF110" s="49"/>
      <c r="AG110" s="49"/>
      <c r="AH110" s="49"/>
      <c r="AI110" s="49"/>
      <c r="AJ110" s="49"/>
      <c r="AK110" s="49"/>
      <c r="AL110" s="49"/>
      <c r="AM110" s="49"/>
    </row>
    <row r="111" spans="1:39" ht="12.75" customHeight="1" x14ac:dyDescent="0.3">
      <c r="A111" s="49"/>
      <c r="B111" s="49"/>
      <c r="C111" s="49"/>
      <c r="D111" s="49"/>
      <c r="E111" s="49"/>
      <c r="F111" s="49"/>
      <c r="G111" s="49"/>
      <c r="H111" s="49"/>
      <c r="I111" s="49"/>
      <c r="J111" s="49"/>
      <c r="K111" s="49"/>
      <c r="L111" s="49"/>
      <c r="M111" s="49"/>
      <c r="N111" s="49"/>
      <c r="O111" s="49"/>
      <c r="P111" s="49"/>
      <c r="Q111" s="49"/>
      <c r="R111" s="90"/>
      <c r="S111" s="49"/>
      <c r="T111" s="49"/>
      <c r="U111" s="49"/>
      <c r="V111" s="49"/>
      <c r="W111" s="49"/>
      <c r="X111" s="49"/>
      <c r="Y111" s="49"/>
      <c r="Z111" s="49"/>
      <c r="AA111" s="49"/>
      <c r="AB111" s="49"/>
      <c r="AC111" s="49"/>
      <c r="AD111" s="49"/>
      <c r="AE111" s="49"/>
      <c r="AF111" s="49"/>
      <c r="AG111" s="49"/>
      <c r="AH111" s="49"/>
      <c r="AI111" s="49"/>
      <c r="AJ111" s="49"/>
      <c r="AK111" s="49"/>
      <c r="AL111" s="49"/>
      <c r="AM111" s="49"/>
    </row>
    <row r="112" spans="1:39" ht="12.75" customHeight="1" x14ac:dyDescent="0.3">
      <c r="A112" s="49"/>
      <c r="B112" s="49"/>
      <c r="C112" s="49"/>
      <c r="D112" s="49"/>
      <c r="E112" s="49"/>
      <c r="F112" s="49"/>
      <c r="G112" s="49"/>
      <c r="H112" s="49"/>
      <c r="I112" s="49"/>
      <c r="J112" s="49"/>
      <c r="K112" s="49"/>
      <c r="L112" s="49"/>
      <c r="M112" s="49"/>
      <c r="N112" s="49"/>
      <c r="O112" s="49"/>
      <c r="P112" s="49"/>
      <c r="Q112" s="49"/>
      <c r="R112" s="90"/>
      <c r="S112" s="49"/>
      <c r="T112" s="49"/>
      <c r="U112" s="49"/>
      <c r="V112" s="49"/>
      <c r="W112" s="49"/>
      <c r="X112" s="49"/>
      <c r="Y112" s="49"/>
      <c r="Z112" s="49"/>
      <c r="AA112" s="49"/>
      <c r="AB112" s="49"/>
      <c r="AC112" s="49"/>
      <c r="AD112" s="49"/>
      <c r="AE112" s="49"/>
      <c r="AF112" s="49"/>
      <c r="AG112" s="49"/>
      <c r="AH112" s="49"/>
      <c r="AI112" s="49"/>
      <c r="AJ112" s="49"/>
      <c r="AK112" s="49"/>
      <c r="AL112" s="49"/>
      <c r="AM112" s="49"/>
    </row>
    <row r="113" spans="1:39" ht="12.75" customHeight="1" x14ac:dyDescent="0.3">
      <c r="A113" s="49"/>
      <c r="B113" s="49"/>
      <c r="C113" s="49"/>
      <c r="D113" s="49"/>
      <c r="E113" s="49"/>
      <c r="F113" s="49"/>
      <c r="G113" s="49"/>
      <c r="H113" s="49"/>
      <c r="I113" s="49"/>
      <c r="J113" s="49"/>
      <c r="K113" s="49"/>
      <c r="L113" s="49"/>
      <c r="M113" s="49"/>
      <c r="N113" s="49"/>
      <c r="O113" s="49"/>
      <c r="P113" s="49"/>
      <c r="Q113" s="49"/>
      <c r="R113" s="90"/>
      <c r="S113" s="49"/>
      <c r="T113" s="49"/>
      <c r="U113" s="49"/>
      <c r="V113" s="49"/>
      <c r="W113" s="49"/>
      <c r="X113" s="49"/>
      <c r="Y113" s="49"/>
      <c r="Z113" s="49"/>
      <c r="AA113" s="49"/>
      <c r="AB113" s="49"/>
      <c r="AC113" s="49"/>
      <c r="AD113" s="49"/>
      <c r="AE113" s="49"/>
      <c r="AF113" s="49"/>
      <c r="AG113" s="49"/>
      <c r="AH113" s="49"/>
      <c r="AI113" s="49"/>
      <c r="AJ113" s="49"/>
      <c r="AK113" s="49"/>
      <c r="AL113" s="49"/>
      <c r="AM113" s="49"/>
    </row>
    <row r="114" spans="1:39" ht="12.75" customHeight="1" x14ac:dyDescent="0.3">
      <c r="A114" s="49"/>
      <c r="B114" s="49"/>
      <c r="C114" s="49"/>
      <c r="D114" s="49"/>
      <c r="E114" s="49"/>
      <c r="F114" s="49"/>
      <c r="G114" s="49"/>
      <c r="H114" s="49"/>
      <c r="I114" s="49"/>
      <c r="J114" s="49"/>
      <c r="K114" s="49"/>
      <c r="L114" s="49"/>
      <c r="M114" s="49"/>
      <c r="N114" s="49"/>
      <c r="O114" s="49"/>
      <c r="P114" s="49"/>
      <c r="Q114" s="49"/>
      <c r="R114" s="90"/>
      <c r="S114" s="49"/>
      <c r="T114" s="49"/>
      <c r="U114" s="49"/>
      <c r="V114" s="49"/>
      <c r="W114" s="49"/>
      <c r="X114" s="49"/>
      <c r="Y114" s="49"/>
      <c r="Z114" s="49"/>
      <c r="AA114" s="49"/>
      <c r="AB114" s="49"/>
      <c r="AC114" s="49"/>
      <c r="AD114" s="49"/>
      <c r="AE114" s="49"/>
      <c r="AF114" s="49"/>
      <c r="AG114" s="49"/>
      <c r="AH114" s="49"/>
      <c r="AI114" s="49"/>
      <c r="AJ114" s="49"/>
      <c r="AK114" s="49"/>
      <c r="AL114" s="49"/>
      <c r="AM114" s="49"/>
    </row>
    <row r="115" spans="1:39" ht="12.75" customHeight="1" x14ac:dyDescent="0.3">
      <c r="A115" s="49"/>
      <c r="B115" s="49"/>
      <c r="C115" s="49"/>
      <c r="D115" s="49"/>
      <c r="E115" s="49"/>
      <c r="F115" s="49"/>
      <c r="G115" s="49"/>
      <c r="H115" s="49"/>
      <c r="I115" s="49"/>
      <c r="J115" s="49"/>
      <c r="K115" s="49"/>
      <c r="L115" s="49"/>
      <c r="M115" s="49"/>
      <c r="N115" s="49"/>
      <c r="O115" s="49"/>
      <c r="P115" s="49"/>
      <c r="Q115" s="49"/>
      <c r="R115" s="90"/>
      <c r="S115" s="49"/>
      <c r="T115" s="49"/>
      <c r="U115" s="49"/>
      <c r="V115" s="49"/>
      <c r="W115" s="49"/>
      <c r="X115" s="49"/>
      <c r="Y115" s="49"/>
      <c r="Z115" s="49"/>
      <c r="AA115" s="49"/>
      <c r="AB115" s="49"/>
      <c r="AC115" s="49"/>
      <c r="AD115" s="49"/>
      <c r="AE115" s="49"/>
      <c r="AF115" s="49"/>
      <c r="AG115" s="49"/>
      <c r="AH115" s="49"/>
      <c r="AI115" s="49"/>
      <c r="AJ115" s="49"/>
      <c r="AK115" s="49"/>
      <c r="AL115" s="49"/>
      <c r="AM115" s="49"/>
    </row>
    <row r="116" spans="1:39" ht="12.75" customHeight="1" x14ac:dyDescent="0.3">
      <c r="A116" s="49"/>
      <c r="B116" s="49"/>
      <c r="C116" s="49"/>
      <c r="D116" s="49"/>
      <c r="E116" s="49"/>
      <c r="F116" s="49"/>
      <c r="G116" s="49"/>
      <c r="H116" s="49"/>
      <c r="I116" s="49"/>
      <c r="J116" s="49"/>
      <c r="K116" s="49"/>
      <c r="L116" s="49"/>
      <c r="M116" s="49"/>
      <c r="N116" s="49"/>
      <c r="O116" s="49"/>
      <c r="P116" s="49"/>
      <c r="Q116" s="49"/>
      <c r="R116" s="90"/>
      <c r="S116" s="49"/>
      <c r="T116" s="49"/>
      <c r="U116" s="49"/>
      <c r="V116" s="49"/>
      <c r="W116" s="49"/>
      <c r="X116" s="49"/>
      <c r="Y116" s="49"/>
      <c r="Z116" s="49"/>
      <c r="AA116" s="49"/>
      <c r="AB116" s="49"/>
      <c r="AC116" s="49"/>
      <c r="AD116" s="49"/>
      <c r="AE116" s="49"/>
      <c r="AF116" s="49"/>
      <c r="AG116" s="49"/>
      <c r="AH116" s="49"/>
      <c r="AI116" s="49"/>
      <c r="AJ116" s="49"/>
      <c r="AK116" s="49"/>
      <c r="AL116" s="49"/>
      <c r="AM116" s="49"/>
    </row>
    <row r="117" spans="1:39" ht="12.75" customHeight="1" x14ac:dyDescent="0.3">
      <c r="A117" s="49"/>
      <c r="B117" s="49"/>
      <c r="C117" s="49"/>
      <c r="D117" s="49"/>
      <c r="E117" s="49"/>
      <c r="F117" s="49"/>
      <c r="G117" s="49"/>
      <c r="H117" s="49"/>
      <c r="I117" s="49"/>
      <c r="J117" s="49"/>
      <c r="K117" s="49"/>
      <c r="L117" s="49"/>
      <c r="M117" s="49"/>
      <c r="N117" s="49"/>
      <c r="O117" s="49"/>
      <c r="P117" s="49"/>
      <c r="Q117" s="49"/>
      <c r="R117" s="90"/>
      <c r="S117" s="49"/>
      <c r="T117" s="49"/>
      <c r="U117" s="49"/>
      <c r="V117" s="49"/>
      <c r="W117" s="49"/>
      <c r="X117" s="49"/>
      <c r="Y117" s="49"/>
      <c r="Z117" s="49"/>
      <c r="AA117" s="49"/>
      <c r="AB117" s="49"/>
      <c r="AC117" s="49"/>
      <c r="AD117" s="49"/>
      <c r="AE117" s="49"/>
      <c r="AF117" s="49"/>
      <c r="AG117" s="49"/>
      <c r="AH117" s="49"/>
      <c r="AI117" s="49"/>
      <c r="AJ117" s="49"/>
      <c r="AK117" s="49"/>
      <c r="AL117" s="49"/>
      <c r="AM117" s="49"/>
    </row>
    <row r="118" spans="1:39" ht="12.75" customHeight="1" x14ac:dyDescent="0.3">
      <c r="A118" s="49"/>
      <c r="B118" s="49"/>
      <c r="C118" s="49"/>
      <c r="D118" s="49"/>
      <c r="E118" s="49"/>
      <c r="F118" s="49"/>
      <c r="G118" s="49"/>
      <c r="H118" s="49"/>
      <c r="I118" s="49"/>
      <c r="J118" s="49"/>
      <c r="K118" s="49"/>
      <c r="L118" s="49"/>
      <c r="M118" s="49"/>
      <c r="N118" s="49"/>
      <c r="O118" s="49"/>
      <c r="P118" s="49"/>
      <c r="Q118" s="49"/>
      <c r="R118" s="90"/>
      <c r="S118" s="49"/>
      <c r="T118" s="49"/>
      <c r="U118" s="49"/>
      <c r="V118" s="49"/>
      <c r="W118" s="49"/>
      <c r="X118" s="49"/>
      <c r="Y118" s="49"/>
      <c r="Z118" s="49"/>
      <c r="AA118" s="49"/>
      <c r="AB118" s="49"/>
      <c r="AC118" s="49"/>
      <c r="AD118" s="49"/>
      <c r="AE118" s="49"/>
      <c r="AF118" s="49"/>
      <c r="AG118" s="49"/>
      <c r="AH118" s="49"/>
      <c r="AI118" s="49"/>
      <c r="AJ118" s="49"/>
      <c r="AK118" s="49"/>
      <c r="AL118" s="49"/>
      <c r="AM118" s="49"/>
    </row>
    <row r="119" spans="1:39" ht="12.75" customHeight="1" x14ac:dyDescent="0.3">
      <c r="A119" s="49"/>
      <c r="B119" s="49"/>
      <c r="C119" s="49"/>
      <c r="D119" s="49"/>
      <c r="E119" s="49"/>
      <c r="F119" s="49"/>
      <c r="G119" s="49"/>
      <c r="H119" s="49"/>
      <c r="I119" s="49"/>
      <c r="J119" s="49"/>
      <c r="K119" s="49"/>
      <c r="L119" s="49"/>
      <c r="M119" s="49"/>
      <c r="N119" s="49"/>
      <c r="O119" s="49"/>
      <c r="P119" s="49"/>
      <c r="Q119" s="49"/>
      <c r="R119" s="90"/>
      <c r="S119" s="49"/>
      <c r="T119" s="49"/>
      <c r="U119" s="49"/>
      <c r="V119" s="49"/>
      <c r="W119" s="49"/>
      <c r="X119" s="49"/>
      <c r="Y119" s="49"/>
      <c r="Z119" s="49"/>
      <c r="AA119" s="49"/>
      <c r="AB119" s="49"/>
      <c r="AC119" s="49"/>
      <c r="AD119" s="49"/>
      <c r="AE119" s="49"/>
      <c r="AF119" s="49"/>
      <c r="AG119" s="49"/>
      <c r="AH119" s="49"/>
      <c r="AI119" s="49"/>
      <c r="AJ119" s="49"/>
      <c r="AK119" s="49"/>
      <c r="AL119" s="49"/>
      <c r="AM119" s="49"/>
    </row>
    <row r="120" spans="1:39" ht="12.75" customHeight="1" x14ac:dyDescent="0.3">
      <c r="A120" s="49"/>
      <c r="B120" s="49"/>
      <c r="C120" s="49"/>
      <c r="D120" s="49"/>
      <c r="E120" s="49"/>
      <c r="F120" s="49"/>
      <c r="G120" s="49"/>
      <c r="H120" s="49"/>
      <c r="I120" s="49"/>
      <c r="J120" s="49"/>
      <c r="K120" s="49"/>
      <c r="L120" s="49"/>
      <c r="M120" s="49"/>
      <c r="N120" s="49"/>
      <c r="O120" s="49"/>
      <c r="P120" s="49"/>
      <c r="Q120" s="49"/>
      <c r="R120" s="90"/>
      <c r="S120" s="49"/>
      <c r="T120" s="49"/>
      <c r="U120" s="49"/>
      <c r="V120" s="49"/>
      <c r="W120" s="49"/>
      <c r="X120" s="49"/>
      <c r="Y120" s="49"/>
      <c r="Z120" s="49"/>
      <c r="AA120" s="49"/>
      <c r="AB120" s="49"/>
      <c r="AC120" s="49"/>
      <c r="AD120" s="49"/>
      <c r="AE120" s="49"/>
      <c r="AF120" s="49"/>
      <c r="AG120" s="49"/>
      <c r="AH120" s="49"/>
      <c r="AI120" s="49"/>
      <c r="AJ120" s="49"/>
      <c r="AK120" s="49"/>
      <c r="AL120" s="49"/>
      <c r="AM120" s="49"/>
    </row>
    <row r="121" spans="1:39" ht="12.75" customHeight="1" x14ac:dyDescent="0.3">
      <c r="A121" s="49"/>
      <c r="B121" s="49"/>
      <c r="C121" s="49"/>
      <c r="D121" s="49"/>
      <c r="E121" s="49"/>
      <c r="F121" s="49"/>
      <c r="G121" s="49"/>
      <c r="H121" s="49"/>
      <c r="I121" s="49"/>
      <c r="J121" s="49"/>
      <c r="K121" s="49"/>
      <c r="L121" s="49"/>
      <c r="M121" s="49"/>
      <c r="N121" s="49"/>
      <c r="O121" s="49"/>
      <c r="P121" s="49"/>
      <c r="Q121" s="49"/>
      <c r="R121" s="90"/>
      <c r="S121" s="49"/>
      <c r="T121" s="49"/>
      <c r="U121" s="49"/>
      <c r="V121" s="49"/>
      <c r="W121" s="49"/>
      <c r="X121" s="49"/>
      <c r="Y121" s="49"/>
      <c r="Z121" s="49"/>
      <c r="AA121" s="49"/>
      <c r="AB121" s="49"/>
      <c r="AC121" s="49"/>
      <c r="AD121" s="49"/>
      <c r="AE121" s="49"/>
      <c r="AF121" s="49"/>
      <c r="AG121" s="49"/>
      <c r="AH121" s="49"/>
      <c r="AI121" s="49"/>
      <c r="AJ121" s="49"/>
      <c r="AK121" s="49"/>
      <c r="AL121" s="49"/>
      <c r="AM121" s="49"/>
    </row>
    <row r="122" spans="1:39" ht="12.75" customHeight="1" x14ac:dyDescent="0.3">
      <c r="A122" s="49"/>
      <c r="B122" s="49"/>
      <c r="C122" s="49"/>
      <c r="D122" s="49"/>
      <c r="E122" s="49"/>
      <c r="F122" s="49"/>
      <c r="G122" s="49"/>
      <c r="H122" s="49"/>
      <c r="I122" s="49"/>
      <c r="J122" s="49"/>
      <c r="K122" s="49"/>
      <c r="L122" s="49"/>
      <c r="M122" s="49"/>
      <c r="N122" s="49"/>
      <c r="O122" s="49"/>
      <c r="P122" s="49"/>
      <c r="Q122" s="49"/>
      <c r="R122" s="90"/>
      <c r="S122" s="49"/>
      <c r="T122" s="49"/>
      <c r="U122" s="49"/>
      <c r="V122" s="49"/>
      <c r="W122" s="49"/>
      <c r="X122" s="49"/>
      <c r="Y122" s="49"/>
      <c r="Z122" s="49"/>
      <c r="AA122" s="49"/>
      <c r="AB122" s="49"/>
      <c r="AC122" s="49"/>
      <c r="AD122" s="49"/>
      <c r="AE122" s="49"/>
      <c r="AF122" s="49"/>
      <c r="AG122" s="49"/>
      <c r="AH122" s="49"/>
      <c r="AI122" s="49"/>
      <c r="AJ122" s="49"/>
      <c r="AK122" s="49"/>
      <c r="AL122" s="49"/>
      <c r="AM122" s="49"/>
    </row>
    <row r="123" spans="1:39" ht="12.75" customHeight="1" x14ac:dyDescent="0.3">
      <c r="A123" s="49"/>
      <c r="B123" s="49"/>
      <c r="C123" s="49"/>
      <c r="D123" s="49"/>
      <c r="E123" s="49"/>
      <c r="F123" s="49"/>
      <c r="G123" s="49"/>
      <c r="H123" s="49"/>
      <c r="I123" s="49"/>
      <c r="J123" s="49"/>
      <c r="K123" s="49"/>
      <c r="L123" s="49"/>
      <c r="M123" s="49"/>
      <c r="N123" s="49"/>
      <c r="O123" s="49"/>
      <c r="P123" s="49"/>
      <c r="Q123" s="49"/>
      <c r="R123" s="90"/>
      <c r="S123" s="49"/>
      <c r="T123" s="49"/>
      <c r="U123" s="49"/>
      <c r="V123" s="49"/>
      <c r="W123" s="49"/>
      <c r="X123" s="49"/>
      <c r="Y123" s="49"/>
      <c r="Z123" s="49"/>
      <c r="AA123" s="49"/>
      <c r="AB123" s="49"/>
      <c r="AC123" s="49"/>
      <c r="AD123" s="49"/>
      <c r="AE123" s="49"/>
      <c r="AF123" s="49"/>
      <c r="AG123" s="49"/>
      <c r="AH123" s="49"/>
      <c r="AI123" s="49"/>
      <c r="AJ123" s="49"/>
      <c r="AK123" s="49"/>
      <c r="AL123" s="49"/>
      <c r="AM123" s="49"/>
    </row>
    <row r="124" spans="1:39" ht="12.75" customHeight="1" x14ac:dyDescent="0.3">
      <c r="A124" s="49"/>
      <c r="B124" s="49"/>
      <c r="C124" s="49"/>
      <c r="D124" s="49"/>
      <c r="E124" s="49"/>
      <c r="F124" s="49"/>
      <c r="G124" s="49"/>
      <c r="H124" s="49"/>
      <c r="I124" s="49"/>
      <c r="J124" s="49"/>
      <c r="K124" s="49"/>
      <c r="L124" s="49"/>
      <c r="M124" s="49"/>
      <c r="N124" s="49"/>
      <c r="O124" s="49"/>
      <c r="P124" s="49"/>
      <c r="Q124" s="49"/>
      <c r="R124" s="90"/>
      <c r="S124" s="49"/>
      <c r="T124" s="49"/>
      <c r="U124" s="49"/>
      <c r="V124" s="49"/>
      <c r="W124" s="49"/>
      <c r="X124" s="49"/>
      <c r="Y124" s="49"/>
      <c r="Z124" s="49"/>
      <c r="AA124" s="49"/>
      <c r="AB124" s="49"/>
      <c r="AC124" s="49"/>
      <c r="AD124" s="49"/>
      <c r="AE124" s="49"/>
      <c r="AF124" s="49"/>
      <c r="AG124" s="49"/>
      <c r="AH124" s="49"/>
      <c r="AI124" s="49"/>
      <c r="AJ124" s="49"/>
      <c r="AK124" s="49"/>
      <c r="AL124" s="49"/>
      <c r="AM124" s="49"/>
    </row>
    <row r="125" spans="1:39" ht="12.75" customHeight="1" x14ac:dyDescent="0.3">
      <c r="A125" s="49"/>
      <c r="B125" s="49"/>
      <c r="C125" s="49"/>
      <c r="D125" s="49"/>
      <c r="E125" s="49"/>
      <c r="F125" s="49"/>
      <c r="G125" s="49"/>
      <c r="H125" s="49"/>
      <c r="I125" s="49"/>
      <c r="J125" s="49"/>
      <c r="K125" s="49"/>
      <c r="L125" s="49"/>
      <c r="M125" s="49"/>
      <c r="N125" s="49"/>
      <c r="O125" s="49"/>
      <c r="P125" s="49"/>
      <c r="Q125" s="49"/>
      <c r="R125" s="90"/>
      <c r="S125" s="49"/>
      <c r="T125" s="49"/>
      <c r="U125" s="49"/>
      <c r="V125" s="49"/>
      <c r="W125" s="49"/>
      <c r="X125" s="49"/>
      <c r="Y125" s="49"/>
      <c r="Z125" s="49"/>
      <c r="AA125" s="49"/>
      <c r="AB125" s="49"/>
      <c r="AC125" s="49"/>
      <c r="AD125" s="49"/>
      <c r="AE125" s="49"/>
      <c r="AF125" s="49"/>
      <c r="AG125" s="49"/>
      <c r="AH125" s="49"/>
      <c r="AI125" s="49"/>
      <c r="AJ125" s="49"/>
      <c r="AK125" s="49"/>
      <c r="AL125" s="49"/>
      <c r="AM125" s="49"/>
    </row>
    <row r="126" spans="1:39" ht="12.75" customHeight="1" x14ac:dyDescent="0.3">
      <c r="A126" s="49"/>
      <c r="B126" s="49"/>
      <c r="C126" s="49"/>
      <c r="D126" s="49"/>
      <c r="E126" s="49"/>
      <c r="F126" s="49"/>
      <c r="G126" s="49"/>
      <c r="H126" s="49"/>
      <c r="I126" s="49"/>
      <c r="J126" s="49"/>
      <c r="K126" s="49"/>
      <c r="L126" s="49"/>
      <c r="M126" s="49"/>
      <c r="N126" s="49"/>
      <c r="O126" s="49"/>
      <c r="P126" s="49"/>
      <c r="Q126" s="49"/>
      <c r="R126" s="90"/>
      <c r="S126" s="49"/>
      <c r="T126" s="49"/>
      <c r="U126" s="49"/>
      <c r="V126" s="49"/>
      <c r="W126" s="49"/>
      <c r="X126" s="49"/>
      <c r="Y126" s="49"/>
      <c r="Z126" s="49"/>
      <c r="AA126" s="49"/>
      <c r="AB126" s="49"/>
      <c r="AC126" s="49"/>
      <c r="AD126" s="49"/>
      <c r="AE126" s="49"/>
      <c r="AF126" s="49"/>
      <c r="AG126" s="49"/>
      <c r="AH126" s="49"/>
      <c r="AI126" s="49"/>
      <c r="AJ126" s="49"/>
      <c r="AK126" s="49"/>
      <c r="AL126" s="49"/>
      <c r="AM126" s="49"/>
    </row>
    <row r="127" spans="1:39" ht="12.75" customHeight="1" x14ac:dyDescent="0.3">
      <c r="A127" s="49"/>
      <c r="B127" s="49"/>
      <c r="C127" s="49"/>
      <c r="D127" s="49"/>
      <c r="E127" s="49"/>
      <c r="F127" s="49"/>
      <c r="G127" s="49"/>
      <c r="H127" s="49"/>
      <c r="I127" s="49"/>
      <c r="J127" s="49"/>
      <c r="K127" s="49"/>
      <c r="L127" s="49"/>
      <c r="M127" s="49"/>
      <c r="N127" s="49"/>
      <c r="O127" s="49"/>
      <c r="P127" s="49"/>
      <c r="Q127" s="49"/>
      <c r="R127" s="90"/>
      <c r="S127" s="49"/>
      <c r="T127" s="49"/>
      <c r="U127" s="49"/>
      <c r="V127" s="49"/>
      <c r="W127" s="49"/>
      <c r="X127" s="49"/>
      <c r="Y127" s="49"/>
      <c r="Z127" s="49"/>
      <c r="AA127" s="49"/>
      <c r="AB127" s="49"/>
      <c r="AC127" s="49"/>
      <c r="AD127" s="49"/>
      <c r="AE127" s="49"/>
      <c r="AF127" s="49"/>
      <c r="AG127" s="49"/>
      <c r="AH127" s="49"/>
      <c r="AI127" s="49"/>
      <c r="AJ127" s="49"/>
      <c r="AK127" s="49"/>
      <c r="AL127" s="49"/>
      <c r="AM127" s="49"/>
    </row>
    <row r="128" spans="1:39" ht="12.75" customHeight="1" x14ac:dyDescent="0.3">
      <c r="A128" s="49"/>
      <c r="B128" s="49"/>
      <c r="C128" s="49"/>
      <c r="D128" s="49"/>
      <c r="E128" s="49"/>
      <c r="F128" s="49"/>
      <c r="G128" s="49"/>
      <c r="H128" s="49"/>
      <c r="I128" s="49"/>
      <c r="J128" s="49"/>
      <c r="K128" s="49"/>
      <c r="L128" s="49"/>
      <c r="M128" s="49"/>
      <c r="N128" s="49"/>
      <c r="O128" s="49"/>
      <c r="P128" s="49"/>
      <c r="Q128" s="49"/>
      <c r="R128" s="90"/>
      <c r="S128" s="49"/>
      <c r="T128" s="49"/>
      <c r="U128" s="49"/>
      <c r="V128" s="49"/>
      <c r="W128" s="49"/>
      <c r="X128" s="49"/>
      <c r="Y128" s="49"/>
      <c r="Z128" s="49"/>
      <c r="AA128" s="49"/>
      <c r="AB128" s="49"/>
      <c r="AC128" s="49"/>
      <c r="AD128" s="49"/>
      <c r="AE128" s="49"/>
      <c r="AF128" s="49"/>
      <c r="AG128" s="49"/>
      <c r="AH128" s="49"/>
      <c r="AI128" s="49"/>
      <c r="AJ128" s="49"/>
      <c r="AK128" s="49"/>
      <c r="AL128" s="49"/>
      <c r="AM128" s="49"/>
    </row>
    <row r="129" spans="1:39" ht="12.75" customHeight="1" x14ac:dyDescent="0.3">
      <c r="A129" s="49"/>
      <c r="B129" s="49"/>
      <c r="C129" s="49"/>
      <c r="D129" s="49"/>
      <c r="E129" s="49"/>
      <c r="F129" s="49"/>
      <c r="G129" s="49"/>
      <c r="H129" s="49"/>
      <c r="I129" s="49"/>
      <c r="J129" s="49"/>
      <c r="K129" s="49"/>
      <c r="L129" s="49"/>
      <c r="M129" s="49"/>
      <c r="N129" s="49"/>
      <c r="O129" s="49"/>
      <c r="P129" s="49"/>
      <c r="Q129" s="49"/>
      <c r="R129" s="90"/>
      <c r="S129" s="49"/>
      <c r="T129" s="49"/>
      <c r="U129" s="49"/>
      <c r="V129" s="49"/>
      <c r="W129" s="49"/>
      <c r="X129" s="49"/>
      <c r="Y129" s="49"/>
      <c r="Z129" s="49"/>
      <c r="AA129" s="49"/>
      <c r="AB129" s="49"/>
      <c r="AC129" s="49"/>
      <c r="AD129" s="49"/>
      <c r="AE129" s="49"/>
      <c r="AF129" s="49"/>
      <c r="AG129" s="49"/>
      <c r="AH129" s="49"/>
      <c r="AI129" s="49"/>
      <c r="AJ129" s="49"/>
      <c r="AK129" s="49"/>
      <c r="AL129" s="49"/>
      <c r="AM129" s="49"/>
    </row>
    <row r="130" spans="1:39" ht="12.75" customHeight="1" x14ac:dyDescent="0.3">
      <c r="A130" s="49"/>
      <c r="B130" s="49"/>
      <c r="C130" s="49"/>
      <c r="D130" s="49"/>
      <c r="E130" s="49"/>
      <c r="F130" s="49"/>
      <c r="G130" s="49"/>
      <c r="H130" s="49"/>
      <c r="I130" s="49"/>
      <c r="J130" s="49"/>
      <c r="K130" s="49"/>
      <c r="L130" s="49"/>
      <c r="M130" s="49"/>
      <c r="N130" s="49"/>
      <c r="O130" s="49"/>
      <c r="P130" s="49"/>
      <c r="Q130" s="49"/>
      <c r="R130" s="90"/>
      <c r="S130" s="49"/>
      <c r="T130" s="49"/>
      <c r="U130" s="49"/>
      <c r="V130" s="49"/>
      <c r="W130" s="49"/>
      <c r="X130" s="49"/>
      <c r="Y130" s="49"/>
      <c r="Z130" s="49"/>
      <c r="AA130" s="49"/>
      <c r="AB130" s="49"/>
      <c r="AC130" s="49"/>
      <c r="AD130" s="49"/>
      <c r="AE130" s="49"/>
      <c r="AF130" s="49"/>
      <c r="AG130" s="49"/>
      <c r="AH130" s="49"/>
      <c r="AI130" s="49"/>
      <c r="AJ130" s="49"/>
      <c r="AK130" s="49"/>
      <c r="AL130" s="49"/>
      <c r="AM130" s="49"/>
    </row>
    <row r="131" spans="1:39" ht="12.75" customHeight="1" x14ac:dyDescent="0.3">
      <c r="A131" s="49"/>
      <c r="B131" s="49"/>
      <c r="C131" s="49"/>
      <c r="D131" s="49"/>
      <c r="E131" s="49"/>
      <c r="F131" s="49"/>
      <c r="G131" s="49"/>
      <c r="H131" s="49"/>
      <c r="I131" s="49"/>
      <c r="J131" s="49"/>
      <c r="K131" s="49"/>
      <c r="L131" s="49"/>
      <c r="M131" s="49"/>
      <c r="N131" s="49"/>
      <c r="O131" s="49"/>
      <c r="P131" s="49"/>
      <c r="Q131" s="49"/>
      <c r="R131" s="90"/>
      <c r="S131" s="49"/>
      <c r="T131" s="49"/>
      <c r="U131" s="49"/>
      <c r="V131" s="49"/>
      <c r="W131" s="49"/>
      <c r="X131" s="49"/>
      <c r="Y131" s="49"/>
      <c r="Z131" s="49"/>
      <c r="AA131" s="49"/>
      <c r="AB131" s="49"/>
      <c r="AC131" s="49"/>
      <c r="AD131" s="49"/>
      <c r="AE131" s="49"/>
      <c r="AF131" s="49"/>
      <c r="AG131" s="49"/>
      <c r="AH131" s="49"/>
      <c r="AI131" s="49"/>
      <c r="AJ131" s="49"/>
      <c r="AK131" s="49"/>
      <c r="AL131" s="49"/>
      <c r="AM131" s="49"/>
    </row>
    <row r="132" spans="1:39" ht="12.75" customHeight="1" x14ac:dyDescent="0.3">
      <c r="A132" s="49"/>
      <c r="B132" s="49"/>
      <c r="C132" s="49"/>
      <c r="D132" s="49"/>
      <c r="E132" s="49"/>
      <c r="F132" s="49"/>
      <c r="G132" s="49"/>
      <c r="H132" s="49"/>
      <c r="I132" s="49"/>
      <c r="J132" s="49"/>
      <c r="K132" s="49"/>
      <c r="L132" s="49"/>
      <c r="M132" s="49"/>
      <c r="N132" s="49"/>
      <c r="O132" s="49"/>
      <c r="P132" s="49"/>
      <c r="Q132" s="49"/>
      <c r="R132" s="90"/>
      <c r="S132" s="49"/>
      <c r="T132" s="49"/>
      <c r="U132" s="49"/>
      <c r="V132" s="49"/>
      <c r="W132" s="49"/>
      <c r="X132" s="49"/>
      <c r="Y132" s="49"/>
      <c r="Z132" s="49"/>
      <c r="AA132" s="49"/>
      <c r="AB132" s="49"/>
      <c r="AC132" s="49"/>
      <c r="AD132" s="49"/>
      <c r="AE132" s="49"/>
      <c r="AF132" s="49"/>
      <c r="AG132" s="49"/>
      <c r="AH132" s="49"/>
      <c r="AI132" s="49"/>
      <c r="AJ132" s="49"/>
      <c r="AK132" s="49"/>
      <c r="AL132" s="49"/>
      <c r="AM132" s="49"/>
    </row>
    <row r="133" spans="1:39" ht="12.75" customHeight="1" x14ac:dyDescent="0.3">
      <c r="A133" s="49"/>
      <c r="B133" s="49"/>
      <c r="C133" s="49"/>
      <c r="D133" s="49"/>
      <c r="E133" s="49"/>
      <c r="F133" s="49"/>
      <c r="G133" s="49"/>
      <c r="H133" s="49"/>
      <c r="I133" s="49"/>
      <c r="J133" s="49"/>
      <c r="K133" s="49"/>
      <c r="L133" s="49"/>
      <c r="M133" s="49"/>
      <c r="N133" s="49"/>
      <c r="O133" s="49"/>
      <c r="P133" s="49"/>
      <c r="Q133" s="49"/>
      <c r="R133" s="90"/>
      <c r="S133" s="49"/>
      <c r="T133" s="49"/>
      <c r="U133" s="49"/>
      <c r="V133" s="49"/>
      <c r="W133" s="49"/>
      <c r="X133" s="49"/>
      <c r="Y133" s="49"/>
      <c r="Z133" s="49"/>
      <c r="AA133" s="49"/>
      <c r="AB133" s="49"/>
      <c r="AC133" s="49"/>
      <c r="AD133" s="49"/>
      <c r="AE133" s="49"/>
      <c r="AF133" s="49"/>
      <c r="AG133" s="49"/>
      <c r="AH133" s="49"/>
      <c r="AI133" s="49"/>
      <c r="AJ133" s="49"/>
      <c r="AK133" s="49"/>
      <c r="AL133" s="49"/>
      <c r="AM133" s="49"/>
    </row>
    <row r="134" spans="1:39" ht="12.75" customHeight="1" x14ac:dyDescent="0.3">
      <c r="A134" s="49"/>
      <c r="B134" s="49"/>
      <c r="C134" s="49"/>
      <c r="D134" s="49"/>
      <c r="E134" s="49"/>
      <c r="F134" s="49"/>
      <c r="G134" s="49"/>
      <c r="H134" s="49"/>
      <c r="I134" s="49"/>
      <c r="J134" s="49"/>
      <c r="K134" s="49"/>
      <c r="L134" s="49"/>
      <c r="M134" s="49"/>
      <c r="N134" s="49"/>
      <c r="O134" s="49"/>
      <c r="P134" s="49"/>
      <c r="Q134" s="49"/>
      <c r="R134" s="90"/>
      <c r="S134" s="49"/>
      <c r="T134" s="49"/>
      <c r="U134" s="49"/>
      <c r="V134" s="49"/>
      <c r="W134" s="49"/>
      <c r="X134" s="49"/>
      <c r="Y134" s="49"/>
      <c r="Z134" s="49"/>
      <c r="AA134" s="49"/>
      <c r="AB134" s="49"/>
      <c r="AC134" s="49"/>
      <c r="AD134" s="49"/>
      <c r="AE134" s="49"/>
      <c r="AF134" s="49"/>
      <c r="AG134" s="49"/>
      <c r="AH134" s="49"/>
      <c r="AI134" s="49"/>
      <c r="AJ134" s="49"/>
      <c r="AK134" s="49"/>
      <c r="AL134" s="49"/>
      <c r="AM134" s="49"/>
    </row>
    <row r="135" spans="1:39" ht="12.75" customHeight="1" x14ac:dyDescent="0.3">
      <c r="A135" s="49"/>
      <c r="B135" s="49"/>
      <c r="C135" s="49"/>
      <c r="D135" s="49"/>
      <c r="E135" s="49"/>
      <c r="F135" s="49"/>
      <c r="G135" s="49"/>
      <c r="H135" s="49"/>
      <c r="I135" s="49"/>
      <c r="J135" s="49"/>
      <c r="K135" s="49"/>
      <c r="L135" s="49"/>
      <c r="M135" s="49"/>
      <c r="N135" s="49"/>
      <c r="O135" s="49"/>
      <c r="P135" s="49"/>
      <c r="Q135" s="49"/>
      <c r="R135" s="90"/>
      <c r="S135" s="49"/>
      <c r="T135" s="49"/>
      <c r="U135" s="49"/>
      <c r="V135" s="49"/>
      <c r="W135" s="49"/>
      <c r="X135" s="49"/>
      <c r="Y135" s="49"/>
      <c r="Z135" s="49"/>
      <c r="AA135" s="49"/>
      <c r="AB135" s="49"/>
      <c r="AC135" s="49"/>
      <c r="AD135" s="49"/>
      <c r="AE135" s="49"/>
      <c r="AF135" s="49"/>
      <c r="AG135" s="49"/>
      <c r="AH135" s="49"/>
      <c r="AI135" s="49"/>
      <c r="AJ135" s="49"/>
      <c r="AK135" s="49"/>
      <c r="AL135" s="49"/>
      <c r="AM135" s="49"/>
    </row>
    <row r="136" spans="1:39" ht="12.75" customHeight="1" x14ac:dyDescent="0.3">
      <c r="A136" s="49"/>
      <c r="B136" s="49"/>
      <c r="C136" s="49"/>
      <c r="D136" s="49"/>
      <c r="E136" s="49"/>
      <c r="F136" s="49"/>
      <c r="G136" s="49"/>
      <c r="H136" s="49"/>
      <c r="I136" s="49"/>
      <c r="J136" s="49"/>
      <c r="K136" s="49"/>
      <c r="L136" s="49"/>
      <c r="M136" s="49"/>
      <c r="N136" s="49"/>
      <c r="O136" s="49"/>
      <c r="P136" s="49"/>
      <c r="Q136" s="49"/>
      <c r="R136" s="90"/>
      <c r="S136" s="49"/>
      <c r="T136" s="49"/>
      <c r="U136" s="49"/>
      <c r="V136" s="49"/>
      <c r="W136" s="49"/>
      <c r="X136" s="49"/>
      <c r="Y136" s="49"/>
      <c r="Z136" s="49"/>
      <c r="AA136" s="49"/>
      <c r="AB136" s="49"/>
      <c r="AC136" s="49"/>
      <c r="AD136" s="49"/>
      <c r="AE136" s="49"/>
      <c r="AF136" s="49"/>
      <c r="AG136" s="49"/>
      <c r="AH136" s="49"/>
      <c r="AI136" s="49"/>
      <c r="AJ136" s="49"/>
      <c r="AK136" s="49"/>
      <c r="AL136" s="49"/>
      <c r="AM136" s="49"/>
    </row>
    <row r="137" spans="1:39" ht="12.75" customHeight="1" x14ac:dyDescent="0.3">
      <c r="A137" s="49"/>
      <c r="B137" s="49"/>
      <c r="C137" s="49"/>
      <c r="D137" s="49"/>
      <c r="E137" s="49"/>
      <c r="F137" s="49"/>
      <c r="G137" s="49"/>
      <c r="H137" s="49"/>
      <c r="I137" s="49"/>
      <c r="J137" s="49"/>
      <c r="K137" s="49"/>
      <c r="L137" s="49"/>
      <c r="M137" s="49"/>
      <c r="N137" s="49"/>
      <c r="O137" s="49"/>
      <c r="P137" s="49"/>
      <c r="Q137" s="49"/>
      <c r="R137" s="90"/>
      <c r="S137" s="49"/>
      <c r="T137" s="49"/>
      <c r="U137" s="49"/>
      <c r="V137" s="49"/>
      <c r="W137" s="49"/>
      <c r="X137" s="49"/>
      <c r="Y137" s="49"/>
      <c r="Z137" s="49"/>
      <c r="AA137" s="49"/>
      <c r="AB137" s="49"/>
      <c r="AC137" s="49"/>
      <c r="AD137" s="49"/>
      <c r="AE137" s="49"/>
      <c r="AF137" s="49"/>
      <c r="AG137" s="49"/>
      <c r="AH137" s="49"/>
      <c r="AI137" s="49"/>
      <c r="AJ137" s="49"/>
      <c r="AK137" s="49"/>
      <c r="AL137" s="49"/>
      <c r="AM137" s="49"/>
    </row>
    <row r="138" spans="1:39" ht="12.75" customHeight="1" x14ac:dyDescent="0.3">
      <c r="A138" s="49"/>
      <c r="B138" s="49"/>
      <c r="C138" s="49"/>
      <c r="D138" s="49"/>
      <c r="E138" s="49"/>
      <c r="F138" s="49"/>
      <c r="G138" s="49"/>
      <c r="H138" s="49"/>
      <c r="I138" s="49"/>
      <c r="J138" s="49"/>
      <c r="K138" s="49"/>
      <c r="L138" s="49"/>
      <c r="M138" s="49"/>
      <c r="N138" s="49"/>
      <c r="O138" s="49"/>
      <c r="P138" s="49"/>
      <c r="Q138" s="49"/>
      <c r="R138" s="90"/>
      <c r="S138" s="49"/>
      <c r="T138" s="49"/>
      <c r="U138" s="49"/>
      <c r="V138" s="49"/>
      <c r="W138" s="49"/>
      <c r="X138" s="49"/>
      <c r="Y138" s="49"/>
      <c r="Z138" s="49"/>
      <c r="AA138" s="49"/>
      <c r="AB138" s="49"/>
      <c r="AC138" s="49"/>
      <c r="AD138" s="49"/>
      <c r="AE138" s="49"/>
      <c r="AF138" s="49"/>
      <c r="AG138" s="49"/>
      <c r="AH138" s="49"/>
      <c r="AI138" s="49"/>
      <c r="AJ138" s="49"/>
      <c r="AK138" s="49"/>
      <c r="AL138" s="49"/>
      <c r="AM138" s="49"/>
    </row>
    <row r="139" spans="1:39" ht="12.75" customHeight="1" x14ac:dyDescent="0.3">
      <c r="A139" s="49"/>
      <c r="B139" s="49"/>
      <c r="C139" s="49"/>
      <c r="D139" s="49"/>
      <c r="E139" s="49"/>
      <c r="F139" s="49"/>
      <c r="G139" s="49"/>
      <c r="H139" s="49"/>
      <c r="I139" s="49"/>
      <c r="J139" s="49"/>
      <c r="K139" s="49"/>
      <c r="L139" s="49"/>
      <c r="M139" s="49"/>
      <c r="N139" s="49"/>
      <c r="O139" s="49"/>
      <c r="P139" s="49"/>
      <c r="Q139" s="49"/>
      <c r="R139" s="90"/>
      <c r="S139" s="49"/>
      <c r="T139" s="49"/>
      <c r="U139" s="49"/>
      <c r="V139" s="49"/>
      <c r="W139" s="49"/>
      <c r="X139" s="49"/>
      <c r="Y139" s="49"/>
      <c r="Z139" s="49"/>
      <c r="AA139" s="49"/>
      <c r="AB139" s="49"/>
      <c r="AC139" s="49"/>
      <c r="AD139" s="49"/>
      <c r="AE139" s="49"/>
      <c r="AF139" s="49"/>
      <c r="AG139" s="49"/>
      <c r="AH139" s="49"/>
      <c r="AI139" s="49"/>
      <c r="AJ139" s="49"/>
      <c r="AK139" s="49"/>
      <c r="AL139" s="49"/>
      <c r="AM139" s="49"/>
    </row>
    <row r="140" spans="1:39" ht="12.75" customHeight="1" x14ac:dyDescent="0.3">
      <c r="A140" s="49"/>
      <c r="B140" s="49"/>
      <c r="C140" s="49"/>
      <c r="D140" s="49"/>
      <c r="E140" s="49"/>
      <c r="F140" s="49"/>
      <c r="G140" s="49"/>
      <c r="H140" s="49"/>
      <c r="I140" s="49"/>
      <c r="J140" s="49"/>
      <c r="K140" s="49"/>
      <c r="L140" s="49"/>
      <c r="M140" s="49"/>
      <c r="N140" s="49"/>
      <c r="O140" s="49"/>
      <c r="P140" s="49"/>
      <c r="Q140" s="49"/>
      <c r="R140" s="90"/>
      <c r="S140" s="49"/>
      <c r="T140" s="49"/>
      <c r="U140" s="49"/>
      <c r="V140" s="49"/>
      <c r="W140" s="49"/>
      <c r="X140" s="49"/>
      <c r="Y140" s="49"/>
      <c r="Z140" s="49"/>
      <c r="AA140" s="49"/>
      <c r="AB140" s="49"/>
      <c r="AC140" s="49"/>
      <c r="AD140" s="49"/>
      <c r="AE140" s="49"/>
      <c r="AF140" s="49"/>
      <c r="AG140" s="49"/>
      <c r="AH140" s="49"/>
      <c r="AI140" s="49"/>
      <c r="AJ140" s="49"/>
      <c r="AK140" s="49"/>
      <c r="AL140" s="49"/>
      <c r="AM140" s="49"/>
    </row>
    <row r="141" spans="1:39" ht="12.75" customHeight="1" x14ac:dyDescent="0.3">
      <c r="A141" s="49"/>
      <c r="B141" s="49"/>
      <c r="C141" s="49"/>
      <c r="D141" s="49"/>
      <c r="E141" s="49"/>
      <c r="F141" s="49"/>
      <c r="G141" s="49"/>
      <c r="H141" s="49"/>
      <c r="I141" s="49"/>
      <c r="J141" s="49"/>
      <c r="K141" s="49"/>
      <c r="L141" s="49"/>
      <c r="M141" s="49"/>
      <c r="N141" s="49"/>
      <c r="O141" s="49"/>
      <c r="P141" s="49"/>
      <c r="Q141" s="49"/>
      <c r="R141" s="90"/>
      <c r="S141" s="49"/>
      <c r="T141" s="49"/>
      <c r="U141" s="49"/>
      <c r="V141" s="49"/>
      <c r="W141" s="49"/>
      <c r="X141" s="49"/>
      <c r="Y141" s="49"/>
      <c r="Z141" s="49"/>
      <c r="AA141" s="49"/>
      <c r="AB141" s="49"/>
      <c r="AC141" s="49"/>
      <c r="AD141" s="49"/>
      <c r="AE141" s="49"/>
      <c r="AF141" s="49"/>
      <c r="AG141" s="49"/>
      <c r="AH141" s="49"/>
      <c r="AI141" s="49"/>
      <c r="AJ141" s="49"/>
      <c r="AK141" s="49"/>
      <c r="AL141" s="49"/>
      <c r="AM141" s="49"/>
    </row>
    <row r="142" spans="1:39" ht="12.75" customHeight="1" x14ac:dyDescent="0.3">
      <c r="A142" s="49"/>
      <c r="B142" s="49"/>
      <c r="C142" s="49"/>
      <c r="D142" s="49"/>
      <c r="E142" s="49"/>
      <c r="F142" s="49"/>
      <c r="G142" s="49"/>
      <c r="H142" s="49"/>
      <c r="I142" s="49"/>
      <c r="J142" s="49"/>
      <c r="K142" s="49"/>
      <c r="L142" s="49"/>
      <c r="M142" s="49"/>
      <c r="N142" s="49"/>
      <c r="O142" s="49"/>
      <c r="P142" s="49"/>
      <c r="Q142" s="49"/>
      <c r="R142" s="90"/>
      <c r="S142" s="49"/>
      <c r="T142" s="49"/>
      <c r="U142" s="49"/>
      <c r="V142" s="49"/>
      <c r="W142" s="49"/>
      <c r="X142" s="49"/>
      <c r="Y142" s="49"/>
      <c r="Z142" s="49"/>
      <c r="AA142" s="49"/>
      <c r="AB142" s="49"/>
      <c r="AC142" s="49"/>
      <c r="AD142" s="49"/>
      <c r="AE142" s="49"/>
      <c r="AF142" s="49"/>
      <c r="AG142" s="49"/>
      <c r="AH142" s="49"/>
      <c r="AI142" s="49"/>
      <c r="AJ142" s="49"/>
      <c r="AK142" s="49"/>
      <c r="AL142" s="49"/>
      <c r="AM142" s="49"/>
    </row>
    <row r="143" spans="1:39" ht="12.75" customHeight="1" x14ac:dyDescent="0.3">
      <c r="A143" s="49"/>
      <c r="B143" s="49"/>
      <c r="C143" s="49"/>
      <c r="D143" s="49"/>
      <c r="E143" s="49"/>
      <c r="F143" s="49"/>
      <c r="G143" s="49"/>
      <c r="H143" s="49"/>
      <c r="I143" s="49"/>
      <c r="J143" s="49"/>
      <c r="K143" s="49"/>
      <c r="L143" s="49"/>
      <c r="M143" s="49"/>
      <c r="N143" s="49"/>
      <c r="O143" s="49"/>
      <c r="P143" s="49"/>
      <c r="Q143" s="49"/>
      <c r="R143" s="90"/>
      <c r="S143" s="49"/>
      <c r="T143" s="49"/>
      <c r="U143" s="49"/>
      <c r="V143" s="49"/>
      <c r="W143" s="49"/>
      <c r="X143" s="49"/>
      <c r="Y143" s="49"/>
      <c r="Z143" s="49"/>
      <c r="AA143" s="49"/>
      <c r="AB143" s="49"/>
      <c r="AC143" s="49"/>
      <c r="AD143" s="49"/>
      <c r="AE143" s="49"/>
      <c r="AF143" s="49"/>
      <c r="AG143" s="49"/>
      <c r="AH143" s="49"/>
      <c r="AI143" s="49"/>
      <c r="AJ143" s="49"/>
      <c r="AK143" s="49"/>
      <c r="AL143" s="49"/>
      <c r="AM143" s="49"/>
    </row>
    <row r="144" spans="1:39" ht="12.75" customHeight="1" x14ac:dyDescent="0.3">
      <c r="A144" s="49"/>
      <c r="B144" s="49"/>
      <c r="C144" s="49"/>
      <c r="D144" s="49"/>
      <c r="E144" s="49"/>
      <c r="F144" s="49"/>
      <c r="G144" s="49"/>
      <c r="H144" s="49"/>
      <c r="I144" s="49"/>
      <c r="J144" s="49"/>
      <c r="K144" s="49"/>
      <c r="L144" s="49"/>
      <c r="M144" s="49"/>
      <c r="N144" s="49"/>
      <c r="O144" s="49"/>
      <c r="P144" s="49"/>
      <c r="Q144" s="49"/>
      <c r="R144" s="90"/>
      <c r="S144" s="49"/>
      <c r="T144" s="49"/>
      <c r="U144" s="49"/>
      <c r="V144" s="49"/>
      <c r="W144" s="49"/>
      <c r="X144" s="49"/>
      <c r="Y144" s="49"/>
      <c r="Z144" s="49"/>
      <c r="AA144" s="49"/>
      <c r="AB144" s="49"/>
      <c r="AC144" s="49"/>
      <c r="AD144" s="49"/>
      <c r="AE144" s="49"/>
      <c r="AF144" s="49"/>
      <c r="AG144" s="49"/>
      <c r="AH144" s="49"/>
      <c r="AI144" s="49"/>
      <c r="AJ144" s="49"/>
      <c r="AK144" s="49"/>
      <c r="AL144" s="49"/>
      <c r="AM144" s="49"/>
    </row>
    <row r="145" spans="1:39" ht="12.75" customHeight="1" x14ac:dyDescent="0.3">
      <c r="A145" s="49"/>
      <c r="B145" s="49"/>
      <c r="C145" s="49"/>
      <c r="D145" s="49"/>
      <c r="E145" s="49"/>
      <c r="F145" s="49"/>
      <c r="G145" s="49"/>
      <c r="H145" s="49"/>
      <c r="I145" s="49"/>
      <c r="J145" s="49"/>
      <c r="K145" s="49"/>
      <c r="L145" s="49"/>
      <c r="M145" s="49"/>
      <c r="N145" s="49"/>
      <c r="O145" s="49"/>
      <c r="P145" s="49"/>
      <c r="Q145" s="49"/>
      <c r="R145" s="90"/>
      <c r="S145" s="49"/>
      <c r="T145" s="49"/>
      <c r="U145" s="49"/>
      <c r="V145" s="49"/>
      <c r="W145" s="49"/>
      <c r="X145" s="49"/>
      <c r="Y145" s="49"/>
      <c r="Z145" s="49"/>
      <c r="AA145" s="49"/>
      <c r="AB145" s="49"/>
      <c r="AC145" s="49"/>
      <c r="AD145" s="49"/>
      <c r="AE145" s="49"/>
      <c r="AF145" s="49"/>
      <c r="AG145" s="49"/>
      <c r="AH145" s="49"/>
      <c r="AI145" s="49"/>
      <c r="AJ145" s="49"/>
      <c r="AK145" s="49"/>
      <c r="AL145" s="49"/>
      <c r="AM145" s="49"/>
    </row>
    <row r="146" spans="1:39" ht="12.75" customHeight="1" x14ac:dyDescent="0.3">
      <c r="A146" s="49"/>
      <c r="B146" s="49"/>
      <c r="C146" s="49"/>
      <c r="D146" s="49"/>
      <c r="E146" s="49"/>
      <c r="F146" s="49"/>
      <c r="G146" s="49"/>
      <c r="H146" s="49"/>
      <c r="I146" s="49"/>
      <c r="J146" s="49"/>
      <c r="K146" s="49"/>
      <c r="L146" s="49"/>
      <c r="M146" s="49"/>
      <c r="N146" s="49"/>
      <c r="O146" s="49"/>
      <c r="P146" s="49"/>
      <c r="Q146" s="49"/>
      <c r="R146" s="90"/>
      <c r="S146" s="49"/>
      <c r="T146" s="49"/>
      <c r="U146" s="49"/>
      <c r="V146" s="49"/>
      <c r="W146" s="49"/>
      <c r="X146" s="49"/>
      <c r="Y146" s="49"/>
      <c r="Z146" s="49"/>
      <c r="AA146" s="49"/>
      <c r="AB146" s="49"/>
      <c r="AC146" s="49"/>
      <c r="AD146" s="49"/>
      <c r="AE146" s="49"/>
      <c r="AF146" s="49"/>
      <c r="AG146" s="49"/>
      <c r="AH146" s="49"/>
      <c r="AI146" s="49"/>
      <c r="AJ146" s="49"/>
      <c r="AK146" s="49"/>
      <c r="AL146" s="49"/>
      <c r="AM146" s="49"/>
    </row>
    <row r="147" spans="1:39" ht="12.75" customHeight="1" x14ac:dyDescent="0.3">
      <c r="A147" s="49"/>
      <c r="B147" s="49"/>
      <c r="C147" s="49"/>
      <c r="D147" s="49"/>
      <c r="E147" s="49"/>
      <c r="F147" s="49"/>
      <c r="G147" s="49"/>
      <c r="H147" s="49"/>
      <c r="I147" s="49"/>
      <c r="J147" s="49"/>
      <c r="K147" s="49"/>
      <c r="L147" s="49"/>
      <c r="M147" s="49"/>
      <c r="N147" s="49"/>
      <c r="O147" s="49"/>
      <c r="P147" s="49"/>
      <c r="Q147" s="49"/>
      <c r="R147" s="90"/>
      <c r="S147" s="49"/>
      <c r="T147" s="49"/>
      <c r="U147" s="49"/>
      <c r="V147" s="49"/>
      <c r="W147" s="49"/>
      <c r="X147" s="49"/>
      <c r="Y147" s="49"/>
      <c r="Z147" s="49"/>
      <c r="AA147" s="49"/>
      <c r="AB147" s="49"/>
      <c r="AC147" s="49"/>
      <c r="AD147" s="49"/>
      <c r="AE147" s="49"/>
      <c r="AF147" s="49"/>
      <c r="AG147" s="49"/>
      <c r="AH147" s="49"/>
      <c r="AI147" s="49"/>
      <c r="AJ147" s="49"/>
      <c r="AK147" s="49"/>
      <c r="AL147" s="49"/>
      <c r="AM147" s="49"/>
    </row>
    <row r="148" spans="1:39" ht="12.75" customHeight="1" x14ac:dyDescent="0.3">
      <c r="A148" s="49"/>
      <c r="B148" s="49"/>
      <c r="C148" s="49"/>
      <c r="D148" s="49"/>
      <c r="E148" s="49"/>
      <c r="F148" s="49"/>
      <c r="G148" s="49"/>
      <c r="H148" s="49"/>
      <c r="I148" s="49"/>
      <c r="J148" s="49"/>
      <c r="K148" s="49"/>
      <c r="L148" s="49"/>
      <c r="M148" s="49"/>
      <c r="N148" s="49"/>
      <c r="O148" s="49"/>
      <c r="P148" s="49"/>
      <c r="Q148" s="49"/>
      <c r="R148" s="90"/>
      <c r="S148" s="49"/>
      <c r="T148" s="49"/>
      <c r="U148" s="49"/>
      <c r="V148" s="49"/>
      <c r="W148" s="49"/>
      <c r="X148" s="49"/>
      <c r="Y148" s="49"/>
      <c r="Z148" s="49"/>
      <c r="AA148" s="49"/>
      <c r="AB148" s="49"/>
      <c r="AC148" s="49"/>
      <c r="AD148" s="49"/>
      <c r="AE148" s="49"/>
      <c r="AF148" s="49"/>
      <c r="AG148" s="49"/>
      <c r="AH148" s="49"/>
      <c r="AI148" s="49"/>
      <c r="AJ148" s="49"/>
      <c r="AK148" s="49"/>
      <c r="AL148" s="49"/>
      <c r="AM148" s="49"/>
    </row>
    <row r="149" spans="1:39" ht="12.75" customHeight="1" x14ac:dyDescent="0.3">
      <c r="A149" s="49"/>
      <c r="B149" s="49"/>
      <c r="C149" s="49"/>
      <c r="D149" s="49"/>
      <c r="E149" s="49"/>
      <c r="F149" s="49"/>
      <c r="G149" s="49"/>
      <c r="H149" s="49"/>
      <c r="I149" s="49"/>
      <c r="J149" s="49"/>
      <c r="K149" s="49"/>
      <c r="L149" s="49"/>
      <c r="M149" s="49"/>
      <c r="N149" s="49"/>
      <c r="O149" s="49"/>
      <c r="P149" s="49"/>
      <c r="Q149" s="49"/>
      <c r="R149" s="90"/>
      <c r="S149" s="49"/>
      <c r="T149" s="49"/>
      <c r="U149" s="49"/>
      <c r="V149" s="49"/>
      <c r="W149" s="49"/>
      <c r="X149" s="49"/>
      <c r="Y149" s="49"/>
      <c r="Z149" s="49"/>
      <c r="AA149" s="49"/>
      <c r="AB149" s="49"/>
      <c r="AC149" s="49"/>
      <c r="AD149" s="49"/>
      <c r="AE149" s="49"/>
      <c r="AF149" s="49"/>
      <c r="AG149" s="49"/>
      <c r="AH149" s="49"/>
      <c r="AI149" s="49"/>
      <c r="AJ149" s="49"/>
      <c r="AK149" s="49"/>
      <c r="AL149" s="49"/>
      <c r="AM149" s="49"/>
    </row>
    <row r="150" spans="1:39" ht="12.75" customHeight="1" x14ac:dyDescent="0.3">
      <c r="A150" s="49"/>
      <c r="B150" s="49"/>
      <c r="C150" s="49"/>
      <c r="D150" s="49"/>
      <c r="E150" s="49"/>
      <c r="F150" s="49"/>
      <c r="G150" s="49"/>
      <c r="H150" s="49"/>
      <c r="I150" s="49"/>
      <c r="J150" s="49"/>
      <c r="K150" s="49"/>
      <c r="L150" s="49"/>
      <c r="M150" s="49"/>
      <c r="N150" s="49"/>
      <c r="O150" s="49"/>
      <c r="P150" s="49"/>
      <c r="Q150" s="49"/>
      <c r="R150" s="90"/>
      <c r="S150" s="49"/>
      <c r="T150" s="49"/>
      <c r="U150" s="49"/>
      <c r="V150" s="49"/>
      <c r="W150" s="49"/>
      <c r="X150" s="49"/>
      <c r="Y150" s="49"/>
      <c r="Z150" s="49"/>
      <c r="AA150" s="49"/>
      <c r="AB150" s="49"/>
      <c r="AC150" s="49"/>
      <c r="AD150" s="49"/>
      <c r="AE150" s="49"/>
      <c r="AF150" s="49"/>
      <c r="AG150" s="49"/>
      <c r="AH150" s="49"/>
      <c r="AI150" s="49"/>
      <c r="AJ150" s="49"/>
      <c r="AK150" s="49"/>
      <c r="AL150" s="49"/>
      <c r="AM150" s="49"/>
    </row>
    <row r="151" spans="1:39" ht="12.75" customHeight="1" x14ac:dyDescent="0.3">
      <c r="A151" s="49"/>
      <c r="B151" s="49"/>
      <c r="C151" s="49"/>
      <c r="D151" s="49"/>
      <c r="E151" s="49"/>
      <c r="F151" s="49"/>
      <c r="G151" s="49"/>
      <c r="H151" s="49"/>
      <c r="I151" s="49"/>
      <c r="J151" s="49"/>
      <c r="K151" s="49"/>
      <c r="L151" s="49"/>
      <c r="M151" s="49"/>
      <c r="N151" s="49"/>
      <c r="O151" s="49"/>
      <c r="P151" s="49"/>
      <c r="Q151" s="49"/>
      <c r="R151" s="90"/>
      <c r="S151" s="49"/>
      <c r="T151" s="49"/>
      <c r="U151" s="49"/>
      <c r="V151" s="49"/>
      <c r="W151" s="49"/>
      <c r="X151" s="49"/>
      <c r="Y151" s="49"/>
      <c r="Z151" s="49"/>
      <c r="AA151" s="49"/>
      <c r="AB151" s="49"/>
      <c r="AC151" s="49"/>
      <c r="AD151" s="49"/>
      <c r="AE151" s="49"/>
      <c r="AF151" s="49"/>
      <c r="AG151" s="49"/>
      <c r="AH151" s="49"/>
      <c r="AI151" s="49"/>
      <c r="AJ151" s="49"/>
      <c r="AK151" s="49"/>
      <c r="AL151" s="49"/>
      <c r="AM151" s="49"/>
    </row>
    <row r="152" spans="1:39" ht="12.75" customHeight="1" x14ac:dyDescent="0.3">
      <c r="A152" s="49"/>
      <c r="B152" s="49"/>
      <c r="C152" s="49"/>
      <c r="D152" s="49"/>
      <c r="E152" s="49"/>
      <c r="F152" s="49"/>
      <c r="G152" s="49"/>
      <c r="H152" s="49"/>
      <c r="I152" s="49"/>
      <c r="J152" s="49"/>
      <c r="K152" s="49"/>
      <c r="L152" s="49"/>
      <c r="M152" s="49"/>
      <c r="N152" s="49"/>
      <c r="O152" s="49"/>
      <c r="P152" s="49"/>
      <c r="Q152" s="49"/>
      <c r="R152" s="90"/>
      <c r="S152" s="49"/>
      <c r="T152" s="49"/>
      <c r="U152" s="49"/>
      <c r="V152" s="49"/>
      <c r="W152" s="49"/>
      <c r="X152" s="49"/>
      <c r="Y152" s="49"/>
      <c r="Z152" s="49"/>
      <c r="AA152" s="49"/>
      <c r="AB152" s="49"/>
      <c r="AC152" s="49"/>
      <c r="AD152" s="49"/>
      <c r="AE152" s="49"/>
      <c r="AF152" s="49"/>
      <c r="AG152" s="49"/>
      <c r="AH152" s="49"/>
      <c r="AI152" s="49"/>
      <c r="AJ152" s="49"/>
      <c r="AK152" s="49"/>
      <c r="AL152" s="49"/>
      <c r="AM152" s="49"/>
    </row>
    <row r="153" spans="1:39" ht="12.75" customHeight="1" x14ac:dyDescent="0.3">
      <c r="A153" s="49"/>
      <c r="B153" s="49"/>
      <c r="C153" s="49"/>
      <c r="D153" s="49"/>
      <c r="E153" s="49"/>
      <c r="F153" s="49"/>
      <c r="G153" s="49"/>
      <c r="H153" s="49"/>
      <c r="I153" s="49"/>
      <c r="J153" s="49"/>
      <c r="K153" s="49"/>
      <c r="L153" s="49"/>
      <c r="M153" s="49"/>
      <c r="N153" s="49"/>
      <c r="O153" s="49"/>
      <c r="P153" s="49"/>
      <c r="Q153" s="49"/>
      <c r="R153" s="90"/>
      <c r="S153" s="49"/>
      <c r="T153" s="49"/>
      <c r="U153" s="49"/>
      <c r="V153" s="49"/>
      <c r="W153" s="49"/>
      <c r="X153" s="49"/>
      <c r="Y153" s="49"/>
      <c r="Z153" s="49"/>
      <c r="AA153" s="49"/>
      <c r="AB153" s="49"/>
      <c r="AC153" s="49"/>
      <c r="AD153" s="49"/>
      <c r="AE153" s="49"/>
      <c r="AF153" s="49"/>
      <c r="AG153" s="49"/>
      <c r="AH153" s="49"/>
      <c r="AI153" s="49"/>
      <c r="AJ153" s="49"/>
      <c r="AK153" s="49"/>
      <c r="AL153" s="49"/>
      <c r="AM153" s="49"/>
    </row>
    <row r="154" spans="1:39" ht="12.75" customHeight="1" x14ac:dyDescent="0.3">
      <c r="A154" s="49"/>
      <c r="B154" s="49"/>
      <c r="C154" s="49"/>
      <c r="D154" s="49"/>
      <c r="E154" s="49"/>
      <c r="F154" s="49"/>
      <c r="G154" s="49"/>
      <c r="H154" s="49"/>
      <c r="I154" s="49"/>
      <c r="J154" s="49"/>
      <c r="K154" s="49"/>
      <c r="L154" s="49"/>
      <c r="M154" s="49"/>
      <c r="N154" s="49"/>
      <c r="O154" s="49"/>
      <c r="P154" s="49"/>
      <c r="Q154" s="49"/>
      <c r="R154" s="90"/>
      <c r="S154" s="49"/>
      <c r="T154" s="49"/>
      <c r="U154" s="49"/>
      <c r="V154" s="49"/>
      <c r="W154" s="49"/>
      <c r="X154" s="49"/>
      <c r="Y154" s="49"/>
      <c r="Z154" s="49"/>
      <c r="AA154" s="49"/>
      <c r="AB154" s="49"/>
      <c r="AC154" s="49"/>
      <c r="AD154" s="49"/>
      <c r="AE154" s="49"/>
      <c r="AF154" s="49"/>
      <c r="AG154" s="49"/>
      <c r="AH154" s="49"/>
      <c r="AI154" s="49"/>
      <c r="AJ154" s="49"/>
      <c r="AK154" s="49"/>
      <c r="AL154" s="49"/>
      <c r="AM154" s="49"/>
    </row>
    <row r="155" spans="1:39" ht="12.75" customHeight="1" x14ac:dyDescent="0.3">
      <c r="A155" s="49"/>
      <c r="B155" s="49"/>
      <c r="C155" s="49"/>
      <c r="D155" s="49"/>
      <c r="E155" s="49"/>
      <c r="F155" s="49"/>
      <c r="G155" s="49"/>
      <c r="H155" s="49"/>
      <c r="I155" s="49"/>
      <c r="J155" s="49"/>
      <c r="K155" s="49"/>
      <c r="L155" s="49"/>
      <c r="M155" s="49"/>
      <c r="N155" s="49"/>
      <c r="O155" s="49"/>
      <c r="P155" s="49"/>
      <c r="Q155" s="49"/>
      <c r="R155" s="90"/>
      <c r="S155" s="49"/>
      <c r="T155" s="49"/>
      <c r="U155" s="49"/>
      <c r="V155" s="49"/>
      <c r="W155" s="49"/>
      <c r="X155" s="49"/>
      <c r="Y155" s="49"/>
      <c r="Z155" s="49"/>
      <c r="AA155" s="49"/>
      <c r="AB155" s="49"/>
      <c r="AC155" s="49"/>
      <c r="AD155" s="49"/>
      <c r="AE155" s="49"/>
      <c r="AF155" s="49"/>
      <c r="AG155" s="49"/>
      <c r="AH155" s="49"/>
      <c r="AI155" s="49"/>
      <c r="AJ155" s="49"/>
      <c r="AK155" s="49"/>
      <c r="AL155" s="49"/>
      <c r="AM155" s="49"/>
    </row>
    <row r="156" spans="1:39" ht="12.75" customHeight="1" x14ac:dyDescent="0.3">
      <c r="A156" s="49"/>
      <c r="B156" s="49"/>
      <c r="C156" s="49"/>
      <c r="D156" s="49"/>
      <c r="E156" s="49"/>
      <c r="F156" s="49"/>
      <c r="G156" s="49"/>
      <c r="H156" s="49"/>
      <c r="I156" s="49"/>
      <c r="J156" s="49"/>
      <c r="K156" s="49"/>
      <c r="L156" s="49"/>
      <c r="M156" s="49"/>
      <c r="N156" s="49"/>
      <c r="O156" s="49"/>
      <c r="P156" s="49"/>
      <c r="Q156" s="49"/>
      <c r="R156" s="90"/>
      <c r="S156" s="49"/>
      <c r="T156" s="49"/>
      <c r="U156" s="49"/>
      <c r="V156" s="49"/>
      <c r="W156" s="49"/>
      <c r="X156" s="49"/>
      <c r="Y156" s="49"/>
      <c r="Z156" s="49"/>
      <c r="AA156" s="49"/>
      <c r="AB156" s="49"/>
      <c r="AC156" s="49"/>
      <c r="AD156" s="49"/>
      <c r="AE156" s="49"/>
      <c r="AF156" s="49"/>
      <c r="AG156" s="49"/>
      <c r="AH156" s="49"/>
      <c r="AI156" s="49"/>
      <c r="AJ156" s="49"/>
      <c r="AK156" s="49"/>
      <c r="AL156" s="49"/>
      <c r="AM156" s="49"/>
    </row>
    <row r="157" spans="1:39" ht="12.75" customHeight="1" x14ac:dyDescent="0.3">
      <c r="A157" s="49"/>
      <c r="B157" s="49"/>
      <c r="C157" s="49"/>
      <c r="D157" s="49"/>
      <c r="E157" s="49"/>
      <c r="F157" s="49"/>
      <c r="G157" s="49"/>
      <c r="H157" s="49"/>
      <c r="I157" s="49"/>
      <c r="J157" s="49"/>
      <c r="K157" s="49"/>
      <c r="L157" s="49"/>
      <c r="M157" s="49"/>
      <c r="N157" s="49"/>
      <c r="O157" s="49"/>
      <c r="P157" s="49"/>
      <c r="Q157" s="49"/>
      <c r="R157" s="90"/>
      <c r="S157" s="49"/>
      <c r="T157" s="49"/>
      <c r="U157" s="49"/>
      <c r="V157" s="49"/>
      <c r="W157" s="49"/>
      <c r="X157" s="49"/>
      <c r="Y157" s="49"/>
      <c r="Z157" s="49"/>
      <c r="AA157" s="49"/>
      <c r="AB157" s="49"/>
      <c r="AC157" s="49"/>
      <c r="AD157" s="49"/>
      <c r="AE157" s="49"/>
      <c r="AF157" s="49"/>
      <c r="AG157" s="49"/>
      <c r="AH157" s="49"/>
      <c r="AI157" s="49"/>
      <c r="AJ157" s="49"/>
      <c r="AK157" s="49"/>
      <c r="AL157" s="49"/>
      <c r="AM157" s="49"/>
    </row>
    <row r="158" spans="1:39" ht="12.75" customHeight="1" x14ac:dyDescent="0.3">
      <c r="A158" s="49"/>
      <c r="B158" s="49"/>
      <c r="C158" s="49"/>
      <c r="D158" s="49"/>
      <c r="E158" s="49"/>
      <c r="F158" s="49"/>
      <c r="G158" s="49"/>
      <c r="H158" s="49"/>
      <c r="I158" s="49"/>
      <c r="J158" s="49"/>
      <c r="K158" s="49"/>
      <c r="L158" s="49"/>
      <c r="M158" s="49"/>
      <c r="N158" s="49"/>
      <c r="O158" s="49"/>
      <c r="P158" s="49"/>
      <c r="Q158" s="49"/>
      <c r="R158" s="90"/>
      <c r="S158" s="49"/>
      <c r="T158" s="49"/>
      <c r="U158" s="49"/>
      <c r="V158" s="49"/>
      <c r="W158" s="49"/>
      <c r="X158" s="49"/>
      <c r="Y158" s="49"/>
      <c r="Z158" s="49"/>
      <c r="AA158" s="49"/>
      <c r="AB158" s="49"/>
      <c r="AC158" s="49"/>
      <c r="AD158" s="49"/>
      <c r="AE158" s="49"/>
      <c r="AF158" s="49"/>
      <c r="AG158" s="49"/>
      <c r="AH158" s="49"/>
      <c r="AI158" s="49"/>
      <c r="AJ158" s="49"/>
      <c r="AK158" s="49"/>
      <c r="AL158" s="49"/>
      <c r="AM158" s="49"/>
    </row>
    <row r="159" spans="1:39" ht="12.75" customHeight="1" x14ac:dyDescent="0.3">
      <c r="A159" s="49"/>
      <c r="B159" s="49"/>
      <c r="C159" s="49"/>
      <c r="D159" s="49"/>
      <c r="E159" s="49"/>
      <c r="F159" s="49"/>
      <c r="G159" s="49"/>
      <c r="H159" s="49"/>
      <c r="I159" s="49"/>
      <c r="J159" s="49"/>
      <c r="K159" s="49"/>
      <c r="L159" s="49"/>
      <c r="M159" s="49"/>
      <c r="N159" s="49"/>
      <c r="O159" s="49"/>
      <c r="P159" s="49"/>
      <c r="Q159" s="49"/>
      <c r="R159" s="90"/>
      <c r="S159" s="49"/>
      <c r="T159" s="49"/>
      <c r="U159" s="49"/>
      <c r="V159" s="49"/>
      <c r="W159" s="49"/>
      <c r="X159" s="49"/>
      <c r="Y159" s="49"/>
      <c r="Z159" s="49"/>
      <c r="AA159" s="49"/>
      <c r="AB159" s="49"/>
      <c r="AC159" s="49"/>
      <c r="AD159" s="49"/>
      <c r="AE159" s="49"/>
      <c r="AF159" s="49"/>
      <c r="AG159" s="49"/>
      <c r="AH159" s="49"/>
      <c r="AI159" s="49"/>
      <c r="AJ159" s="49"/>
      <c r="AK159" s="49"/>
      <c r="AL159" s="49"/>
      <c r="AM159" s="49"/>
    </row>
    <row r="160" spans="1:39" ht="12.75" customHeight="1" x14ac:dyDescent="0.3">
      <c r="A160" s="49"/>
      <c r="B160" s="49"/>
      <c r="C160" s="49"/>
      <c r="D160" s="49"/>
      <c r="E160" s="49"/>
      <c r="F160" s="49"/>
      <c r="G160" s="49"/>
      <c r="H160" s="49"/>
      <c r="I160" s="49"/>
      <c r="J160" s="49"/>
      <c r="K160" s="49"/>
      <c r="L160" s="49"/>
      <c r="M160" s="49"/>
      <c r="N160" s="49"/>
      <c r="O160" s="49"/>
      <c r="P160" s="49"/>
      <c r="Q160" s="49"/>
      <c r="R160" s="90"/>
      <c r="S160" s="49"/>
      <c r="T160" s="49"/>
      <c r="U160" s="49"/>
      <c r="V160" s="49"/>
      <c r="W160" s="49"/>
      <c r="X160" s="49"/>
      <c r="Y160" s="49"/>
      <c r="Z160" s="49"/>
      <c r="AA160" s="49"/>
      <c r="AB160" s="49"/>
      <c r="AC160" s="49"/>
      <c r="AD160" s="49"/>
      <c r="AE160" s="49"/>
      <c r="AF160" s="49"/>
      <c r="AG160" s="49"/>
      <c r="AH160" s="49"/>
      <c r="AI160" s="49"/>
      <c r="AJ160" s="49"/>
      <c r="AK160" s="49"/>
      <c r="AL160" s="49"/>
      <c r="AM160" s="49"/>
    </row>
    <row r="161" spans="1:39" ht="12.75" customHeight="1" x14ac:dyDescent="0.3">
      <c r="A161" s="49"/>
      <c r="B161" s="49"/>
      <c r="C161" s="49"/>
      <c r="D161" s="49"/>
      <c r="E161" s="49"/>
      <c r="F161" s="49"/>
      <c r="G161" s="49"/>
      <c r="H161" s="49"/>
      <c r="I161" s="49"/>
      <c r="J161" s="49"/>
      <c r="K161" s="49"/>
      <c r="L161" s="49"/>
      <c r="M161" s="49"/>
      <c r="N161" s="49"/>
      <c r="O161" s="49"/>
      <c r="P161" s="49"/>
      <c r="Q161" s="49"/>
      <c r="R161" s="90"/>
      <c r="S161" s="49"/>
      <c r="T161" s="49"/>
      <c r="U161" s="49"/>
      <c r="V161" s="49"/>
      <c r="W161" s="49"/>
      <c r="X161" s="49"/>
      <c r="Y161" s="49"/>
      <c r="Z161" s="49"/>
      <c r="AA161" s="49"/>
      <c r="AB161" s="49"/>
      <c r="AC161" s="49"/>
      <c r="AD161" s="49"/>
      <c r="AE161" s="49"/>
      <c r="AF161" s="49"/>
      <c r="AG161" s="49"/>
      <c r="AH161" s="49"/>
      <c r="AI161" s="49"/>
      <c r="AJ161" s="49"/>
      <c r="AK161" s="49"/>
      <c r="AL161" s="49"/>
      <c r="AM161" s="49"/>
    </row>
    <row r="162" spans="1:39" ht="12.75" customHeight="1" x14ac:dyDescent="0.3">
      <c r="A162" s="49"/>
      <c r="B162" s="49"/>
      <c r="C162" s="49"/>
      <c r="D162" s="49"/>
      <c r="E162" s="49"/>
      <c r="F162" s="49"/>
      <c r="G162" s="49"/>
      <c r="H162" s="49"/>
      <c r="I162" s="49"/>
      <c r="J162" s="49"/>
      <c r="K162" s="49"/>
      <c r="L162" s="49"/>
      <c r="M162" s="49"/>
      <c r="N162" s="49"/>
      <c r="O162" s="49"/>
      <c r="P162" s="49"/>
      <c r="Q162" s="49"/>
      <c r="R162" s="90"/>
      <c r="S162" s="49"/>
      <c r="T162" s="49"/>
      <c r="U162" s="49"/>
      <c r="V162" s="49"/>
      <c r="W162" s="49"/>
      <c r="X162" s="49"/>
      <c r="Y162" s="49"/>
      <c r="Z162" s="49"/>
      <c r="AA162" s="49"/>
      <c r="AB162" s="49"/>
      <c r="AC162" s="49"/>
      <c r="AD162" s="49"/>
      <c r="AE162" s="49"/>
      <c r="AF162" s="49"/>
      <c r="AG162" s="49"/>
      <c r="AH162" s="49"/>
      <c r="AI162" s="49"/>
      <c r="AJ162" s="49"/>
      <c r="AK162" s="49"/>
      <c r="AL162" s="49"/>
      <c r="AM162" s="49"/>
    </row>
    <row r="163" spans="1:39" ht="12.75" customHeight="1" x14ac:dyDescent="0.3">
      <c r="A163" s="49"/>
      <c r="B163" s="49"/>
      <c r="C163" s="49"/>
      <c r="D163" s="49"/>
      <c r="E163" s="49"/>
      <c r="F163" s="49"/>
      <c r="G163" s="49"/>
      <c r="H163" s="49"/>
      <c r="I163" s="49"/>
      <c r="J163" s="49"/>
      <c r="K163" s="49"/>
      <c r="L163" s="49"/>
      <c r="M163" s="49"/>
      <c r="N163" s="49"/>
      <c r="O163" s="49"/>
      <c r="P163" s="49"/>
      <c r="Q163" s="49"/>
      <c r="R163" s="90"/>
      <c r="S163" s="49"/>
      <c r="T163" s="49"/>
      <c r="U163" s="49"/>
      <c r="V163" s="49"/>
      <c r="W163" s="49"/>
      <c r="X163" s="49"/>
      <c r="Y163" s="49"/>
      <c r="Z163" s="49"/>
      <c r="AA163" s="49"/>
      <c r="AB163" s="49"/>
      <c r="AC163" s="49"/>
      <c r="AD163" s="49"/>
      <c r="AE163" s="49"/>
      <c r="AF163" s="49"/>
      <c r="AG163" s="49"/>
      <c r="AH163" s="49"/>
      <c r="AI163" s="49"/>
      <c r="AJ163" s="49"/>
      <c r="AK163" s="49"/>
      <c r="AL163" s="49"/>
      <c r="AM163" s="49"/>
    </row>
    <row r="164" spans="1:39" ht="12.75" customHeight="1" x14ac:dyDescent="0.3">
      <c r="A164" s="49"/>
      <c r="B164" s="49"/>
      <c r="C164" s="49"/>
      <c r="D164" s="49"/>
      <c r="E164" s="49"/>
      <c r="F164" s="49"/>
      <c r="G164" s="49"/>
      <c r="H164" s="49"/>
      <c r="I164" s="49"/>
      <c r="J164" s="49"/>
      <c r="K164" s="49"/>
      <c r="L164" s="49"/>
      <c r="M164" s="49"/>
      <c r="N164" s="49"/>
      <c r="O164" s="49"/>
      <c r="P164" s="49"/>
      <c r="Q164" s="49"/>
      <c r="R164" s="90"/>
      <c r="S164" s="49"/>
      <c r="T164" s="49"/>
      <c r="U164" s="49"/>
      <c r="V164" s="49"/>
      <c r="W164" s="49"/>
      <c r="X164" s="49"/>
      <c r="Y164" s="49"/>
      <c r="Z164" s="49"/>
      <c r="AA164" s="49"/>
      <c r="AB164" s="49"/>
      <c r="AC164" s="49"/>
      <c r="AD164" s="49"/>
      <c r="AE164" s="49"/>
      <c r="AF164" s="49"/>
      <c r="AG164" s="49"/>
      <c r="AH164" s="49"/>
      <c r="AI164" s="49"/>
      <c r="AJ164" s="49"/>
      <c r="AK164" s="49"/>
      <c r="AL164" s="49"/>
      <c r="AM164" s="49"/>
    </row>
    <row r="165" spans="1:39" ht="12.75" customHeight="1" x14ac:dyDescent="0.3">
      <c r="A165" s="49"/>
      <c r="B165" s="49"/>
      <c r="C165" s="49"/>
      <c r="D165" s="49"/>
      <c r="E165" s="49"/>
      <c r="F165" s="49"/>
      <c r="G165" s="49"/>
      <c r="H165" s="49"/>
      <c r="I165" s="49"/>
      <c r="J165" s="49"/>
      <c r="K165" s="49"/>
      <c r="L165" s="49"/>
      <c r="M165" s="49"/>
      <c r="N165" s="49"/>
      <c r="O165" s="49"/>
      <c r="P165" s="49"/>
      <c r="Q165" s="49"/>
      <c r="R165" s="90"/>
      <c r="S165" s="49"/>
      <c r="T165" s="49"/>
      <c r="U165" s="49"/>
      <c r="V165" s="49"/>
      <c r="W165" s="49"/>
      <c r="X165" s="49"/>
      <c r="Y165" s="49"/>
      <c r="Z165" s="49"/>
      <c r="AA165" s="49"/>
      <c r="AB165" s="49"/>
      <c r="AC165" s="49"/>
      <c r="AD165" s="49"/>
      <c r="AE165" s="49"/>
      <c r="AF165" s="49"/>
      <c r="AG165" s="49"/>
      <c r="AH165" s="49"/>
      <c r="AI165" s="49"/>
      <c r="AJ165" s="49"/>
      <c r="AK165" s="49"/>
      <c r="AL165" s="49"/>
      <c r="AM165" s="49"/>
    </row>
    <row r="166" spans="1:39" ht="12.75" customHeight="1" x14ac:dyDescent="0.3">
      <c r="A166" s="49"/>
      <c r="B166" s="49"/>
      <c r="C166" s="49"/>
      <c r="D166" s="49"/>
      <c r="E166" s="49"/>
      <c r="F166" s="49"/>
      <c r="G166" s="49"/>
      <c r="H166" s="49"/>
      <c r="I166" s="49"/>
      <c r="J166" s="49"/>
      <c r="K166" s="49"/>
      <c r="L166" s="49"/>
      <c r="M166" s="49"/>
      <c r="N166" s="49"/>
      <c r="O166" s="49"/>
      <c r="P166" s="49"/>
      <c r="Q166" s="49"/>
      <c r="R166" s="90"/>
      <c r="S166" s="49"/>
      <c r="T166" s="49"/>
      <c r="U166" s="49"/>
      <c r="V166" s="49"/>
      <c r="W166" s="49"/>
      <c r="X166" s="49"/>
      <c r="Y166" s="49"/>
      <c r="Z166" s="49"/>
      <c r="AA166" s="49"/>
      <c r="AB166" s="49"/>
      <c r="AC166" s="49"/>
      <c r="AD166" s="49"/>
      <c r="AE166" s="49"/>
      <c r="AF166" s="49"/>
      <c r="AG166" s="49"/>
      <c r="AH166" s="49"/>
      <c r="AI166" s="49"/>
      <c r="AJ166" s="49"/>
      <c r="AK166" s="49"/>
      <c r="AL166" s="49"/>
      <c r="AM166" s="49"/>
    </row>
    <row r="167" spans="1:39" ht="12.75" customHeight="1" x14ac:dyDescent="0.3">
      <c r="A167" s="49"/>
      <c r="B167" s="49"/>
      <c r="C167" s="49"/>
      <c r="D167" s="49"/>
      <c r="E167" s="49"/>
      <c r="F167" s="49"/>
      <c r="G167" s="49"/>
      <c r="H167" s="49"/>
      <c r="I167" s="49"/>
      <c r="J167" s="49"/>
      <c r="K167" s="49"/>
      <c r="L167" s="49"/>
      <c r="M167" s="49"/>
      <c r="N167" s="49"/>
      <c r="O167" s="49"/>
      <c r="P167" s="49"/>
      <c r="Q167" s="49"/>
      <c r="R167" s="90"/>
      <c r="S167" s="49"/>
      <c r="T167" s="49"/>
      <c r="U167" s="49"/>
      <c r="V167" s="49"/>
      <c r="W167" s="49"/>
      <c r="X167" s="49"/>
      <c r="Y167" s="49"/>
      <c r="Z167" s="49"/>
      <c r="AA167" s="49"/>
      <c r="AB167" s="49"/>
      <c r="AC167" s="49"/>
      <c r="AD167" s="49"/>
      <c r="AE167" s="49"/>
      <c r="AF167" s="49"/>
      <c r="AG167" s="49"/>
      <c r="AH167" s="49"/>
      <c r="AI167" s="49"/>
      <c r="AJ167" s="49"/>
      <c r="AK167" s="49"/>
      <c r="AL167" s="49"/>
      <c r="AM167" s="49"/>
    </row>
    <row r="168" spans="1:39" ht="12.75" customHeight="1" x14ac:dyDescent="0.3">
      <c r="A168" s="49"/>
      <c r="B168" s="49"/>
      <c r="C168" s="49"/>
      <c r="D168" s="49"/>
      <c r="E168" s="49"/>
      <c r="F168" s="49"/>
      <c r="G168" s="49"/>
      <c r="H168" s="49"/>
      <c r="I168" s="49"/>
      <c r="J168" s="49"/>
      <c r="K168" s="49"/>
      <c r="L168" s="49"/>
      <c r="M168" s="49"/>
      <c r="N168" s="49"/>
      <c r="O168" s="49"/>
      <c r="P168" s="49"/>
      <c r="Q168" s="49"/>
      <c r="R168" s="90"/>
      <c r="S168" s="49"/>
      <c r="T168" s="49"/>
      <c r="U168" s="49"/>
      <c r="V168" s="49"/>
      <c r="W168" s="49"/>
      <c r="X168" s="49"/>
      <c r="Y168" s="49"/>
      <c r="Z168" s="49"/>
      <c r="AA168" s="49"/>
      <c r="AB168" s="49"/>
      <c r="AC168" s="49"/>
      <c r="AD168" s="49"/>
      <c r="AE168" s="49"/>
      <c r="AF168" s="49"/>
      <c r="AG168" s="49"/>
      <c r="AH168" s="49"/>
      <c r="AI168" s="49"/>
      <c r="AJ168" s="49"/>
      <c r="AK168" s="49"/>
      <c r="AL168" s="49"/>
      <c r="AM168" s="49"/>
    </row>
    <row r="169" spans="1:39" ht="12.75" customHeight="1" x14ac:dyDescent="0.3">
      <c r="A169" s="49"/>
      <c r="B169" s="49"/>
      <c r="C169" s="49"/>
      <c r="D169" s="49"/>
      <c r="E169" s="49"/>
      <c r="F169" s="49"/>
      <c r="G169" s="49"/>
      <c r="H169" s="49"/>
      <c r="I169" s="49"/>
      <c r="J169" s="49"/>
      <c r="K169" s="49"/>
      <c r="L169" s="49"/>
      <c r="M169" s="49"/>
      <c r="N169" s="49"/>
      <c r="O169" s="49"/>
      <c r="P169" s="49"/>
      <c r="Q169" s="49"/>
      <c r="R169" s="90"/>
      <c r="S169" s="49"/>
      <c r="T169" s="49"/>
      <c r="U169" s="49"/>
      <c r="V169" s="49"/>
      <c r="W169" s="49"/>
      <c r="X169" s="49"/>
      <c r="Y169" s="49"/>
      <c r="Z169" s="49"/>
      <c r="AA169" s="49"/>
      <c r="AB169" s="49"/>
      <c r="AC169" s="49"/>
      <c r="AD169" s="49"/>
      <c r="AE169" s="49"/>
      <c r="AF169" s="49"/>
      <c r="AG169" s="49"/>
      <c r="AH169" s="49"/>
      <c r="AI169" s="49"/>
      <c r="AJ169" s="49"/>
      <c r="AK169" s="49"/>
      <c r="AL169" s="49"/>
      <c r="AM169" s="49"/>
    </row>
    <row r="170" spans="1:39" ht="12.75" customHeight="1" x14ac:dyDescent="0.3">
      <c r="A170" s="49"/>
      <c r="B170" s="49"/>
      <c r="C170" s="49"/>
      <c r="D170" s="49"/>
      <c r="E170" s="49"/>
      <c r="F170" s="49"/>
      <c r="G170" s="49"/>
      <c r="H170" s="49"/>
      <c r="I170" s="49"/>
      <c r="J170" s="49"/>
      <c r="K170" s="49"/>
      <c r="L170" s="49"/>
      <c r="M170" s="49"/>
      <c r="N170" s="49"/>
      <c r="O170" s="49"/>
      <c r="P170" s="49"/>
      <c r="Q170" s="49"/>
      <c r="R170" s="90"/>
      <c r="S170" s="49"/>
      <c r="T170" s="49"/>
      <c r="U170" s="49"/>
      <c r="V170" s="49"/>
      <c r="W170" s="49"/>
      <c r="X170" s="49"/>
      <c r="Y170" s="49"/>
      <c r="Z170" s="49"/>
      <c r="AA170" s="49"/>
      <c r="AB170" s="49"/>
      <c r="AC170" s="49"/>
      <c r="AD170" s="49"/>
      <c r="AE170" s="49"/>
      <c r="AF170" s="49"/>
      <c r="AG170" s="49"/>
      <c r="AH170" s="49"/>
      <c r="AI170" s="49"/>
      <c r="AJ170" s="49"/>
      <c r="AK170" s="49"/>
      <c r="AL170" s="49"/>
      <c r="AM170" s="49"/>
    </row>
    <row r="171" spans="1:39" ht="12.75" customHeight="1" x14ac:dyDescent="0.3">
      <c r="A171" s="49"/>
      <c r="B171" s="49"/>
      <c r="C171" s="49"/>
      <c r="D171" s="49"/>
      <c r="E171" s="49"/>
      <c r="F171" s="49"/>
      <c r="G171" s="49"/>
      <c r="H171" s="49"/>
      <c r="I171" s="49"/>
      <c r="J171" s="49"/>
      <c r="K171" s="49"/>
      <c r="L171" s="49"/>
      <c r="M171" s="49"/>
      <c r="N171" s="49"/>
      <c r="O171" s="49"/>
      <c r="P171" s="49"/>
      <c r="Q171" s="49"/>
      <c r="R171" s="90"/>
      <c r="S171" s="49"/>
      <c r="T171" s="49"/>
      <c r="U171" s="49"/>
      <c r="V171" s="49"/>
      <c r="W171" s="49"/>
      <c r="X171" s="49"/>
      <c r="Y171" s="49"/>
      <c r="Z171" s="49"/>
      <c r="AA171" s="49"/>
      <c r="AB171" s="49"/>
      <c r="AC171" s="49"/>
      <c r="AD171" s="49"/>
      <c r="AE171" s="49"/>
      <c r="AF171" s="49"/>
      <c r="AG171" s="49"/>
      <c r="AH171" s="49"/>
      <c r="AI171" s="49"/>
      <c r="AJ171" s="49"/>
      <c r="AK171" s="49"/>
      <c r="AL171" s="49"/>
      <c r="AM171" s="49"/>
    </row>
    <row r="172" spans="1:39" ht="12.75" customHeight="1" x14ac:dyDescent="0.3">
      <c r="A172" s="49"/>
      <c r="B172" s="49"/>
      <c r="C172" s="49"/>
      <c r="D172" s="49"/>
      <c r="E172" s="49"/>
      <c r="F172" s="49"/>
      <c r="G172" s="49"/>
      <c r="H172" s="49"/>
      <c r="I172" s="49"/>
      <c r="J172" s="49"/>
      <c r="K172" s="49"/>
      <c r="L172" s="49"/>
      <c r="M172" s="49"/>
      <c r="N172" s="49"/>
      <c r="O172" s="49"/>
      <c r="P172" s="49"/>
      <c r="Q172" s="49"/>
      <c r="R172" s="90"/>
      <c r="S172" s="49"/>
      <c r="T172" s="49"/>
      <c r="U172" s="49"/>
      <c r="V172" s="49"/>
      <c r="W172" s="49"/>
      <c r="X172" s="49"/>
      <c r="Y172" s="49"/>
      <c r="Z172" s="49"/>
      <c r="AA172" s="49"/>
      <c r="AB172" s="49"/>
      <c r="AC172" s="49"/>
      <c r="AD172" s="49"/>
      <c r="AE172" s="49"/>
      <c r="AF172" s="49"/>
      <c r="AG172" s="49"/>
      <c r="AH172" s="49"/>
      <c r="AI172" s="49"/>
      <c r="AJ172" s="49"/>
      <c r="AK172" s="49"/>
      <c r="AL172" s="49"/>
      <c r="AM172" s="49"/>
    </row>
    <row r="173" spans="1:39" ht="12.75" customHeight="1" x14ac:dyDescent="0.3">
      <c r="A173" s="49"/>
      <c r="B173" s="49"/>
      <c r="C173" s="49"/>
      <c r="D173" s="49"/>
      <c r="E173" s="49"/>
      <c r="F173" s="49"/>
      <c r="G173" s="49"/>
      <c r="H173" s="49"/>
      <c r="I173" s="49"/>
      <c r="J173" s="49"/>
      <c r="K173" s="49"/>
      <c r="L173" s="49"/>
      <c r="M173" s="49"/>
      <c r="N173" s="49"/>
      <c r="O173" s="49"/>
      <c r="P173" s="49"/>
      <c r="Q173" s="49"/>
      <c r="R173" s="90"/>
      <c r="S173" s="49"/>
      <c r="T173" s="49"/>
      <c r="U173" s="49"/>
      <c r="V173" s="49"/>
      <c r="W173" s="49"/>
      <c r="X173" s="49"/>
      <c r="Y173" s="49"/>
      <c r="Z173" s="49"/>
      <c r="AA173" s="49"/>
      <c r="AB173" s="49"/>
      <c r="AC173" s="49"/>
      <c r="AD173" s="49"/>
      <c r="AE173" s="49"/>
      <c r="AF173" s="49"/>
      <c r="AG173" s="49"/>
      <c r="AH173" s="49"/>
      <c r="AI173" s="49"/>
      <c r="AJ173" s="49"/>
      <c r="AK173" s="49"/>
      <c r="AL173" s="49"/>
      <c r="AM173" s="49"/>
    </row>
    <row r="174" spans="1:39" ht="12.75" customHeight="1" x14ac:dyDescent="0.3">
      <c r="A174" s="49"/>
      <c r="B174" s="49"/>
      <c r="C174" s="49"/>
      <c r="D174" s="49"/>
      <c r="E174" s="49"/>
      <c r="F174" s="49"/>
      <c r="G174" s="49"/>
      <c r="H174" s="49"/>
      <c r="I174" s="49"/>
      <c r="J174" s="49"/>
      <c r="K174" s="49"/>
      <c r="L174" s="49"/>
      <c r="M174" s="49"/>
      <c r="N174" s="49"/>
      <c r="O174" s="49"/>
      <c r="P174" s="49"/>
      <c r="Q174" s="49"/>
      <c r="R174" s="90"/>
      <c r="S174" s="49"/>
      <c r="T174" s="49"/>
      <c r="U174" s="49"/>
      <c r="V174" s="49"/>
      <c r="W174" s="49"/>
      <c r="X174" s="49"/>
      <c r="Y174" s="49"/>
      <c r="Z174" s="49"/>
      <c r="AA174" s="49"/>
      <c r="AB174" s="49"/>
      <c r="AC174" s="49"/>
      <c r="AD174" s="49"/>
      <c r="AE174" s="49"/>
      <c r="AF174" s="49"/>
      <c r="AG174" s="49"/>
      <c r="AH174" s="49"/>
      <c r="AI174" s="49"/>
      <c r="AJ174" s="49"/>
      <c r="AK174" s="49"/>
      <c r="AL174" s="49"/>
      <c r="AM174" s="49"/>
    </row>
    <row r="175" spans="1:39" ht="12.75" customHeight="1" x14ac:dyDescent="0.3">
      <c r="A175" s="49"/>
      <c r="B175" s="49"/>
      <c r="C175" s="49"/>
      <c r="D175" s="49"/>
      <c r="E175" s="49"/>
      <c r="F175" s="49"/>
      <c r="G175" s="49"/>
      <c r="H175" s="49"/>
      <c r="I175" s="49"/>
      <c r="J175" s="49"/>
      <c r="K175" s="49"/>
      <c r="L175" s="49"/>
      <c r="M175" s="49"/>
      <c r="N175" s="49"/>
      <c r="O175" s="49"/>
      <c r="P175" s="49"/>
      <c r="Q175" s="49"/>
      <c r="R175" s="90"/>
      <c r="S175" s="49"/>
      <c r="T175" s="49"/>
      <c r="U175" s="49"/>
      <c r="V175" s="49"/>
      <c r="W175" s="49"/>
      <c r="X175" s="49"/>
      <c r="Y175" s="49"/>
      <c r="Z175" s="49"/>
      <c r="AA175" s="49"/>
      <c r="AB175" s="49"/>
      <c r="AC175" s="49"/>
      <c r="AD175" s="49"/>
      <c r="AE175" s="49"/>
      <c r="AF175" s="49"/>
      <c r="AG175" s="49"/>
      <c r="AH175" s="49"/>
      <c r="AI175" s="49"/>
      <c r="AJ175" s="49"/>
      <c r="AK175" s="49"/>
      <c r="AL175" s="49"/>
      <c r="AM175" s="49"/>
    </row>
    <row r="176" spans="1:39" ht="12.75" customHeight="1" x14ac:dyDescent="0.3">
      <c r="A176" s="49"/>
      <c r="B176" s="49"/>
      <c r="C176" s="49"/>
      <c r="D176" s="49"/>
      <c r="E176" s="49"/>
      <c r="F176" s="49"/>
      <c r="G176" s="49"/>
      <c r="H176" s="49"/>
      <c r="I176" s="49"/>
      <c r="J176" s="49"/>
      <c r="K176" s="49"/>
      <c r="L176" s="49"/>
      <c r="M176" s="49"/>
      <c r="N176" s="49"/>
      <c r="O176" s="49"/>
      <c r="P176" s="49"/>
      <c r="Q176" s="49"/>
      <c r="R176" s="90"/>
      <c r="S176" s="49"/>
      <c r="T176" s="49"/>
      <c r="U176" s="49"/>
      <c r="V176" s="49"/>
      <c r="W176" s="49"/>
      <c r="X176" s="49"/>
      <c r="Y176" s="49"/>
      <c r="Z176" s="49"/>
      <c r="AA176" s="49"/>
      <c r="AB176" s="49"/>
      <c r="AC176" s="49"/>
      <c r="AD176" s="49"/>
      <c r="AE176" s="49"/>
      <c r="AF176" s="49"/>
      <c r="AG176" s="49"/>
      <c r="AH176" s="49"/>
      <c r="AI176" s="49"/>
      <c r="AJ176" s="49"/>
      <c r="AK176" s="49"/>
      <c r="AL176" s="49"/>
      <c r="AM176" s="49"/>
    </row>
    <row r="177" spans="1:39" ht="12.75" customHeight="1" x14ac:dyDescent="0.3">
      <c r="A177" s="49"/>
      <c r="B177" s="49"/>
      <c r="C177" s="49"/>
      <c r="D177" s="49"/>
      <c r="E177" s="49"/>
      <c r="F177" s="49"/>
      <c r="G177" s="49"/>
      <c r="H177" s="49"/>
      <c r="I177" s="49"/>
      <c r="J177" s="49"/>
      <c r="K177" s="49"/>
      <c r="L177" s="49"/>
      <c r="M177" s="49"/>
      <c r="N177" s="49"/>
      <c r="O177" s="49"/>
      <c r="P177" s="49"/>
      <c r="Q177" s="49"/>
      <c r="R177" s="90"/>
      <c r="S177" s="49"/>
      <c r="T177" s="49"/>
      <c r="U177" s="49"/>
      <c r="V177" s="49"/>
      <c r="W177" s="49"/>
      <c r="X177" s="49"/>
      <c r="Y177" s="49"/>
      <c r="Z177" s="49"/>
      <c r="AA177" s="49"/>
      <c r="AB177" s="49"/>
      <c r="AC177" s="49"/>
      <c r="AD177" s="49"/>
      <c r="AE177" s="49"/>
      <c r="AF177" s="49"/>
      <c r="AG177" s="49"/>
      <c r="AH177" s="49"/>
      <c r="AI177" s="49"/>
      <c r="AJ177" s="49"/>
      <c r="AK177" s="49"/>
      <c r="AL177" s="49"/>
      <c r="AM177" s="49"/>
    </row>
    <row r="178" spans="1:39" ht="12.75" customHeight="1" x14ac:dyDescent="0.3">
      <c r="A178" s="49"/>
      <c r="B178" s="49"/>
      <c r="C178" s="49"/>
      <c r="D178" s="49"/>
      <c r="E178" s="49"/>
      <c r="F178" s="49"/>
      <c r="G178" s="49"/>
      <c r="H178" s="49"/>
      <c r="I178" s="49"/>
      <c r="J178" s="49"/>
      <c r="K178" s="49"/>
      <c r="L178" s="49"/>
      <c r="M178" s="49"/>
      <c r="N178" s="49"/>
      <c r="O178" s="49"/>
      <c r="P178" s="49"/>
      <c r="Q178" s="49"/>
      <c r="R178" s="90"/>
      <c r="S178" s="49"/>
      <c r="T178" s="49"/>
      <c r="U178" s="49"/>
      <c r="V178" s="49"/>
      <c r="W178" s="49"/>
      <c r="X178" s="49"/>
      <c r="Y178" s="49"/>
      <c r="Z178" s="49"/>
      <c r="AA178" s="49"/>
      <c r="AB178" s="49"/>
      <c r="AC178" s="49"/>
      <c r="AD178" s="49"/>
      <c r="AE178" s="49"/>
      <c r="AF178" s="49"/>
      <c r="AG178" s="49"/>
      <c r="AH178" s="49"/>
      <c r="AI178" s="49"/>
      <c r="AJ178" s="49"/>
      <c r="AK178" s="49"/>
      <c r="AL178" s="49"/>
      <c r="AM178" s="49"/>
    </row>
    <row r="179" spans="1:39" ht="12.75" customHeight="1" x14ac:dyDescent="0.3">
      <c r="A179" s="49"/>
      <c r="B179" s="49"/>
      <c r="C179" s="49"/>
      <c r="D179" s="49"/>
      <c r="E179" s="49"/>
      <c r="F179" s="49"/>
      <c r="G179" s="49"/>
      <c r="H179" s="49"/>
      <c r="I179" s="49"/>
      <c r="J179" s="49"/>
      <c r="K179" s="49"/>
      <c r="L179" s="49"/>
      <c r="M179" s="49"/>
      <c r="N179" s="49"/>
      <c r="O179" s="49"/>
      <c r="P179" s="49"/>
      <c r="Q179" s="49"/>
      <c r="R179" s="90"/>
      <c r="S179" s="49"/>
      <c r="T179" s="49"/>
      <c r="U179" s="49"/>
      <c r="V179" s="49"/>
      <c r="W179" s="49"/>
      <c r="X179" s="49"/>
      <c r="Y179" s="49"/>
      <c r="Z179" s="49"/>
      <c r="AA179" s="49"/>
      <c r="AB179" s="49"/>
      <c r="AC179" s="49"/>
      <c r="AD179" s="49"/>
      <c r="AE179" s="49"/>
      <c r="AF179" s="49"/>
      <c r="AG179" s="49"/>
      <c r="AH179" s="49"/>
      <c r="AI179" s="49"/>
      <c r="AJ179" s="49"/>
      <c r="AK179" s="49"/>
      <c r="AL179" s="49"/>
      <c r="AM179" s="49"/>
    </row>
    <row r="180" spans="1:39" ht="12.75" customHeight="1" x14ac:dyDescent="0.3">
      <c r="A180" s="49"/>
      <c r="B180" s="49"/>
      <c r="C180" s="49"/>
      <c r="D180" s="49"/>
      <c r="E180" s="49"/>
      <c r="F180" s="49"/>
      <c r="G180" s="49"/>
      <c r="H180" s="49"/>
      <c r="I180" s="49"/>
      <c r="J180" s="49"/>
      <c r="K180" s="49"/>
      <c r="L180" s="49"/>
      <c r="M180" s="49"/>
      <c r="N180" s="49"/>
      <c r="O180" s="49"/>
      <c r="P180" s="49"/>
      <c r="Q180" s="49"/>
      <c r="R180" s="90"/>
      <c r="S180" s="49"/>
      <c r="T180" s="49"/>
      <c r="U180" s="49"/>
      <c r="V180" s="49"/>
      <c r="W180" s="49"/>
      <c r="X180" s="49"/>
      <c r="Y180" s="49"/>
      <c r="Z180" s="49"/>
      <c r="AA180" s="49"/>
      <c r="AB180" s="49"/>
      <c r="AC180" s="49"/>
      <c r="AD180" s="49"/>
      <c r="AE180" s="49"/>
      <c r="AF180" s="49"/>
      <c r="AG180" s="49"/>
      <c r="AH180" s="49"/>
      <c r="AI180" s="49"/>
      <c r="AJ180" s="49"/>
      <c r="AK180" s="49"/>
      <c r="AL180" s="49"/>
      <c r="AM180" s="49"/>
    </row>
    <row r="181" spans="1:39" ht="12.75" customHeight="1" x14ac:dyDescent="0.3">
      <c r="A181" s="49"/>
      <c r="B181" s="49"/>
      <c r="C181" s="49"/>
      <c r="D181" s="49"/>
      <c r="E181" s="49"/>
      <c r="F181" s="49"/>
      <c r="G181" s="49"/>
      <c r="H181" s="49"/>
      <c r="I181" s="49"/>
      <c r="J181" s="49"/>
      <c r="K181" s="49"/>
      <c r="L181" s="49"/>
      <c r="M181" s="49"/>
      <c r="N181" s="49"/>
      <c r="O181" s="49"/>
      <c r="P181" s="49"/>
      <c r="Q181" s="49"/>
      <c r="R181" s="90"/>
      <c r="S181" s="49"/>
      <c r="T181" s="49"/>
      <c r="U181" s="49"/>
      <c r="V181" s="49"/>
      <c r="W181" s="49"/>
      <c r="X181" s="49"/>
      <c r="Y181" s="49"/>
      <c r="Z181" s="49"/>
      <c r="AA181" s="49"/>
      <c r="AB181" s="49"/>
      <c r="AC181" s="49"/>
      <c r="AD181" s="49"/>
      <c r="AE181" s="49"/>
      <c r="AF181" s="49"/>
      <c r="AG181" s="49"/>
      <c r="AH181" s="49"/>
      <c r="AI181" s="49"/>
      <c r="AJ181" s="49"/>
      <c r="AK181" s="49"/>
      <c r="AL181" s="49"/>
      <c r="AM181" s="49"/>
    </row>
    <row r="182" spans="1:39" ht="12.75" customHeight="1" x14ac:dyDescent="0.3">
      <c r="A182" s="49"/>
      <c r="B182" s="49"/>
      <c r="C182" s="49"/>
      <c r="D182" s="49"/>
      <c r="E182" s="49"/>
      <c r="F182" s="49"/>
      <c r="G182" s="49"/>
      <c r="H182" s="49"/>
      <c r="I182" s="49"/>
      <c r="J182" s="49"/>
      <c r="K182" s="49"/>
      <c r="L182" s="49"/>
      <c r="M182" s="49"/>
      <c r="N182" s="49"/>
      <c r="O182" s="49"/>
      <c r="P182" s="49"/>
      <c r="Q182" s="49"/>
      <c r="R182" s="90"/>
      <c r="S182" s="49"/>
      <c r="T182" s="49"/>
      <c r="U182" s="49"/>
      <c r="V182" s="49"/>
      <c r="W182" s="49"/>
      <c r="X182" s="49"/>
      <c r="Y182" s="49"/>
      <c r="Z182" s="49"/>
      <c r="AA182" s="49"/>
      <c r="AB182" s="49"/>
      <c r="AC182" s="49"/>
      <c r="AD182" s="49"/>
      <c r="AE182" s="49"/>
      <c r="AF182" s="49"/>
      <c r="AG182" s="49"/>
      <c r="AH182" s="49"/>
      <c r="AI182" s="49"/>
      <c r="AJ182" s="49"/>
      <c r="AK182" s="49"/>
      <c r="AL182" s="49"/>
      <c r="AM182" s="49"/>
    </row>
    <row r="183" spans="1:39" ht="12.75" customHeight="1" x14ac:dyDescent="0.3">
      <c r="A183" s="49"/>
      <c r="B183" s="49"/>
      <c r="C183" s="49"/>
      <c r="D183" s="49"/>
      <c r="E183" s="49"/>
      <c r="F183" s="49"/>
      <c r="G183" s="49"/>
      <c r="H183" s="49"/>
      <c r="I183" s="49"/>
      <c r="J183" s="49"/>
      <c r="K183" s="49"/>
      <c r="L183" s="49"/>
      <c r="M183" s="49"/>
      <c r="N183" s="49"/>
      <c r="O183" s="49"/>
      <c r="P183" s="49"/>
      <c r="Q183" s="49"/>
      <c r="R183" s="90"/>
      <c r="S183" s="49"/>
      <c r="T183" s="49"/>
      <c r="U183" s="49"/>
      <c r="V183" s="49"/>
      <c r="W183" s="49"/>
      <c r="X183" s="49"/>
      <c r="Y183" s="49"/>
      <c r="Z183" s="49"/>
      <c r="AA183" s="49"/>
      <c r="AB183" s="49"/>
      <c r="AC183" s="49"/>
      <c r="AD183" s="49"/>
      <c r="AE183" s="49"/>
      <c r="AF183" s="49"/>
      <c r="AG183" s="49"/>
      <c r="AH183" s="49"/>
      <c r="AI183" s="49"/>
      <c r="AJ183" s="49"/>
      <c r="AK183" s="49"/>
      <c r="AL183" s="49"/>
      <c r="AM183" s="49"/>
    </row>
    <row r="184" spans="1:39" ht="12.75" customHeight="1" x14ac:dyDescent="0.3">
      <c r="A184" s="49"/>
      <c r="B184" s="49"/>
      <c r="C184" s="49"/>
      <c r="D184" s="49"/>
      <c r="E184" s="49"/>
      <c r="F184" s="49"/>
      <c r="G184" s="49"/>
      <c r="H184" s="49"/>
      <c r="I184" s="49"/>
      <c r="J184" s="49"/>
      <c r="K184" s="49"/>
      <c r="L184" s="49"/>
      <c r="M184" s="49"/>
      <c r="N184" s="49"/>
      <c r="O184" s="49"/>
      <c r="P184" s="49"/>
      <c r="Q184" s="49"/>
      <c r="R184" s="90"/>
      <c r="S184" s="49"/>
      <c r="T184" s="49"/>
      <c r="U184" s="49"/>
      <c r="V184" s="49"/>
      <c r="W184" s="49"/>
      <c r="X184" s="49"/>
      <c r="Y184" s="49"/>
      <c r="Z184" s="49"/>
      <c r="AA184" s="49"/>
      <c r="AB184" s="49"/>
      <c r="AC184" s="49"/>
      <c r="AD184" s="49"/>
      <c r="AE184" s="49"/>
      <c r="AF184" s="49"/>
      <c r="AG184" s="49"/>
      <c r="AH184" s="49"/>
      <c r="AI184" s="49"/>
      <c r="AJ184" s="49"/>
      <c r="AK184" s="49"/>
      <c r="AL184" s="49"/>
      <c r="AM184" s="49"/>
    </row>
    <row r="185" spans="1:39" ht="12.75" customHeight="1" x14ac:dyDescent="0.3">
      <c r="A185" s="49"/>
      <c r="B185" s="49"/>
      <c r="C185" s="49"/>
      <c r="D185" s="49"/>
      <c r="E185" s="49"/>
      <c r="F185" s="49"/>
      <c r="G185" s="49"/>
      <c r="H185" s="49"/>
      <c r="I185" s="49"/>
      <c r="J185" s="49"/>
      <c r="K185" s="49"/>
      <c r="L185" s="49"/>
      <c r="M185" s="49"/>
      <c r="N185" s="49"/>
      <c r="O185" s="49"/>
      <c r="P185" s="49"/>
      <c r="Q185" s="49"/>
      <c r="R185" s="90"/>
      <c r="S185" s="49"/>
      <c r="T185" s="49"/>
      <c r="U185" s="49"/>
      <c r="V185" s="49"/>
      <c r="W185" s="49"/>
      <c r="X185" s="49"/>
      <c r="Y185" s="49"/>
      <c r="Z185" s="49"/>
      <c r="AA185" s="49"/>
      <c r="AB185" s="49"/>
      <c r="AC185" s="49"/>
      <c r="AD185" s="49"/>
      <c r="AE185" s="49"/>
      <c r="AF185" s="49"/>
      <c r="AG185" s="49"/>
      <c r="AH185" s="49"/>
      <c r="AI185" s="49"/>
      <c r="AJ185" s="49"/>
      <c r="AK185" s="49"/>
      <c r="AL185" s="49"/>
      <c r="AM185" s="49"/>
    </row>
    <row r="186" spans="1:39" ht="12.75" customHeight="1" x14ac:dyDescent="0.3">
      <c r="A186" s="49"/>
      <c r="B186" s="49"/>
      <c r="C186" s="49"/>
      <c r="D186" s="49"/>
      <c r="E186" s="49"/>
      <c r="F186" s="49"/>
      <c r="G186" s="49"/>
      <c r="H186" s="49"/>
      <c r="I186" s="49"/>
      <c r="J186" s="49"/>
      <c r="K186" s="49"/>
      <c r="L186" s="49"/>
      <c r="M186" s="49"/>
      <c r="N186" s="49"/>
      <c r="O186" s="49"/>
      <c r="P186" s="49"/>
      <c r="Q186" s="49"/>
      <c r="R186" s="90"/>
      <c r="S186" s="49"/>
      <c r="T186" s="49"/>
      <c r="U186" s="49"/>
      <c r="V186" s="49"/>
      <c r="W186" s="49"/>
      <c r="X186" s="49"/>
      <c r="Y186" s="49"/>
      <c r="Z186" s="49"/>
      <c r="AA186" s="49"/>
      <c r="AB186" s="49"/>
      <c r="AC186" s="49"/>
      <c r="AD186" s="49"/>
      <c r="AE186" s="49"/>
      <c r="AF186" s="49"/>
      <c r="AG186" s="49"/>
      <c r="AH186" s="49"/>
      <c r="AI186" s="49"/>
      <c r="AJ186" s="49"/>
      <c r="AK186" s="49"/>
      <c r="AL186" s="49"/>
      <c r="AM186" s="49"/>
    </row>
    <row r="187" spans="1:39" ht="12.75" customHeight="1" x14ac:dyDescent="0.3">
      <c r="A187" s="49"/>
      <c r="B187" s="49"/>
      <c r="C187" s="49"/>
      <c r="D187" s="49"/>
      <c r="E187" s="49"/>
      <c r="F187" s="49"/>
      <c r="G187" s="49"/>
      <c r="H187" s="49"/>
      <c r="I187" s="49"/>
      <c r="J187" s="49"/>
      <c r="K187" s="49"/>
      <c r="L187" s="49"/>
      <c r="M187" s="49"/>
      <c r="N187" s="49"/>
      <c r="O187" s="49"/>
      <c r="P187" s="49"/>
      <c r="Q187" s="49"/>
      <c r="R187" s="90"/>
      <c r="S187" s="49"/>
      <c r="T187" s="49"/>
      <c r="U187" s="49"/>
      <c r="V187" s="49"/>
      <c r="W187" s="49"/>
      <c r="X187" s="49"/>
      <c r="Y187" s="49"/>
      <c r="Z187" s="49"/>
      <c r="AA187" s="49"/>
      <c r="AB187" s="49"/>
      <c r="AC187" s="49"/>
      <c r="AD187" s="49"/>
      <c r="AE187" s="49"/>
      <c r="AF187" s="49"/>
      <c r="AG187" s="49"/>
      <c r="AH187" s="49"/>
      <c r="AI187" s="49"/>
      <c r="AJ187" s="49"/>
      <c r="AK187" s="49"/>
      <c r="AL187" s="49"/>
      <c r="AM187" s="49"/>
    </row>
    <row r="188" spans="1:39" ht="12.75" customHeight="1" x14ac:dyDescent="0.3">
      <c r="A188" s="49"/>
      <c r="B188" s="49"/>
      <c r="C188" s="49"/>
      <c r="D188" s="49"/>
      <c r="E188" s="49"/>
      <c r="F188" s="49"/>
      <c r="G188" s="49"/>
      <c r="H188" s="49"/>
      <c r="I188" s="49"/>
      <c r="J188" s="49"/>
      <c r="K188" s="49"/>
      <c r="L188" s="49"/>
      <c r="M188" s="49"/>
      <c r="N188" s="49"/>
      <c r="O188" s="49"/>
      <c r="P188" s="49"/>
      <c r="Q188" s="49"/>
      <c r="R188" s="90"/>
      <c r="S188" s="49"/>
      <c r="T188" s="49"/>
      <c r="U188" s="49"/>
      <c r="V188" s="49"/>
      <c r="W188" s="49"/>
      <c r="X188" s="49"/>
      <c r="Y188" s="49"/>
      <c r="Z188" s="49"/>
      <c r="AA188" s="49"/>
      <c r="AB188" s="49"/>
      <c r="AC188" s="49"/>
      <c r="AD188" s="49"/>
      <c r="AE188" s="49"/>
      <c r="AF188" s="49"/>
      <c r="AG188" s="49"/>
      <c r="AH188" s="49"/>
      <c r="AI188" s="49"/>
      <c r="AJ188" s="49"/>
      <c r="AK188" s="49"/>
      <c r="AL188" s="49"/>
      <c r="AM188" s="49"/>
    </row>
    <row r="189" spans="1:39" ht="12.75" customHeight="1" x14ac:dyDescent="0.3">
      <c r="A189" s="49"/>
      <c r="B189" s="49"/>
      <c r="C189" s="49"/>
      <c r="D189" s="49"/>
      <c r="E189" s="49"/>
      <c r="F189" s="49"/>
      <c r="G189" s="49"/>
      <c r="H189" s="49"/>
      <c r="I189" s="49"/>
      <c r="J189" s="49"/>
      <c r="K189" s="49"/>
      <c r="L189" s="49"/>
      <c r="M189" s="49"/>
      <c r="N189" s="49"/>
      <c r="O189" s="49"/>
      <c r="P189" s="49"/>
      <c r="Q189" s="49"/>
      <c r="R189" s="90"/>
      <c r="S189" s="49"/>
      <c r="T189" s="49"/>
      <c r="U189" s="49"/>
      <c r="V189" s="49"/>
      <c r="W189" s="49"/>
      <c r="X189" s="49"/>
      <c r="Y189" s="49"/>
      <c r="Z189" s="49"/>
      <c r="AA189" s="49"/>
      <c r="AB189" s="49"/>
      <c r="AC189" s="49"/>
      <c r="AD189" s="49"/>
      <c r="AE189" s="49"/>
      <c r="AF189" s="49"/>
      <c r="AG189" s="49"/>
      <c r="AH189" s="49"/>
      <c r="AI189" s="49"/>
      <c r="AJ189" s="49"/>
      <c r="AK189" s="49"/>
      <c r="AL189" s="49"/>
      <c r="AM189" s="49"/>
    </row>
    <row r="190" spans="1:39" ht="12.75" customHeight="1" x14ac:dyDescent="0.3">
      <c r="A190" s="49"/>
      <c r="B190" s="49"/>
      <c r="C190" s="49"/>
      <c r="D190" s="49"/>
      <c r="E190" s="49"/>
      <c r="F190" s="49"/>
      <c r="G190" s="49"/>
      <c r="H190" s="49"/>
      <c r="I190" s="49"/>
      <c r="J190" s="49"/>
      <c r="K190" s="49"/>
      <c r="L190" s="49"/>
      <c r="M190" s="49"/>
      <c r="N190" s="49"/>
      <c r="O190" s="49"/>
      <c r="P190" s="49"/>
      <c r="Q190" s="49"/>
      <c r="R190" s="90"/>
      <c r="S190" s="49"/>
      <c r="T190" s="49"/>
      <c r="U190" s="49"/>
      <c r="V190" s="49"/>
      <c r="W190" s="49"/>
      <c r="X190" s="49"/>
      <c r="Y190" s="49"/>
      <c r="Z190" s="49"/>
      <c r="AA190" s="49"/>
      <c r="AB190" s="49"/>
      <c r="AC190" s="49"/>
      <c r="AD190" s="49"/>
      <c r="AE190" s="49"/>
      <c r="AF190" s="49"/>
      <c r="AG190" s="49"/>
      <c r="AH190" s="49"/>
      <c r="AI190" s="49"/>
      <c r="AJ190" s="49"/>
      <c r="AK190" s="49"/>
      <c r="AL190" s="49"/>
      <c r="AM190" s="49"/>
    </row>
    <row r="191" spans="1:39" ht="12.75" customHeight="1" x14ac:dyDescent="0.3">
      <c r="A191" s="49"/>
      <c r="B191" s="49"/>
      <c r="C191" s="49"/>
      <c r="D191" s="49"/>
      <c r="E191" s="49"/>
      <c r="F191" s="49"/>
      <c r="G191" s="49"/>
      <c r="H191" s="49"/>
      <c r="I191" s="49"/>
      <c r="J191" s="49"/>
      <c r="K191" s="49"/>
      <c r="L191" s="49"/>
      <c r="M191" s="49"/>
      <c r="N191" s="49"/>
      <c r="O191" s="49"/>
      <c r="P191" s="49"/>
      <c r="Q191" s="49"/>
      <c r="R191" s="90"/>
      <c r="S191" s="49"/>
      <c r="T191" s="49"/>
      <c r="U191" s="49"/>
      <c r="V191" s="49"/>
      <c r="W191" s="49"/>
      <c r="X191" s="49"/>
      <c r="Y191" s="49"/>
      <c r="Z191" s="49"/>
      <c r="AA191" s="49"/>
      <c r="AB191" s="49"/>
      <c r="AC191" s="49"/>
      <c r="AD191" s="49"/>
      <c r="AE191" s="49"/>
      <c r="AF191" s="49"/>
      <c r="AG191" s="49"/>
      <c r="AH191" s="49"/>
      <c r="AI191" s="49"/>
      <c r="AJ191" s="49"/>
      <c r="AK191" s="49"/>
      <c r="AL191" s="49"/>
      <c r="AM191" s="49"/>
    </row>
    <row r="192" spans="1:39" ht="12.75" customHeight="1" x14ac:dyDescent="0.3">
      <c r="A192" s="49"/>
      <c r="B192" s="49"/>
      <c r="C192" s="49"/>
      <c r="D192" s="49"/>
      <c r="E192" s="49"/>
      <c r="F192" s="49"/>
      <c r="G192" s="49"/>
      <c r="H192" s="49"/>
      <c r="I192" s="49"/>
      <c r="J192" s="49"/>
      <c r="K192" s="49"/>
      <c r="L192" s="49"/>
      <c r="M192" s="49"/>
      <c r="N192" s="49"/>
      <c r="O192" s="49"/>
      <c r="P192" s="49"/>
      <c r="Q192" s="49"/>
      <c r="R192" s="90"/>
      <c r="S192" s="49"/>
      <c r="T192" s="49"/>
      <c r="U192" s="49"/>
      <c r="V192" s="49"/>
      <c r="W192" s="49"/>
      <c r="X192" s="49"/>
      <c r="Y192" s="49"/>
      <c r="Z192" s="49"/>
      <c r="AA192" s="49"/>
      <c r="AB192" s="49"/>
      <c r="AC192" s="49"/>
      <c r="AD192" s="49"/>
      <c r="AE192" s="49"/>
      <c r="AF192" s="49"/>
      <c r="AG192" s="49"/>
      <c r="AH192" s="49"/>
      <c r="AI192" s="49"/>
      <c r="AJ192" s="49"/>
      <c r="AK192" s="49"/>
      <c r="AL192" s="49"/>
      <c r="AM192" s="49"/>
    </row>
    <row r="193" spans="1:39" ht="12.75" customHeight="1" x14ac:dyDescent="0.3">
      <c r="A193" s="49"/>
      <c r="B193" s="49"/>
      <c r="C193" s="49"/>
      <c r="D193" s="49"/>
      <c r="E193" s="49"/>
      <c r="F193" s="49"/>
      <c r="G193" s="49"/>
      <c r="H193" s="49"/>
      <c r="I193" s="49"/>
      <c r="J193" s="49"/>
      <c r="K193" s="49"/>
      <c r="L193" s="49"/>
      <c r="M193" s="49"/>
      <c r="N193" s="49"/>
      <c r="O193" s="49"/>
      <c r="P193" s="49"/>
      <c r="Q193" s="49"/>
      <c r="R193" s="90"/>
      <c r="S193" s="49"/>
      <c r="T193" s="49"/>
      <c r="U193" s="49"/>
      <c r="V193" s="49"/>
      <c r="W193" s="49"/>
      <c r="X193" s="49"/>
      <c r="Y193" s="49"/>
      <c r="Z193" s="49"/>
      <c r="AA193" s="49"/>
      <c r="AB193" s="49"/>
      <c r="AC193" s="49"/>
      <c r="AD193" s="49"/>
      <c r="AE193" s="49"/>
      <c r="AF193" s="49"/>
      <c r="AG193" s="49"/>
      <c r="AH193" s="49"/>
      <c r="AI193" s="49"/>
      <c r="AJ193" s="49"/>
      <c r="AK193" s="49"/>
      <c r="AL193" s="49"/>
      <c r="AM193" s="49"/>
    </row>
    <row r="194" spans="1:39" ht="12.75" customHeight="1" x14ac:dyDescent="0.3">
      <c r="A194" s="49"/>
      <c r="B194" s="49"/>
      <c r="C194" s="49"/>
      <c r="D194" s="49"/>
      <c r="E194" s="49"/>
      <c r="F194" s="49"/>
      <c r="G194" s="49"/>
      <c r="H194" s="49"/>
      <c r="I194" s="49"/>
      <c r="J194" s="49"/>
      <c r="K194" s="49"/>
      <c r="L194" s="49"/>
      <c r="M194" s="49"/>
      <c r="N194" s="49"/>
      <c r="O194" s="49"/>
      <c r="P194" s="49"/>
      <c r="Q194" s="49"/>
      <c r="R194" s="90"/>
      <c r="S194" s="49"/>
      <c r="T194" s="49"/>
      <c r="U194" s="49"/>
      <c r="V194" s="49"/>
      <c r="W194" s="49"/>
      <c r="X194" s="49"/>
      <c r="Y194" s="49"/>
      <c r="Z194" s="49"/>
      <c r="AA194" s="49"/>
      <c r="AB194" s="49"/>
      <c r="AC194" s="49"/>
      <c r="AD194" s="49"/>
      <c r="AE194" s="49"/>
      <c r="AF194" s="49"/>
      <c r="AG194" s="49"/>
      <c r="AH194" s="49"/>
      <c r="AI194" s="49"/>
      <c r="AJ194" s="49"/>
      <c r="AK194" s="49"/>
      <c r="AL194" s="49"/>
      <c r="AM194" s="49"/>
    </row>
    <row r="195" spans="1:39" ht="12.75" customHeight="1" x14ac:dyDescent="0.3">
      <c r="A195" s="49"/>
      <c r="B195" s="49"/>
      <c r="C195" s="49"/>
      <c r="D195" s="49"/>
      <c r="E195" s="49"/>
      <c r="F195" s="49"/>
      <c r="G195" s="49"/>
      <c r="H195" s="49"/>
      <c r="I195" s="49"/>
      <c r="J195" s="49"/>
      <c r="K195" s="49"/>
      <c r="L195" s="49"/>
      <c r="M195" s="49"/>
      <c r="N195" s="49"/>
      <c r="O195" s="49"/>
      <c r="P195" s="49"/>
      <c r="Q195" s="49"/>
      <c r="R195" s="90"/>
      <c r="S195" s="49"/>
      <c r="T195" s="49"/>
      <c r="U195" s="49"/>
      <c r="V195" s="49"/>
      <c r="W195" s="49"/>
      <c r="X195" s="49"/>
      <c r="Y195" s="49"/>
      <c r="Z195" s="49"/>
      <c r="AA195" s="49"/>
      <c r="AB195" s="49"/>
      <c r="AC195" s="49"/>
      <c r="AD195" s="49"/>
      <c r="AE195" s="49"/>
      <c r="AF195" s="49"/>
      <c r="AG195" s="49"/>
      <c r="AH195" s="49"/>
      <c r="AI195" s="49"/>
      <c r="AJ195" s="49"/>
      <c r="AK195" s="49"/>
      <c r="AL195" s="49"/>
      <c r="AM195" s="49"/>
    </row>
    <row r="196" spans="1:39" ht="12.75" customHeight="1" x14ac:dyDescent="0.3">
      <c r="A196" s="49"/>
      <c r="B196" s="49"/>
      <c r="C196" s="49"/>
      <c r="D196" s="49"/>
      <c r="E196" s="49"/>
      <c r="F196" s="49"/>
      <c r="G196" s="49"/>
      <c r="H196" s="49"/>
      <c r="I196" s="49"/>
      <c r="J196" s="49"/>
      <c r="K196" s="49"/>
      <c r="L196" s="49"/>
      <c r="M196" s="49"/>
      <c r="N196" s="49"/>
      <c r="O196" s="49"/>
      <c r="P196" s="49"/>
      <c r="Q196" s="49"/>
      <c r="R196" s="90"/>
      <c r="S196" s="49"/>
      <c r="T196" s="49"/>
      <c r="U196" s="49"/>
      <c r="V196" s="49"/>
      <c r="W196" s="49"/>
      <c r="X196" s="49"/>
      <c r="Y196" s="49"/>
      <c r="Z196" s="49"/>
      <c r="AA196" s="49"/>
      <c r="AB196" s="49"/>
      <c r="AC196" s="49"/>
      <c r="AD196" s="49"/>
      <c r="AE196" s="49"/>
      <c r="AF196" s="49"/>
      <c r="AG196" s="49"/>
      <c r="AH196" s="49"/>
      <c r="AI196" s="49"/>
      <c r="AJ196" s="49"/>
      <c r="AK196" s="49"/>
      <c r="AL196" s="49"/>
      <c r="AM196" s="49"/>
    </row>
    <row r="197" spans="1:39" ht="12.75" customHeight="1" x14ac:dyDescent="0.3">
      <c r="A197" s="49"/>
      <c r="B197" s="49"/>
      <c r="C197" s="49"/>
      <c r="D197" s="49"/>
      <c r="E197" s="49"/>
      <c r="F197" s="49"/>
      <c r="G197" s="49"/>
      <c r="H197" s="49"/>
      <c r="I197" s="49"/>
      <c r="J197" s="49"/>
      <c r="K197" s="49"/>
      <c r="L197" s="49"/>
      <c r="M197" s="49"/>
      <c r="N197" s="49"/>
      <c r="O197" s="49"/>
      <c r="P197" s="49"/>
      <c r="Q197" s="49"/>
      <c r="R197" s="90"/>
      <c r="S197" s="49"/>
      <c r="T197" s="49"/>
      <c r="U197" s="49"/>
      <c r="V197" s="49"/>
      <c r="W197" s="49"/>
      <c r="X197" s="49"/>
      <c r="Y197" s="49"/>
      <c r="Z197" s="49"/>
      <c r="AA197" s="49"/>
      <c r="AB197" s="49"/>
      <c r="AC197" s="49"/>
      <c r="AD197" s="49"/>
      <c r="AE197" s="49"/>
      <c r="AF197" s="49"/>
      <c r="AG197" s="49"/>
      <c r="AH197" s="49"/>
      <c r="AI197" s="49"/>
      <c r="AJ197" s="49"/>
      <c r="AK197" s="49"/>
      <c r="AL197" s="49"/>
      <c r="AM197" s="49"/>
    </row>
    <row r="198" spans="1:39" ht="12.75" customHeight="1" x14ac:dyDescent="0.3">
      <c r="A198" s="49"/>
      <c r="B198" s="49"/>
      <c r="C198" s="49"/>
      <c r="D198" s="49"/>
      <c r="E198" s="49"/>
      <c r="F198" s="49"/>
      <c r="G198" s="49"/>
      <c r="H198" s="49"/>
      <c r="I198" s="49"/>
      <c r="J198" s="49"/>
      <c r="K198" s="49"/>
      <c r="L198" s="49"/>
      <c r="M198" s="49"/>
      <c r="N198" s="49"/>
      <c r="O198" s="49"/>
      <c r="P198" s="49"/>
      <c r="Q198" s="49"/>
      <c r="R198" s="90"/>
      <c r="S198" s="49"/>
      <c r="T198" s="49"/>
      <c r="U198" s="49"/>
      <c r="V198" s="49"/>
      <c r="W198" s="49"/>
      <c r="X198" s="49"/>
      <c r="Y198" s="49"/>
      <c r="Z198" s="49"/>
      <c r="AA198" s="49"/>
      <c r="AB198" s="49"/>
      <c r="AC198" s="49"/>
      <c r="AD198" s="49"/>
      <c r="AE198" s="49"/>
      <c r="AF198" s="49"/>
      <c r="AG198" s="49"/>
      <c r="AH198" s="49"/>
      <c r="AI198" s="49"/>
      <c r="AJ198" s="49"/>
      <c r="AK198" s="49"/>
      <c r="AL198" s="49"/>
      <c r="AM198" s="49"/>
    </row>
    <row r="199" spans="1:39" ht="12.75" customHeight="1" x14ac:dyDescent="0.3">
      <c r="A199" s="49"/>
      <c r="B199" s="49"/>
      <c r="C199" s="49"/>
      <c r="D199" s="49"/>
      <c r="E199" s="49"/>
      <c r="F199" s="49"/>
      <c r="G199" s="49"/>
      <c r="H199" s="49"/>
      <c r="I199" s="49"/>
      <c r="J199" s="49"/>
      <c r="K199" s="49"/>
      <c r="L199" s="49"/>
      <c r="M199" s="49"/>
      <c r="N199" s="49"/>
      <c r="O199" s="49"/>
      <c r="P199" s="49"/>
      <c r="Q199" s="49"/>
      <c r="R199" s="90"/>
      <c r="S199" s="49"/>
      <c r="T199" s="49"/>
      <c r="U199" s="49"/>
      <c r="V199" s="49"/>
      <c r="W199" s="49"/>
      <c r="X199" s="49"/>
      <c r="Y199" s="49"/>
      <c r="Z199" s="49"/>
      <c r="AA199" s="49"/>
      <c r="AB199" s="49"/>
      <c r="AC199" s="49"/>
      <c r="AD199" s="49"/>
      <c r="AE199" s="49"/>
      <c r="AF199" s="49"/>
      <c r="AG199" s="49"/>
      <c r="AH199" s="49"/>
      <c r="AI199" s="49"/>
      <c r="AJ199" s="49"/>
      <c r="AK199" s="49"/>
      <c r="AL199" s="49"/>
      <c r="AM199" s="49"/>
    </row>
    <row r="200" spans="1:39" ht="12.75" customHeight="1" x14ac:dyDescent="0.3">
      <c r="A200" s="49"/>
      <c r="B200" s="49"/>
      <c r="C200" s="49"/>
      <c r="D200" s="49"/>
      <c r="E200" s="49"/>
      <c r="F200" s="49"/>
      <c r="G200" s="49"/>
      <c r="H200" s="49"/>
      <c r="I200" s="49"/>
      <c r="J200" s="49"/>
      <c r="K200" s="49"/>
      <c r="L200" s="49"/>
      <c r="M200" s="49"/>
      <c r="N200" s="49"/>
      <c r="O200" s="49"/>
      <c r="P200" s="49"/>
      <c r="Q200" s="49"/>
      <c r="R200" s="90"/>
      <c r="S200" s="49"/>
      <c r="T200" s="49"/>
      <c r="U200" s="49"/>
      <c r="V200" s="49"/>
      <c r="W200" s="49"/>
      <c r="X200" s="49"/>
      <c r="Y200" s="49"/>
      <c r="Z200" s="49"/>
      <c r="AA200" s="49"/>
      <c r="AB200" s="49"/>
      <c r="AC200" s="49"/>
      <c r="AD200" s="49"/>
      <c r="AE200" s="49"/>
      <c r="AF200" s="49"/>
      <c r="AG200" s="49"/>
      <c r="AH200" s="49"/>
      <c r="AI200" s="49"/>
      <c r="AJ200" s="49"/>
      <c r="AK200" s="49"/>
      <c r="AL200" s="49"/>
      <c r="AM200" s="49"/>
    </row>
    <row r="201" spans="1:39" ht="12.75" customHeight="1" x14ac:dyDescent="0.3">
      <c r="A201" s="49"/>
      <c r="B201" s="49"/>
      <c r="C201" s="49"/>
      <c r="D201" s="49"/>
      <c r="E201" s="49"/>
      <c r="F201" s="49"/>
      <c r="G201" s="49"/>
      <c r="H201" s="49"/>
      <c r="I201" s="49"/>
      <c r="J201" s="49"/>
      <c r="K201" s="49"/>
      <c r="L201" s="49"/>
      <c r="M201" s="49"/>
      <c r="N201" s="49"/>
      <c r="O201" s="49"/>
      <c r="P201" s="49"/>
      <c r="Q201" s="49"/>
      <c r="R201" s="90"/>
      <c r="S201" s="49"/>
      <c r="T201" s="49"/>
      <c r="U201" s="49"/>
      <c r="V201" s="49"/>
      <c r="W201" s="49"/>
      <c r="X201" s="49"/>
      <c r="Y201" s="49"/>
      <c r="Z201" s="49"/>
      <c r="AA201" s="49"/>
      <c r="AB201" s="49"/>
      <c r="AC201" s="49"/>
      <c r="AD201" s="49"/>
      <c r="AE201" s="49"/>
      <c r="AF201" s="49"/>
      <c r="AG201" s="49"/>
      <c r="AH201" s="49"/>
      <c r="AI201" s="49"/>
      <c r="AJ201" s="49"/>
      <c r="AK201" s="49"/>
      <c r="AL201" s="49"/>
      <c r="AM201" s="49"/>
    </row>
    <row r="202" spans="1:39" ht="12.75" customHeight="1" x14ac:dyDescent="0.3">
      <c r="A202" s="49"/>
      <c r="B202" s="49"/>
      <c r="C202" s="49"/>
      <c r="D202" s="49"/>
      <c r="E202" s="49"/>
      <c r="F202" s="49"/>
      <c r="G202" s="49"/>
      <c r="H202" s="49"/>
      <c r="I202" s="49"/>
      <c r="J202" s="49"/>
      <c r="K202" s="49"/>
      <c r="L202" s="49"/>
      <c r="M202" s="49"/>
      <c r="N202" s="49"/>
      <c r="O202" s="49"/>
      <c r="P202" s="49"/>
      <c r="Q202" s="49"/>
      <c r="R202" s="90"/>
      <c r="S202" s="49"/>
      <c r="T202" s="49"/>
      <c r="U202" s="49"/>
      <c r="V202" s="49"/>
      <c r="W202" s="49"/>
      <c r="X202" s="49"/>
      <c r="Y202" s="49"/>
      <c r="Z202" s="49"/>
      <c r="AA202" s="49"/>
      <c r="AB202" s="49"/>
      <c r="AC202" s="49"/>
      <c r="AD202" s="49"/>
      <c r="AE202" s="49"/>
      <c r="AF202" s="49"/>
      <c r="AG202" s="49"/>
      <c r="AH202" s="49"/>
      <c r="AI202" s="49"/>
      <c r="AJ202" s="49"/>
      <c r="AK202" s="49"/>
      <c r="AL202" s="49"/>
      <c r="AM202" s="49"/>
    </row>
    <row r="203" spans="1:39" ht="12.75" customHeight="1" x14ac:dyDescent="0.3">
      <c r="A203" s="49"/>
      <c r="B203" s="49"/>
      <c r="C203" s="49"/>
      <c r="D203" s="49"/>
      <c r="E203" s="49"/>
      <c r="F203" s="49"/>
      <c r="G203" s="49"/>
      <c r="H203" s="49"/>
      <c r="I203" s="49"/>
      <c r="J203" s="49"/>
      <c r="K203" s="49"/>
      <c r="L203" s="49"/>
      <c r="M203" s="49"/>
      <c r="N203" s="49"/>
      <c r="O203" s="49"/>
      <c r="P203" s="49"/>
      <c r="Q203" s="49"/>
      <c r="R203" s="90"/>
      <c r="S203" s="49"/>
      <c r="T203" s="49"/>
      <c r="U203" s="49"/>
      <c r="V203" s="49"/>
      <c r="W203" s="49"/>
      <c r="X203" s="49"/>
      <c r="Y203" s="49"/>
      <c r="Z203" s="49"/>
      <c r="AA203" s="49"/>
      <c r="AB203" s="49"/>
      <c r="AC203" s="49"/>
      <c r="AD203" s="49"/>
      <c r="AE203" s="49"/>
      <c r="AF203" s="49"/>
      <c r="AG203" s="49"/>
      <c r="AH203" s="49"/>
      <c r="AI203" s="49"/>
      <c r="AJ203" s="49"/>
      <c r="AK203" s="49"/>
      <c r="AL203" s="49"/>
      <c r="AM203" s="49"/>
    </row>
    <row r="204" spans="1:39" ht="12.75" customHeight="1" x14ac:dyDescent="0.3">
      <c r="A204" s="49"/>
      <c r="B204" s="49"/>
      <c r="C204" s="49"/>
      <c r="D204" s="49"/>
      <c r="E204" s="49"/>
      <c r="F204" s="49"/>
      <c r="G204" s="49"/>
      <c r="H204" s="49"/>
      <c r="I204" s="49"/>
      <c r="J204" s="49"/>
      <c r="K204" s="49"/>
      <c r="L204" s="49"/>
      <c r="M204" s="49"/>
      <c r="N204" s="49"/>
      <c r="O204" s="49"/>
      <c r="P204" s="49"/>
      <c r="Q204" s="49"/>
      <c r="R204" s="90"/>
      <c r="S204" s="49"/>
      <c r="T204" s="49"/>
      <c r="U204" s="49"/>
      <c r="V204" s="49"/>
      <c r="W204" s="49"/>
      <c r="X204" s="49"/>
      <c r="Y204" s="49"/>
      <c r="Z204" s="49"/>
      <c r="AA204" s="49"/>
      <c r="AB204" s="49"/>
      <c r="AC204" s="49"/>
      <c r="AD204" s="49"/>
      <c r="AE204" s="49"/>
      <c r="AF204" s="49"/>
      <c r="AG204" s="49"/>
      <c r="AH204" s="49"/>
      <c r="AI204" s="49"/>
      <c r="AJ204" s="49"/>
      <c r="AK204" s="49"/>
      <c r="AL204" s="49"/>
      <c r="AM204" s="49"/>
    </row>
    <row r="205" spans="1:39" ht="12.75" customHeight="1" x14ac:dyDescent="0.3">
      <c r="A205" s="49"/>
      <c r="B205" s="49"/>
      <c r="C205" s="49"/>
      <c r="D205" s="49"/>
      <c r="E205" s="49"/>
      <c r="F205" s="49"/>
      <c r="G205" s="49"/>
      <c r="H205" s="49"/>
      <c r="I205" s="49"/>
      <c r="J205" s="49"/>
      <c r="K205" s="49"/>
      <c r="L205" s="49"/>
      <c r="M205" s="49"/>
      <c r="N205" s="49"/>
      <c r="O205" s="49"/>
      <c r="P205" s="49"/>
      <c r="Q205" s="49"/>
      <c r="R205" s="90"/>
      <c r="S205" s="49"/>
      <c r="T205" s="49"/>
      <c r="U205" s="49"/>
      <c r="V205" s="49"/>
      <c r="W205" s="49"/>
      <c r="X205" s="49"/>
      <c r="Y205" s="49"/>
      <c r="Z205" s="49"/>
      <c r="AA205" s="49"/>
      <c r="AB205" s="49"/>
      <c r="AC205" s="49"/>
      <c r="AD205" s="49"/>
      <c r="AE205" s="49"/>
      <c r="AF205" s="49"/>
      <c r="AG205" s="49"/>
      <c r="AH205" s="49"/>
      <c r="AI205" s="49"/>
      <c r="AJ205" s="49"/>
      <c r="AK205" s="49"/>
      <c r="AL205" s="49"/>
      <c r="AM205" s="49"/>
    </row>
    <row r="206" spans="1:39" ht="12.75" customHeight="1" x14ac:dyDescent="0.3">
      <c r="A206" s="49"/>
      <c r="B206" s="49"/>
      <c r="C206" s="49"/>
      <c r="D206" s="49"/>
      <c r="E206" s="49"/>
      <c r="F206" s="49"/>
      <c r="G206" s="49"/>
      <c r="H206" s="49"/>
      <c r="I206" s="49"/>
      <c r="J206" s="49"/>
      <c r="K206" s="49"/>
      <c r="L206" s="49"/>
      <c r="M206" s="49"/>
      <c r="N206" s="49"/>
      <c r="O206" s="49"/>
      <c r="P206" s="49"/>
      <c r="Q206" s="49"/>
      <c r="R206" s="90"/>
      <c r="S206" s="49"/>
      <c r="T206" s="49"/>
      <c r="U206" s="49"/>
      <c r="V206" s="49"/>
      <c r="W206" s="49"/>
      <c r="X206" s="49"/>
      <c r="Y206" s="49"/>
      <c r="Z206" s="49"/>
      <c r="AA206" s="49"/>
      <c r="AB206" s="49"/>
      <c r="AC206" s="49"/>
      <c r="AD206" s="49"/>
      <c r="AE206" s="49"/>
      <c r="AF206" s="49"/>
      <c r="AG206" s="49"/>
      <c r="AH206" s="49"/>
      <c r="AI206" s="49"/>
      <c r="AJ206" s="49"/>
      <c r="AK206" s="49"/>
      <c r="AL206" s="49"/>
      <c r="AM206" s="49"/>
    </row>
    <row r="207" spans="1:39" ht="12.75" customHeight="1" x14ac:dyDescent="0.3">
      <c r="A207" s="49"/>
      <c r="B207" s="49"/>
      <c r="C207" s="49"/>
      <c r="D207" s="49"/>
      <c r="E207" s="49"/>
      <c r="F207" s="49"/>
      <c r="G207" s="49"/>
      <c r="H207" s="49"/>
      <c r="I207" s="49"/>
      <c r="J207" s="49"/>
      <c r="K207" s="49"/>
      <c r="L207" s="49"/>
      <c r="M207" s="49"/>
      <c r="N207" s="49"/>
      <c r="O207" s="49"/>
      <c r="P207" s="49"/>
      <c r="Q207" s="49"/>
      <c r="R207" s="90"/>
      <c r="S207" s="49"/>
      <c r="T207" s="49"/>
      <c r="U207" s="49"/>
      <c r="V207" s="49"/>
      <c r="W207" s="49"/>
      <c r="X207" s="49"/>
      <c r="Y207" s="49"/>
      <c r="Z207" s="49"/>
      <c r="AA207" s="49"/>
      <c r="AB207" s="49"/>
      <c r="AC207" s="49"/>
      <c r="AD207" s="49"/>
      <c r="AE207" s="49"/>
      <c r="AF207" s="49"/>
      <c r="AG207" s="49"/>
      <c r="AH207" s="49"/>
      <c r="AI207" s="49"/>
      <c r="AJ207" s="49"/>
      <c r="AK207" s="49"/>
      <c r="AL207" s="49"/>
      <c r="AM207" s="49"/>
    </row>
    <row r="208" spans="1:39" ht="12.75" customHeight="1" x14ac:dyDescent="0.3">
      <c r="A208" s="49"/>
      <c r="B208" s="49"/>
      <c r="C208" s="49"/>
      <c r="D208" s="49"/>
      <c r="E208" s="49"/>
      <c r="F208" s="49"/>
      <c r="G208" s="49"/>
      <c r="H208" s="49"/>
      <c r="I208" s="49"/>
      <c r="J208" s="49"/>
      <c r="K208" s="49"/>
      <c r="L208" s="49"/>
      <c r="M208" s="49"/>
      <c r="N208" s="49"/>
      <c r="O208" s="49"/>
      <c r="P208" s="49"/>
      <c r="Q208" s="49"/>
      <c r="R208" s="90"/>
      <c r="S208" s="49"/>
      <c r="T208" s="49"/>
      <c r="U208" s="49"/>
      <c r="V208" s="49"/>
      <c r="W208" s="49"/>
      <c r="X208" s="49"/>
      <c r="Y208" s="49"/>
      <c r="Z208" s="49"/>
      <c r="AA208" s="49"/>
      <c r="AB208" s="49"/>
      <c r="AC208" s="49"/>
      <c r="AD208" s="49"/>
      <c r="AE208" s="49"/>
      <c r="AF208" s="49"/>
      <c r="AG208" s="49"/>
      <c r="AH208" s="49"/>
      <c r="AI208" s="49"/>
      <c r="AJ208" s="49"/>
      <c r="AK208" s="49"/>
      <c r="AL208" s="49"/>
      <c r="AM208" s="49"/>
    </row>
    <row r="209" spans="1:39" ht="12.75" customHeight="1" x14ac:dyDescent="0.3">
      <c r="A209" s="49"/>
      <c r="B209" s="49"/>
      <c r="C209" s="49"/>
      <c r="D209" s="49"/>
      <c r="E209" s="49"/>
      <c r="F209" s="49"/>
      <c r="G209" s="49"/>
      <c r="H209" s="49"/>
      <c r="I209" s="49"/>
      <c r="J209" s="49"/>
      <c r="K209" s="49"/>
      <c r="L209" s="49"/>
      <c r="M209" s="49"/>
      <c r="N209" s="49"/>
      <c r="O209" s="49"/>
      <c r="P209" s="49"/>
      <c r="Q209" s="49"/>
      <c r="R209" s="90"/>
      <c r="S209" s="49"/>
      <c r="T209" s="49"/>
      <c r="U209" s="49"/>
      <c r="V209" s="49"/>
      <c r="W209" s="49"/>
      <c r="X209" s="49"/>
      <c r="Y209" s="49"/>
      <c r="Z209" s="49"/>
      <c r="AA209" s="49"/>
      <c r="AB209" s="49"/>
      <c r="AC209" s="49"/>
      <c r="AD209" s="49"/>
      <c r="AE209" s="49"/>
      <c r="AF209" s="49"/>
      <c r="AG209" s="49"/>
      <c r="AH209" s="49"/>
      <c r="AI209" s="49"/>
      <c r="AJ209" s="49"/>
      <c r="AK209" s="49"/>
      <c r="AL209" s="49"/>
      <c r="AM209" s="49"/>
    </row>
    <row r="210" spans="1:39" ht="12.75" customHeight="1" x14ac:dyDescent="0.3">
      <c r="A210" s="49"/>
      <c r="B210" s="49"/>
      <c r="C210" s="49"/>
      <c r="D210" s="49"/>
      <c r="E210" s="49"/>
      <c r="F210" s="49"/>
      <c r="G210" s="49"/>
      <c r="H210" s="49"/>
      <c r="I210" s="49"/>
      <c r="J210" s="49"/>
      <c r="K210" s="49"/>
      <c r="L210" s="49"/>
      <c r="M210" s="49"/>
      <c r="N210" s="49"/>
      <c r="O210" s="49"/>
      <c r="P210" s="49"/>
      <c r="Q210" s="49"/>
      <c r="R210" s="90"/>
      <c r="S210" s="49"/>
      <c r="T210" s="49"/>
      <c r="U210" s="49"/>
      <c r="V210" s="49"/>
      <c r="W210" s="49"/>
      <c r="X210" s="49"/>
      <c r="Y210" s="49"/>
      <c r="Z210" s="49"/>
      <c r="AA210" s="49"/>
      <c r="AB210" s="49"/>
      <c r="AC210" s="49"/>
      <c r="AD210" s="49"/>
      <c r="AE210" s="49"/>
      <c r="AF210" s="49"/>
      <c r="AG210" s="49"/>
      <c r="AH210" s="49"/>
      <c r="AI210" s="49"/>
      <c r="AJ210" s="49"/>
      <c r="AK210" s="49"/>
      <c r="AL210" s="49"/>
      <c r="AM210" s="49"/>
    </row>
    <row r="211" spans="1:39" ht="12.75" customHeight="1" x14ac:dyDescent="0.3">
      <c r="A211" s="49"/>
      <c r="B211" s="49"/>
      <c r="C211" s="49"/>
      <c r="D211" s="49"/>
      <c r="E211" s="49"/>
      <c r="F211" s="49"/>
      <c r="G211" s="49"/>
      <c r="H211" s="49"/>
      <c r="I211" s="49"/>
      <c r="J211" s="49"/>
      <c r="K211" s="49"/>
      <c r="L211" s="49"/>
      <c r="M211" s="49"/>
      <c r="N211" s="49"/>
      <c r="O211" s="49"/>
      <c r="P211" s="49"/>
      <c r="Q211" s="49"/>
      <c r="R211" s="90"/>
      <c r="S211" s="49"/>
      <c r="T211" s="49"/>
      <c r="U211" s="49"/>
      <c r="V211" s="49"/>
      <c r="W211" s="49"/>
      <c r="X211" s="49"/>
      <c r="Y211" s="49"/>
      <c r="Z211" s="49"/>
      <c r="AA211" s="49"/>
      <c r="AB211" s="49"/>
      <c r="AC211" s="49"/>
      <c r="AD211" s="49"/>
      <c r="AE211" s="49"/>
      <c r="AF211" s="49"/>
      <c r="AG211" s="49"/>
      <c r="AH211" s="49"/>
      <c r="AI211" s="49"/>
      <c r="AJ211" s="49"/>
      <c r="AK211" s="49"/>
      <c r="AL211" s="49"/>
      <c r="AM211" s="49"/>
    </row>
    <row r="212" spans="1:39" ht="12.75" customHeight="1" x14ac:dyDescent="0.3">
      <c r="A212" s="49"/>
      <c r="B212" s="49"/>
      <c r="C212" s="49"/>
      <c r="D212" s="49"/>
      <c r="E212" s="49"/>
      <c r="F212" s="49"/>
      <c r="G212" s="49"/>
      <c r="H212" s="49"/>
      <c r="I212" s="49"/>
      <c r="J212" s="49"/>
      <c r="K212" s="49"/>
      <c r="L212" s="49"/>
      <c r="M212" s="49"/>
      <c r="N212" s="49"/>
      <c r="O212" s="49"/>
      <c r="P212" s="49"/>
      <c r="Q212" s="49"/>
      <c r="R212" s="90"/>
      <c r="S212" s="49"/>
      <c r="T212" s="49"/>
      <c r="U212" s="49"/>
      <c r="V212" s="49"/>
      <c r="W212" s="49"/>
      <c r="X212" s="49"/>
      <c r="Y212" s="49"/>
      <c r="Z212" s="49"/>
      <c r="AA212" s="49"/>
      <c r="AB212" s="49"/>
      <c r="AC212" s="49"/>
      <c r="AD212" s="49"/>
      <c r="AE212" s="49"/>
      <c r="AF212" s="49"/>
      <c r="AG212" s="49"/>
      <c r="AH212" s="49"/>
      <c r="AI212" s="49"/>
      <c r="AJ212" s="49"/>
      <c r="AK212" s="49"/>
      <c r="AL212" s="49"/>
      <c r="AM212" s="49"/>
    </row>
    <row r="213" spans="1:39" ht="12.75" customHeight="1" x14ac:dyDescent="0.3">
      <c r="A213" s="49"/>
      <c r="B213" s="49"/>
      <c r="C213" s="49"/>
      <c r="D213" s="49"/>
      <c r="E213" s="49"/>
      <c r="F213" s="49"/>
      <c r="G213" s="49"/>
      <c r="H213" s="49"/>
      <c r="I213" s="49"/>
      <c r="J213" s="49"/>
      <c r="K213" s="49"/>
      <c r="L213" s="49"/>
      <c r="M213" s="49"/>
      <c r="N213" s="49"/>
      <c r="O213" s="49"/>
      <c r="P213" s="49"/>
      <c r="Q213" s="49"/>
      <c r="R213" s="90"/>
      <c r="S213" s="49"/>
      <c r="T213" s="49"/>
      <c r="U213" s="49"/>
      <c r="V213" s="49"/>
      <c r="W213" s="49"/>
      <c r="X213" s="49"/>
      <c r="Y213" s="49"/>
      <c r="Z213" s="49"/>
      <c r="AA213" s="49"/>
      <c r="AB213" s="49"/>
      <c r="AC213" s="49"/>
      <c r="AD213" s="49"/>
      <c r="AE213" s="49"/>
      <c r="AF213" s="49"/>
      <c r="AG213" s="49"/>
      <c r="AH213" s="49"/>
      <c r="AI213" s="49"/>
      <c r="AJ213" s="49"/>
      <c r="AK213" s="49"/>
      <c r="AL213" s="49"/>
      <c r="AM213" s="49"/>
    </row>
    <row r="214" spans="1:39" ht="12.75" customHeight="1" x14ac:dyDescent="0.3">
      <c r="A214" s="49"/>
      <c r="B214" s="49"/>
      <c r="C214" s="49"/>
      <c r="D214" s="49"/>
      <c r="E214" s="49"/>
      <c r="F214" s="49"/>
      <c r="G214" s="49"/>
      <c r="H214" s="49"/>
      <c r="I214" s="49"/>
      <c r="J214" s="49"/>
      <c r="K214" s="49"/>
      <c r="L214" s="49"/>
      <c r="M214" s="49"/>
      <c r="N214" s="49"/>
      <c r="O214" s="49"/>
      <c r="P214" s="49"/>
      <c r="Q214" s="49"/>
      <c r="R214" s="90"/>
      <c r="S214" s="49"/>
      <c r="T214" s="49"/>
      <c r="U214" s="49"/>
      <c r="V214" s="49"/>
      <c r="W214" s="49"/>
      <c r="X214" s="49"/>
      <c r="Y214" s="49"/>
      <c r="Z214" s="49"/>
      <c r="AA214" s="49"/>
      <c r="AB214" s="49"/>
      <c r="AC214" s="49"/>
      <c r="AD214" s="49"/>
      <c r="AE214" s="49"/>
      <c r="AF214" s="49"/>
      <c r="AG214" s="49"/>
      <c r="AH214" s="49"/>
      <c r="AI214" s="49"/>
      <c r="AJ214" s="49"/>
      <c r="AK214" s="49"/>
      <c r="AL214" s="49"/>
      <c r="AM214" s="49"/>
    </row>
    <row r="215" spans="1:39" ht="12.75" customHeight="1" x14ac:dyDescent="0.3">
      <c r="A215" s="49"/>
      <c r="B215" s="49"/>
      <c r="C215" s="49"/>
      <c r="D215" s="49"/>
      <c r="E215" s="49"/>
      <c r="F215" s="49"/>
      <c r="G215" s="49"/>
      <c r="H215" s="49"/>
      <c r="I215" s="49"/>
      <c r="J215" s="49"/>
      <c r="K215" s="49"/>
      <c r="L215" s="49"/>
      <c r="M215" s="49"/>
      <c r="N215" s="49"/>
      <c r="O215" s="49"/>
      <c r="P215" s="49"/>
      <c r="Q215" s="49"/>
      <c r="R215" s="90"/>
      <c r="S215" s="49"/>
      <c r="T215" s="49"/>
      <c r="U215" s="49"/>
      <c r="V215" s="49"/>
      <c r="W215" s="49"/>
      <c r="X215" s="49"/>
      <c r="Y215" s="49"/>
      <c r="Z215" s="49"/>
      <c r="AA215" s="49"/>
      <c r="AB215" s="49"/>
      <c r="AC215" s="49"/>
      <c r="AD215" s="49"/>
      <c r="AE215" s="49"/>
      <c r="AF215" s="49"/>
      <c r="AG215" s="49"/>
      <c r="AH215" s="49"/>
      <c r="AI215" s="49"/>
      <c r="AJ215" s="49"/>
      <c r="AK215" s="49"/>
      <c r="AL215" s="49"/>
      <c r="AM215" s="49"/>
    </row>
    <row r="216" spans="1:39" ht="12.75" customHeight="1" x14ac:dyDescent="0.3">
      <c r="A216" s="49"/>
      <c r="B216" s="49"/>
      <c r="C216" s="49"/>
      <c r="D216" s="49"/>
      <c r="E216" s="49"/>
      <c r="F216" s="49"/>
      <c r="G216" s="49"/>
      <c r="H216" s="49"/>
      <c r="I216" s="49"/>
      <c r="J216" s="49"/>
      <c r="K216" s="49"/>
      <c r="L216" s="49"/>
      <c r="M216" s="49"/>
      <c r="N216" s="49"/>
      <c r="O216" s="49"/>
      <c r="P216" s="49"/>
      <c r="Q216" s="49"/>
      <c r="R216" s="90"/>
      <c r="S216" s="49"/>
      <c r="T216" s="49"/>
      <c r="U216" s="49"/>
      <c r="V216" s="49"/>
      <c r="W216" s="49"/>
      <c r="X216" s="49"/>
      <c r="Y216" s="49"/>
      <c r="Z216" s="49"/>
      <c r="AA216" s="49"/>
      <c r="AB216" s="49"/>
      <c r="AC216" s="49"/>
      <c r="AD216" s="49"/>
      <c r="AE216" s="49"/>
      <c r="AF216" s="49"/>
      <c r="AG216" s="49"/>
      <c r="AH216" s="49"/>
      <c r="AI216" s="49"/>
      <c r="AJ216" s="49"/>
      <c r="AK216" s="49"/>
      <c r="AL216" s="49"/>
      <c r="AM216" s="49"/>
    </row>
    <row r="217" spans="1:39" ht="12.75" customHeight="1" x14ac:dyDescent="0.3">
      <c r="A217" s="49"/>
      <c r="B217" s="49"/>
      <c r="C217" s="49"/>
      <c r="D217" s="49"/>
      <c r="E217" s="49"/>
      <c r="F217" s="49"/>
      <c r="G217" s="49"/>
      <c r="H217" s="49"/>
      <c r="I217" s="49"/>
      <c r="J217" s="49"/>
      <c r="K217" s="49"/>
      <c r="L217" s="49"/>
      <c r="M217" s="49"/>
      <c r="N217" s="49"/>
      <c r="O217" s="49"/>
      <c r="P217" s="49"/>
      <c r="Q217" s="49"/>
      <c r="R217" s="90"/>
      <c r="S217" s="49"/>
      <c r="T217" s="49"/>
      <c r="U217" s="49"/>
      <c r="V217" s="49"/>
      <c r="W217" s="49"/>
      <c r="X217" s="49"/>
      <c r="Y217" s="49"/>
      <c r="Z217" s="49"/>
      <c r="AA217" s="49"/>
      <c r="AB217" s="49"/>
      <c r="AC217" s="49"/>
      <c r="AD217" s="49"/>
      <c r="AE217" s="49"/>
      <c r="AF217" s="49"/>
      <c r="AG217" s="49"/>
      <c r="AH217" s="49"/>
      <c r="AI217" s="49"/>
      <c r="AJ217" s="49"/>
      <c r="AK217" s="49"/>
      <c r="AL217" s="49"/>
      <c r="AM217" s="49"/>
    </row>
    <row r="218" spans="1:39" ht="12.75" customHeight="1" x14ac:dyDescent="0.3">
      <c r="A218" s="49"/>
      <c r="B218" s="49"/>
      <c r="C218" s="49"/>
      <c r="D218" s="49"/>
      <c r="E218" s="49"/>
      <c r="F218" s="49"/>
      <c r="G218" s="49"/>
      <c r="H218" s="49"/>
      <c r="I218" s="49"/>
      <c r="J218" s="49"/>
      <c r="K218" s="49"/>
      <c r="L218" s="49"/>
      <c r="M218" s="49"/>
      <c r="N218" s="49"/>
      <c r="O218" s="49"/>
      <c r="P218" s="49"/>
      <c r="Q218" s="49"/>
      <c r="R218" s="90"/>
      <c r="S218" s="49"/>
      <c r="T218" s="49"/>
      <c r="U218" s="49"/>
      <c r="V218" s="49"/>
      <c r="W218" s="49"/>
      <c r="X218" s="49"/>
      <c r="Y218" s="49"/>
      <c r="Z218" s="49"/>
      <c r="AA218" s="49"/>
      <c r="AB218" s="49"/>
      <c r="AC218" s="49"/>
      <c r="AD218" s="49"/>
      <c r="AE218" s="49"/>
      <c r="AF218" s="49"/>
      <c r="AG218" s="49"/>
      <c r="AH218" s="49"/>
      <c r="AI218" s="49"/>
      <c r="AJ218" s="49"/>
      <c r="AK218" s="49"/>
      <c r="AL218" s="49"/>
      <c r="AM218" s="49"/>
    </row>
    <row r="219" spans="1:39" ht="12.75" customHeight="1" x14ac:dyDescent="0.3">
      <c r="A219" s="49"/>
      <c r="B219" s="49"/>
      <c r="C219" s="49"/>
      <c r="D219" s="49"/>
      <c r="E219" s="49"/>
      <c r="F219" s="49"/>
      <c r="G219" s="49"/>
      <c r="H219" s="49"/>
      <c r="I219" s="49"/>
      <c r="J219" s="49"/>
      <c r="K219" s="49"/>
      <c r="L219" s="49"/>
      <c r="M219" s="49"/>
      <c r="N219" s="49"/>
      <c r="O219" s="49"/>
      <c r="P219" s="49"/>
      <c r="Q219" s="49"/>
      <c r="R219" s="90"/>
      <c r="S219" s="49"/>
      <c r="T219" s="49"/>
      <c r="U219" s="49"/>
      <c r="V219" s="49"/>
      <c r="W219" s="49"/>
      <c r="X219" s="49"/>
      <c r="Y219" s="49"/>
      <c r="Z219" s="49"/>
      <c r="AA219" s="49"/>
      <c r="AB219" s="49"/>
      <c r="AC219" s="49"/>
      <c r="AD219" s="49"/>
      <c r="AE219" s="49"/>
      <c r="AF219" s="49"/>
      <c r="AG219" s="49"/>
      <c r="AH219" s="49"/>
      <c r="AI219" s="49"/>
      <c r="AJ219" s="49"/>
      <c r="AK219" s="49"/>
      <c r="AL219" s="49"/>
      <c r="AM219" s="49"/>
    </row>
    <row r="220" spans="1:39" ht="12.75" customHeight="1" x14ac:dyDescent="0.3">
      <c r="A220" s="49"/>
      <c r="B220" s="49"/>
      <c r="C220" s="49"/>
      <c r="D220" s="49"/>
      <c r="E220" s="49"/>
      <c r="F220" s="49"/>
      <c r="G220" s="49"/>
      <c r="H220" s="49"/>
      <c r="I220" s="49"/>
      <c r="J220" s="49"/>
      <c r="K220" s="49"/>
      <c r="L220" s="49"/>
      <c r="M220" s="49"/>
      <c r="N220" s="49"/>
      <c r="O220" s="49"/>
      <c r="P220" s="49"/>
      <c r="Q220" s="49"/>
      <c r="R220" s="90"/>
      <c r="S220" s="49"/>
      <c r="T220" s="49"/>
      <c r="U220" s="49"/>
      <c r="V220" s="49"/>
      <c r="W220" s="49"/>
      <c r="X220" s="49"/>
      <c r="Y220" s="49"/>
      <c r="Z220" s="49"/>
      <c r="AA220" s="49"/>
      <c r="AB220" s="49"/>
      <c r="AC220" s="49"/>
      <c r="AD220" s="49"/>
      <c r="AE220" s="49"/>
      <c r="AF220" s="49"/>
      <c r="AG220" s="49"/>
      <c r="AH220" s="49"/>
      <c r="AI220" s="49"/>
      <c r="AJ220" s="49"/>
      <c r="AK220" s="49"/>
      <c r="AL220" s="49"/>
      <c r="AM220" s="49"/>
    </row>
    <row r="221" spans="1:39" ht="12.75" customHeight="1" x14ac:dyDescent="0.3">
      <c r="A221" s="49"/>
      <c r="B221" s="49"/>
      <c r="C221" s="49"/>
      <c r="D221" s="49"/>
      <c r="E221" s="49"/>
      <c r="F221" s="49"/>
      <c r="G221" s="49"/>
      <c r="H221" s="49"/>
      <c r="I221" s="49"/>
      <c r="J221" s="49"/>
      <c r="K221" s="49"/>
      <c r="L221" s="49"/>
      <c r="M221" s="49"/>
      <c r="N221" s="49"/>
      <c r="O221" s="49"/>
      <c r="P221" s="49"/>
      <c r="Q221" s="49"/>
      <c r="R221" s="90"/>
      <c r="S221" s="49"/>
      <c r="T221" s="49"/>
      <c r="U221" s="49"/>
      <c r="V221" s="49"/>
      <c r="W221" s="49"/>
      <c r="X221" s="49"/>
      <c r="Y221" s="49"/>
      <c r="Z221" s="49"/>
      <c r="AA221" s="49"/>
      <c r="AB221" s="49"/>
      <c r="AC221" s="49"/>
      <c r="AD221" s="49"/>
      <c r="AE221" s="49"/>
      <c r="AF221" s="49"/>
      <c r="AG221" s="49"/>
      <c r="AH221" s="49"/>
      <c r="AI221" s="49"/>
      <c r="AJ221" s="49"/>
      <c r="AK221" s="49"/>
      <c r="AL221" s="49"/>
      <c r="AM221" s="49"/>
    </row>
    <row r="222" spans="1:39" ht="12.75" customHeight="1" x14ac:dyDescent="0.3">
      <c r="A222" s="49"/>
      <c r="B222" s="49"/>
      <c r="C222" s="49"/>
      <c r="D222" s="49"/>
      <c r="E222" s="49"/>
      <c r="F222" s="49"/>
      <c r="G222" s="49"/>
      <c r="H222" s="49"/>
      <c r="I222" s="49"/>
      <c r="J222" s="49"/>
      <c r="K222" s="49"/>
      <c r="L222" s="49"/>
      <c r="M222" s="49"/>
      <c r="N222" s="49"/>
      <c r="O222" s="49"/>
      <c r="P222" s="49"/>
      <c r="Q222" s="49"/>
      <c r="R222" s="90"/>
      <c r="S222" s="49"/>
      <c r="T222" s="49"/>
      <c r="U222" s="49"/>
      <c r="V222" s="49"/>
      <c r="W222" s="49"/>
      <c r="X222" s="49"/>
      <c r="Y222" s="49"/>
      <c r="Z222" s="49"/>
      <c r="AA222" s="49"/>
      <c r="AB222" s="49"/>
      <c r="AC222" s="49"/>
      <c r="AD222" s="49"/>
      <c r="AE222" s="49"/>
      <c r="AF222" s="49"/>
      <c r="AG222" s="49"/>
      <c r="AH222" s="49"/>
      <c r="AI222" s="49"/>
      <c r="AJ222" s="49"/>
      <c r="AK222" s="49"/>
      <c r="AL222" s="49"/>
      <c r="AM222" s="49"/>
    </row>
    <row r="223" spans="1:39" ht="12.75" customHeight="1" x14ac:dyDescent="0.3">
      <c r="A223" s="49"/>
      <c r="B223" s="49"/>
      <c r="C223" s="49"/>
      <c r="D223" s="49"/>
      <c r="E223" s="49"/>
      <c r="F223" s="49"/>
      <c r="G223" s="49"/>
      <c r="H223" s="49"/>
      <c r="I223" s="49"/>
      <c r="J223" s="49"/>
      <c r="K223" s="49"/>
      <c r="L223" s="49"/>
      <c r="M223" s="49"/>
      <c r="N223" s="49"/>
      <c r="O223" s="49"/>
      <c r="P223" s="49"/>
      <c r="Q223" s="49"/>
      <c r="R223" s="90"/>
      <c r="S223" s="49"/>
      <c r="T223" s="49"/>
      <c r="U223" s="49"/>
      <c r="V223" s="49"/>
      <c r="W223" s="49"/>
      <c r="X223" s="49"/>
      <c r="Y223" s="49"/>
      <c r="Z223" s="49"/>
      <c r="AA223" s="49"/>
      <c r="AB223" s="49"/>
      <c r="AC223" s="49"/>
      <c r="AD223" s="49"/>
      <c r="AE223" s="49"/>
      <c r="AF223" s="49"/>
      <c r="AG223" s="49"/>
      <c r="AH223" s="49"/>
      <c r="AI223" s="49"/>
      <c r="AJ223" s="49"/>
      <c r="AK223" s="49"/>
      <c r="AL223" s="49"/>
      <c r="AM223" s="49"/>
    </row>
    <row r="224" spans="1:39" ht="12.75" customHeight="1" x14ac:dyDescent="0.3">
      <c r="A224" s="49"/>
      <c r="B224" s="49"/>
      <c r="C224" s="49"/>
      <c r="D224" s="49"/>
      <c r="E224" s="49"/>
      <c r="F224" s="49"/>
      <c r="G224" s="49"/>
      <c r="H224" s="49"/>
      <c r="I224" s="49"/>
      <c r="J224" s="49"/>
      <c r="K224" s="49"/>
      <c r="L224" s="49"/>
      <c r="M224" s="49"/>
      <c r="N224" s="49"/>
      <c r="O224" s="49"/>
      <c r="P224" s="49"/>
      <c r="Q224" s="49"/>
      <c r="R224" s="90"/>
      <c r="S224" s="49"/>
      <c r="T224" s="49"/>
      <c r="U224" s="49"/>
      <c r="V224" s="49"/>
      <c r="W224" s="49"/>
      <c r="X224" s="49"/>
      <c r="Y224" s="49"/>
      <c r="Z224" s="49"/>
      <c r="AA224" s="49"/>
      <c r="AB224" s="49"/>
      <c r="AC224" s="49"/>
      <c r="AD224" s="49"/>
      <c r="AE224" s="49"/>
      <c r="AF224" s="49"/>
      <c r="AG224" s="49"/>
      <c r="AH224" s="49"/>
      <c r="AI224" s="49"/>
      <c r="AJ224" s="49"/>
      <c r="AK224" s="49"/>
      <c r="AL224" s="49"/>
      <c r="AM224" s="49"/>
    </row>
    <row r="225" spans="1:39" ht="12.75" customHeight="1" x14ac:dyDescent="0.3">
      <c r="A225" s="49"/>
      <c r="B225" s="49"/>
      <c r="C225" s="49"/>
      <c r="D225" s="49"/>
      <c r="E225" s="49"/>
      <c r="F225" s="49"/>
      <c r="G225" s="49"/>
      <c r="H225" s="49"/>
      <c r="I225" s="49"/>
      <c r="J225" s="49"/>
      <c r="K225" s="49"/>
      <c r="L225" s="49"/>
      <c r="M225" s="49"/>
      <c r="N225" s="49"/>
      <c r="O225" s="49"/>
      <c r="P225" s="49"/>
      <c r="Q225" s="49"/>
      <c r="R225" s="90"/>
      <c r="S225" s="49"/>
      <c r="T225" s="49"/>
      <c r="U225" s="49"/>
      <c r="V225" s="49"/>
      <c r="W225" s="49"/>
      <c r="X225" s="49"/>
      <c r="Y225" s="49"/>
      <c r="Z225" s="49"/>
      <c r="AA225" s="49"/>
      <c r="AB225" s="49"/>
      <c r="AC225" s="49"/>
      <c r="AD225" s="49"/>
      <c r="AE225" s="49"/>
      <c r="AF225" s="49"/>
      <c r="AG225" s="49"/>
      <c r="AH225" s="49"/>
      <c r="AI225" s="49"/>
      <c r="AJ225" s="49"/>
      <c r="AK225" s="49"/>
      <c r="AL225" s="49"/>
      <c r="AM225" s="49"/>
    </row>
    <row r="226" spans="1:39" ht="12.75" customHeight="1" x14ac:dyDescent="0.3">
      <c r="A226" s="49"/>
      <c r="B226" s="49"/>
      <c r="C226" s="49"/>
      <c r="D226" s="49"/>
      <c r="E226" s="49"/>
      <c r="F226" s="49"/>
      <c r="G226" s="49"/>
      <c r="H226" s="49"/>
      <c r="I226" s="49"/>
      <c r="J226" s="49"/>
      <c r="K226" s="49"/>
      <c r="L226" s="49"/>
      <c r="M226" s="49"/>
      <c r="N226" s="49"/>
      <c r="O226" s="49"/>
      <c r="P226" s="49"/>
      <c r="Q226" s="49"/>
      <c r="R226" s="90"/>
      <c r="S226" s="49"/>
      <c r="T226" s="49"/>
      <c r="U226" s="49"/>
      <c r="V226" s="49"/>
      <c r="W226" s="49"/>
      <c r="X226" s="49"/>
      <c r="Y226" s="49"/>
      <c r="Z226" s="49"/>
      <c r="AA226" s="49"/>
      <c r="AB226" s="49"/>
      <c r="AC226" s="49"/>
      <c r="AD226" s="49"/>
      <c r="AE226" s="49"/>
      <c r="AF226" s="49"/>
      <c r="AG226" s="49"/>
      <c r="AH226" s="49"/>
      <c r="AI226" s="49"/>
      <c r="AJ226" s="49"/>
      <c r="AK226" s="49"/>
      <c r="AL226" s="49"/>
      <c r="AM226" s="49"/>
    </row>
    <row r="227" spans="1:39" ht="12.75" customHeight="1" x14ac:dyDescent="0.3">
      <c r="A227" s="49"/>
      <c r="B227" s="49"/>
      <c r="C227" s="49"/>
      <c r="D227" s="49"/>
      <c r="E227" s="49"/>
      <c r="F227" s="49"/>
      <c r="G227" s="49"/>
      <c r="H227" s="49"/>
      <c r="I227" s="49"/>
      <c r="J227" s="49"/>
      <c r="K227" s="49"/>
      <c r="L227" s="49"/>
      <c r="M227" s="49"/>
      <c r="N227" s="49"/>
      <c r="O227" s="49"/>
      <c r="P227" s="49"/>
      <c r="Q227" s="49"/>
      <c r="R227" s="90"/>
      <c r="S227" s="49"/>
      <c r="T227" s="49"/>
      <c r="U227" s="49"/>
      <c r="V227" s="49"/>
      <c r="W227" s="49"/>
      <c r="X227" s="49"/>
      <c r="Y227" s="49"/>
      <c r="Z227" s="49"/>
      <c r="AA227" s="49"/>
      <c r="AB227" s="49"/>
      <c r="AC227" s="49"/>
      <c r="AD227" s="49"/>
      <c r="AE227" s="49"/>
      <c r="AF227" s="49"/>
      <c r="AG227" s="49"/>
      <c r="AH227" s="49"/>
      <c r="AI227" s="49"/>
      <c r="AJ227" s="49"/>
      <c r="AK227" s="49"/>
      <c r="AL227" s="49"/>
      <c r="AM227" s="49"/>
    </row>
    <row r="228" spans="1:39" ht="12.75" customHeight="1" x14ac:dyDescent="0.3">
      <c r="A228" s="49"/>
      <c r="B228" s="49"/>
      <c r="C228" s="49"/>
      <c r="D228" s="49"/>
      <c r="E228" s="49"/>
      <c r="F228" s="49"/>
      <c r="G228" s="49"/>
      <c r="H228" s="49"/>
      <c r="I228" s="49"/>
      <c r="J228" s="49"/>
      <c r="K228" s="49"/>
      <c r="L228" s="49"/>
      <c r="M228" s="49"/>
      <c r="N228" s="49"/>
      <c r="O228" s="49"/>
      <c r="P228" s="49"/>
      <c r="Q228" s="49"/>
      <c r="R228" s="90"/>
      <c r="S228" s="49"/>
      <c r="T228" s="49"/>
      <c r="U228" s="49"/>
      <c r="V228" s="49"/>
      <c r="W228" s="49"/>
      <c r="X228" s="49"/>
      <c r="Y228" s="49"/>
      <c r="Z228" s="49"/>
      <c r="AA228" s="49"/>
      <c r="AB228" s="49"/>
      <c r="AC228" s="49"/>
      <c r="AD228" s="49"/>
      <c r="AE228" s="49"/>
      <c r="AF228" s="49"/>
      <c r="AG228" s="49"/>
      <c r="AH228" s="49"/>
      <c r="AI228" s="49"/>
      <c r="AJ228" s="49"/>
      <c r="AK228" s="49"/>
      <c r="AL228" s="49"/>
      <c r="AM228" s="49"/>
    </row>
    <row r="229" spans="1:39" ht="12.75" customHeight="1" x14ac:dyDescent="0.3">
      <c r="A229" s="49"/>
      <c r="B229" s="49"/>
      <c r="C229" s="49"/>
      <c r="D229" s="49"/>
      <c r="E229" s="49"/>
      <c r="F229" s="49"/>
      <c r="G229" s="49"/>
      <c r="H229" s="49"/>
      <c r="I229" s="49"/>
      <c r="J229" s="49"/>
      <c r="K229" s="49"/>
      <c r="L229" s="49"/>
      <c r="M229" s="49"/>
      <c r="N229" s="49"/>
      <c r="O229" s="49"/>
      <c r="P229" s="49"/>
      <c r="Q229" s="49"/>
      <c r="R229" s="90"/>
      <c r="S229" s="49"/>
      <c r="T229" s="49"/>
      <c r="U229" s="49"/>
      <c r="V229" s="49"/>
      <c r="W229" s="49"/>
      <c r="X229" s="49"/>
      <c r="Y229" s="49"/>
      <c r="Z229" s="49"/>
      <c r="AA229" s="49"/>
      <c r="AB229" s="49"/>
      <c r="AC229" s="49"/>
      <c r="AD229" s="49"/>
      <c r="AE229" s="49"/>
      <c r="AF229" s="49"/>
      <c r="AG229" s="49"/>
      <c r="AH229" s="49"/>
      <c r="AI229" s="49"/>
      <c r="AJ229" s="49"/>
      <c r="AK229" s="49"/>
      <c r="AL229" s="49"/>
      <c r="AM229" s="49"/>
    </row>
    <row r="230" spans="1:39" ht="12.75" customHeight="1" x14ac:dyDescent="0.3">
      <c r="A230" s="49"/>
      <c r="B230" s="49"/>
      <c r="C230" s="49"/>
      <c r="D230" s="49"/>
      <c r="E230" s="49"/>
      <c r="F230" s="49"/>
      <c r="G230" s="49"/>
      <c r="H230" s="49"/>
      <c r="I230" s="49"/>
      <c r="J230" s="49"/>
      <c r="K230" s="49"/>
      <c r="L230" s="49"/>
      <c r="M230" s="49"/>
      <c r="N230" s="49"/>
      <c r="O230" s="49"/>
      <c r="P230" s="49"/>
      <c r="Q230" s="49"/>
      <c r="R230" s="90"/>
      <c r="S230" s="49"/>
      <c r="T230" s="49"/>
      <c r="U230" s="49"/>
      <c r="V230" s="49"/>
      <c r="W230" s="49"/>
      <c r="X230" s="49"/>
      <c r="Y230" s="49"/>
      <c r="Z230" s="49"/>
      <c r="AA230" s="49"/>
      <c r="AB230" s="49"/>
      <c r="AC230" s="49"/>
      <c r="AD230" s="49"/>
      <c r="AE230" s="49"/>
      <c r="AF230" s="49"/>
      <c r="AG230" s="49"/>
      <c r="AH230" s="49"/>
      <c r="AI230" s="49"/>
      <c r="AJ230" s="49"/>
      <c r="AK230" s="49"/>
      <c r="AL230" s="49"/>
      <c r="AM230" s="49"/>
    </row>
    <row r="231" spans="1:39" ht="12.75" customHeight="1" x14ac:dyDescent="0.3">
      <c r="A231" s="49"/>
      <c r="B231" s="49"/>
      <c r="C231" s="49"/>
      <c r="D231" s="49"/>
      <c r="E231" s="49"/>
      <c r="F231" s="49"/>
      <c r="G231" s="49"/>
      <c r="H231" s="49"/>
      <c r="I231" s="49"/>
      <c r="J231" s="49"/>
      <c r="K231" s="49"/>
      <c r="L231" s="49"/>
      <c r="M231" s="49"/>
      <c r="N231" s="49"/>
      <c r="O231" s="49"/>
      <c r="P231" s="49"/>
      <c r="Q231" s="49"/>
      <c r="R231" s="90"/>
      <c r="S231" s="49"/>
      <c r="T231" s="49"/>
      <c r="U231" s="49"/>
      <c r="V231" s="49"/>
      <c r="W231" s="49"/>
      <c r="X231" s="49"/>
      <c r="Y231" s="49"/>
      <c r="Z231" s="49"/>
      <c r="AA231" s="49"/>
      <c r="AB231" s="49"/>
      <c r="AC231" s="49"/>
      <c r="AD231" s="49"/>
      <c r="AE231" s="49"/>
      <c r="AF231" s="49"/>
      <c r="AG231" s="49"/>
      <c r="AH231" s="49"/>
      <c r="AI231" s="49"/>
      <c r="AJ231" s="49"/>
      <c r="AK231" s="49"/>
      <c r="AL231" s="49"/>
      <c r="AM231" s="49"/>
    </row>
    <row r="232" spans="1:39" ht="12.75" customHeight="1" x14ac:dyDescent="0.3">
      <c r="A232" s="49"/>
      <c r="B232" s="49"/>
      <c r="C232" s="49"/>
      <c r="D232" s="49"/>
      <c r="E232" s="49"/>
      <c r="F232" s="49"/>
      <c r="G232" s="49"/>
      <c r="H232" s="49"/>
      <c r="I232" s="49"/>
      <c r="J232" s="49"/>
      <c r="K232" s="49"/>
      <c r="L232" s="49"/>
      <c r="M232" s="49"/>
      <c r="N232" s="49"/>
      <c r="O232" s="49"/>
      <c r="P232" s="49"/>
      <c r="Q232" s="49"/>
      <c r="R232" s="90"/>
      <c r="S232" s="49"/>
      <c r="T232" s="49"/>
      <c r="U232" s="49"/>
      <c r="V232" s="49"/>
      <c r="W232" s="49"/>
      <c r="X232" s="49"/>
      <c r="Y232" s="49"/>
      <c r="Z232" s="49"/>
      <c r="AA232" s="49"/>
      <c r="AB232" s="49"/>
      <c r="AC232" s="49"/>
      <c r="AD232" s="49"/>
      <c r="AE232" s="49"/>
      <c r="AF232" s="49"/>
      <c r="AG232" s="49"/>
      <c r="AH232" s="49"/>
      <c r="AI232" s="49"/>
      <c r="AJ232" s="49"/>
      <c r="AK232" s="49"/>
      <c r="AL232" s="49"/>
      <c r="AM232" s="49"/>
    </row>
    <row r="233" spans="1:39" ht="12.75" customHeight="1" x14ac:dyDescent="0.3">
      <c r="A233" s="49"/>
      <c r="B233" s="49"/>
      <c r="C233" s="49"/>
      <c r="D233" s="49"/>
      <c r="E233" s="49"/>
      <c r="F233" s="49"/>
      <c r="G233" s="49"/>
      <c r="H233" s="49"/>
      <c r="I233" s="49"/>
      <c r="J233" s="49"/>
      <c r="K233" s="49"/>
      <c r="L233" s="49"/>
      <c r="M233" s="49"/>
      <c r="N233" s="49"/>
      <c r="O233" s="49"/>
      <c r="P233" s="49"/>
      <c r="Q233" s="49"/>
      <c r="R233" s="90"/>
      <c r="S233" s="49"/>
      <c r="T233" s="49"/>
      <c r="U233" s="49"/>
      <c r="V233" s="49"/>
      <c r="W233" s="49"/>
      <c r="X233" s="49"/>
      <c r="Y233" s="49"/>
      <c r="Z233" s="49"/>
      <c r="AA233" s="49"/>
      <c r="AB233" s="49"/>
      <c r="AC233" s="49"/>
      <c r="AD233" s="49"/>
      <c r="AE233" s="49"/>
      <c r="AF233" s="49"/>
      <c r="AG233" s="49"/>
      <c r="AH233" s="49"/>
      <c r="AI233" s="49"/>
      <c r="AJ233" s="49"/>
      <c r="AK233" s="49"/>
      <c r="AL233" s="49"/>
      <c r="AM233" s="49"/>
    </row>
    <row r="234" spans="1:39" ht="12.75" customHeight="1" x14ac:dyDescent="0.3">
      <c r="A234" s="49"/>
      <c r="B234" s="49"/>
      <c r="C234" s="49"/>
      <c r="D234" s="49"/>
      <c r="E234" s="49"/>
      <c r="F234" s="49"/>
      <c r="G234" s="49"/>
      <c r="H234" s="49"/>
      <c r="I234" s="49"/>
      <c r="J234" s="49"/>
      <c r="K234" s="49"/>
      <c r="L234" s="49"/>
      <c r="M234" s="49"/>
      <c r="N234" s="49"/>
      <c r="O234" s="49"/>
      <c r="P234" s="49"/>
      <c r="Q234" s="49"/>
      <c r="R234" s="90"/>
      <c r="S234" s="49"/>
      <c r="T234" s="49"/>
      <c r="U234" s="49"/>
      <c r="V234" s="49"/>
      <c r="W234" s="49"/>
      <c r="X234" s="49"/>
      <c r="Y234" s="49"/>
      <c r="Z234" s="49"/>
      <c r="AA234" s="49"/>
      <c r="AB234" s="49"/>
      <c r="AC234" s="49"/>
      <c r="AD234" s="49"/>
      <c r="AE234" s="49"/>
      <c r="AF234" s="49"/>
      <c r="AG234" s="49"/>
      <c r="AH234" s="49"/>
      <c r="AI234" s="49"/>
      <c r="AJ234" s="49"/>
      <c r="AK234" s="49"/>
      <c r="AL234" s="49"/>
      <c r="AM234" s="49"/>
    </row>
    <row r="235" spans="1:39" ht="12.75" customHeight="1" x14ac:dyDescent="0.3">
      <c r="A235" s="49"/>
      <c r="B235" s="49"/>
      <c r="C235" s="49"/>
      <c r="D235" s="49"/>
      <c r="E235" s="49"/>
      <c r="F235" s="49"/>
      <c r="G235" s="49"/>
      <c r="H235" s="49"/>
      <c r="I235" s="49"/>
      <c r="J235" s="49"/>
      <c r="K235" s="49"/>
      <c r="L235" s="49"/>
      <c r="M235" s="49"/>
      <c r="N235" s="49"/>
      <c r="O235" s="49"/>
      <c r="P235" s="49"/>
      <c r="Q235" s="49"/>
      <c r="R235" s="90"/>
      <c r="S235" s="49"/>
      <c r="T235" s="49"/>
      <c r="U235" s="49"/>
      <c r="V235" s="49"/>
      <c r="W235" s="49"/>
      <c r="X235" s="49"/>
      <c r="Y235" s="49"/>
      <c r="Z235" s="49"/>
      <c r="AA235" s="49"/>
      <c r="AB235" s="49"/>
      <c r="AC235" s="49"/>
      <c r="AD235" s="49"/>
      <c r="AE235" s="49"/>
      <c r="AF235" s="49"/>
      <c r="AG235" s="49"/>
      <c r="AH235" s="49"/>
      <c r="AI235" s="49"/>
      <c r="AJ235" s="49"/>
      <c r="AK235" s="49"/>
      <c r="AL235" s="49"/>
      <c r="AM235" s="49"/>
    </row>
    <row r="236" spans="1:39" ht="12.75" customHeight="1" x14ac:dyDescent="0.3">
      <c r="A236" s="49"/>
      <c r="B236" s="49"/>
      <c r="C236" s="49"/>
      <c r="D236" s="49"/>
      <c r="E236" s="49"/>
      <c r="F236" s="49"/>
      <c r="G236" s="49"/>
      <c r="H236" s="49"/>
      <c r="I236" s="49"/>
      <c r="J236" s="49"/>
      <c r="K236" s="49"/>
      <c r="L236" s="49"/>
      <c r="M236" s="49"/>
      <c r="N236" s="49"/>
      <c r="O236" s="49"/>
      <c r="P236" s="49"/>
      <c r="Q236" s="49"/>
      <c r="R236" s="90"/>
      <c r="S236" s="49"/>
      <c r="T236" s="49"/>
      <c r="U236" s="49"/>
      <c r="V236" s="49"/>
      <c r="W236" s="49"/>
      <c r="X236" s="49"/>
      <c r="Y236" s="49"/>
      <c r="Z236" s="49"/>
      <c r="AA236" s="49"/>
      <c r="AB236" s="49"/>
      <c r="AC236" s="49"/>
      <c r="AD236" s="49"/>
      <c r="AE236" s="49"/>
      <c r="AF236" s="49"/>
      <c r="AG236" s="49"/>
      <c r="AH236" s="49"/>
      <c r="AI236" s="49"/>
      <c r="AJ236" s="49"/>
      <c r="AK236" s="49"/>
      <c r="AL236" s="49"/>
      <c r="AM236" s="49"/>
    </row>
    <row r="237" spans="1:39" ht="12.75" customHeight="1" x14ac:dyDescent="0.3">
      <c r="A237" s="49"/>
      <c r="B237" s="49"/>
      <c r="C237" s="49"/>
      <c r="D237" s="49"/>
      <c r="E237" s="49"/>
      <c r="F237" s="49"/>
      <c r="G237" s="49"/>
      <c r="H237" s="49"/>
      <c r="I237" s="49"/>
      <c r="J237" s="49"/>
      <c r="K237" s="49"/>
      <c r="L237" s="49"/>
      <c r="M237" s="49"/>
      <c r="N237" s="49"/>
      <c r="O237" s="49"/>
      <c r="P237" s="49"/>
      <c r="Q237" s="49"/>
      <c r="R237" s="90"/>
      <c r="S237" s="49"/>
      <c r="T237" s="49"/>
      <c r="U237" s="49"/>
      <c r="V237" s="49"/>
      <c r="W237" s="49"/>
      <c r="X237" s="49"/>
      <c r="Y237" s="49"/>
      <c r="Z237" s="49"/>
      <c r="AA237" s="49"/>
      <c r="AB237" s="49"/>
      <c r="AC237" s="49"/>
      <c r="AD237" s="49"/>
      <c r="AE237" s="49"/>
      <c r="AF237" s="49"/>
      <c r="AG237" s="49"/>
      <c r="AH237" s="49"/>
      <c r="AI237" s="49"/>
      <c r="AJ237" s="49"/>
      <c r="AK237" s="49"/>
      <c r="AL237" s="49"/>
      <c r="AM237" s="49"/>
    </row>
    <row r="238" spans="1:39" ht="12.75" customHeight="1" x14ac:dyDescent="0.3">
      <c r="A238" s="49"/>
      <c r="B238" s="49"/>
      <c r="C238" s="49"/>
      <c r="D238" s="49"/>
      <c r="E238" s="49"/>
      <c r="F238" s="49"/>
      <c r="G238" s="49"/>
      <c r="H238" s="49"/>
      <c r="I238" s="49"/>
      <c r="J238" s="49"/>
      <c r="K238" s="49"/>
      <c r="L238" s="49"/>
      <c r="M238" s="49"/>
      <c r="N238" s="49"/>
      <c r="O238" s="49"/>
      <c r="P238" s="49"/>
      <c r="Q238" s="49"/>
      <c r="R238" s="90"/>
      <c r="S238" s="49"/>
      <c r="T238" s="49"/>
      <c r="U238" s="49"/>
      <c r="V238" s="49"/>
      <c r="W238" s="49"/>
      <c r="X238" s="49"/>
      <c r="Y238" s="49"/>
      <c r="Z238" s="49"/>
      <c r="AA238" s="49"/>
      <c r="AB238" s="49"/>
      <c r="AC238" s="49"/>
      <c r="AD238" s="49"/>
      <c r="AE238" s="49"/>
      <c r="AF238" s="49"/>
      <c r="AG238" s="49"/>
      <c r="AH238" s="49"/>
      <c r="AI238" s="49"/>
      <c r="AJ238" s="49"/>
      <c r="AK238" s="49"/>
      <c r="AL238" s="49"/>
      <c r="AM238" s="49"/>
    </row>
    <row r="239" spans="1:39" ht="12.75" customHeight="1" x14ac:dyDescent="0.3">
      <c r="A239" s="49"/>
      <c r="B239" s="49"/>
      <c r="C239" s="49"/>
      <c r="D239" s="49"/>
      <c r="E239" s="49"/>
      <c r="F239" s="49"/>
      <c r="G239" s="49"/>
      <c r="H239" s="49"/>
      <c r="I239" s="49"/>
      <c r="J239" s="49"/>
      <c r="K239" s="49"/>
      <c r="L239" s="49"/>
      <c r="M239" s="49"/>
      <c r="N239" s="49"/>
      <c r="O239" s="49"/>
      <c r="P239" s="49"/>
      <c r="Q239" s="49"/>
      <c r="R239" s="90"/>
      <c r="S239" s="49"/>
      <c r="T239" s="49"/>
      <c r="U239" s="49"/>
      <c r="V239" s="49"/>
      <c r="W239" s="49"/>
      <c r="X239" s="49"/>
      <c r="Y239" s="49"/>
      <c r="Z239" s="49"/>
      <c r="AA239" s="49"/>
      <c r="AB239" s="49"/>
      <c r="AC239" s="49"/>
      <c r="AD239" s="49"/>
      <c r="AE239" s="49"/>
      <c r="AF239" s="49"/>
      <c r="AG239" s="49"/>
      <c r="AH239" s="49"/>
      <c r="AI239" s="49"/>
      <c r="AJ239" s="49"/>
      <c r="AK239" s="49"/>
      <c r="AL239" s="49"/>
      <c r="AM239" s="49"/>
    </row>
    <row r="240" spans="1:39" ht="12.75" customHeight="1" x14ac:dyDescent="0.3">
      <c r="A240" s="49"/>
      <c r="B240" s="49"/>
      <c r="C240" s="49"/>
      <c r="D240" s="49"/>
      <c r="E240" s="49"/>
      <c r="F240" s="49"/>
      <c r="G240" s="49"/>
      <c r="H240" s="49"/>
      <c r="I240" s="49"/>
      <c r="J240" s="49"/>
      <c r="K240" s="49"/>
      <c r="L240" s="49"/>
      <c r="M240" s="49"/>
      <c r="N240" s="49"/>
      <c r="O240" s="49"/>
      <c r="P240" s="49"/>
      <c r="Q240" s="49"/>
      <c r="R240" s="90"/>
      <c r="S240" s="49"/>
      <c r="T240" s="49"/>
      <c r="U240" s="49"/>
      <c r="V240" s="49"/>
      <c r="W240" s="49"/>
      <c r="X240" s="49"/>
      <c r="Y240" s="49"/>
      <c r="Z240" s="49"/>
      <c r="AA240" s="49"/>
      <c r="AB240" s="49"/>
      <c r="AC240" s="49"/>
      <c r="AD240" s="49"/>
      <c r="AE240" s="49"/>
      <c r="AF240" s="49"/>
      <c r="AG240" s="49"/>
      <c r="AH240" s="49"/>
      <c r="AI240" s="49"/>
      <c r="AJ240" s="49"/>
      <c r="AK240" s="49"/>
      <c r="AL240" s="49"/>
      <c r="AM240" s="49"/>
    </row>
    <row r="241" spans="1:39" ht="12.75" customHeight="1" x14ac:dyDescent="0.3">
      <c r="A241" s="49"/>
      <c r="B241" s="49"/>
      <c r="C241" s="49"/>
      <c r="D241" s="49"/>
      <c r="E241" s="49"/>
      <c r="F241" s="49"/>
      <c r="G241" s="49"/>
      <c r="H241" s="49"/>
      <c r="I241" s="49"/>
      <c r="J241" s="49"/>
      <c r="K241" s="49"/>
      <c r="L241" s="49"/>
      <c r="M241" s="49"/>
      <c r="N241" s="49"/>
      <c r="O241" s="49"/>
      <c r="P241" s="49"/>
      <c r="Q241" s="49"/>
      <c r="R241" s="90"/>
      <c r="S241" s="49"/>
      <c r="T241" s="49"/>
      <c r="U241" s="49"/>
      <c r="V241" s="49"/>
      <c r="W241" s="49"/>
      <c r="X241" s="49"/>
      <c r="Y241" s="49"/>
      <c r="Z241" s="49"/>
      <c r="AA241" s="49"/>
      <c r="AB241" s="49"/>
      <c r="AC241" s="49"/>
      <c r="AD241" s="49"/>
      <c r="AE241" s="49"/>
      <c r="AF241" s="49"/>
      <c r="AG241" s="49"/>
      <c r="AH241" s="49"/>
      <c r="AI241" s="49"/>
      <c r="AJ241" s="49"/>
      <c r="AK241" s="49"/>
      <c r="AL241" s="49"/>
      <c r="AM241" s="49"/>
    </row>
    <row r="242" spans="1:39" ht="12.75" customHeight="1" x14ac:dyDescent="0.3">
      <c r="A242" s="49"/>
      <c r="B242" s="49"/>
      <c r="C242" s="49"/>
      <c r="D242" s="49"/>
      <c r="E242" s="49"/>
      <c r="F242" s="49"/>
      <c r="G242" s="49"/>
      <c r="H242" s="49"/>
      <c r="I242" s="49"/>
      <c r="J242" s="49"/>
      <c r="K242" s="49"/>
      <c r="L242" s="49"/>
      <c r="M242" s="49"/>
      <c r="N242" s="49"/>
      <c r="O242" s="49"/>
      <c r="P242" s="49"/>
      <c r="Q242" s="49"/>
      <c r="R242" s="90"/>
      <c r="S242" s="49"/>
      <c r="T242" s="49"/>
      <c r="U242" s="49"/>
      <c r="V242" s="49"/>
      <c r="W242" s="49"/>
      <c r="X242" s="49"/>
      <c r="Y242" s="49"/>
      <c r="Z242" s="49"/>
      <c r="AA242" s="49"/>
      <c r="AB242" s="49"/>
      <c r="AC242" s="49"/>
      <c r="AD242" s="49"/>
      <c r="AE242" s="49"/>
      <c r="AF242" s="49"/>
      <c r="AG242" s="49"/>
      <c r="AH242" s="49"/>
      <c r="AI242" s="49"/>
      <c r="AJ242" s="49"/>
      <c r="AK242" s="49"/>
      <c r="AL242" s="49"/>
      <c r="AM242" s="49"/>
    </row>
    <row r="243" spans="1:39" ht="12.75" customHeight="1" x14ac:dyDescent="0.3">
      <c r="A243" s="49"/>
      <c r="B243" s="49"/>
      <c r="C243" s="49"/>
      <c r="D243" s="49"/>
      <c r="E243" s="49"/>
      <c r="F243" s="49"/>
      <c r="G243" s="49"/>
      <c r="H243" s="49"/>
      <c r="I243" s="49"/>
      <c r="J243" s="49"/>
      <c r="K243" s="49"/>
      <c r="L243" s="49"/>
      <c r="M243" s="49"/>
      <c r="N243" s="49"/>
      <c r="O243" s="49"/>
      <c r="P243" s="49"/>
      <c r="Q243" s="49"/>
      <c r="R243" s="90"/>
      <c r="S243" s="49"/>
      <c r="T243" s="49"/>
      <c r="U243" s="49"/>
      <c r="V243" s="49"/>
      <c r="W243" s="49"/>
      <c r="X243" s="49"/>
      <c r="Y243" s="49"/>
      <c r="Z243" s="49"/>
      <c r="AA243" s="49"/>
      <c r="AB243" s="49"/>
      <c r="AC243" s="49"/>
      <c r="AD243" s="49"/>
      <c r="AE243" s="49"/>
      <c r="AF243" s="49"/>
      <c r="AG243" s="49"/>
      <c r="AH243" s="49"/>
      <c r="AI243" s="49"/>
      <c r="AJ243" s="49"/>
      <c r="AK243" s="49"/>
      <c r="AL243" s="49"/>
      <c r="AM243" s="49"/>
    </row>
    <row r="244" spans="1:39" ht="12.75" customHeight="1" x14ac:dyDescent="0.3">
      <c r="A244" s="49"/>
      <c r="B244" s="49"/>
      <c r="C244" s="49"/>
      <c r="D244" s="49"/>
      <c r="E244" s="49"/>
      <c r="F244" s="49"/>
      <c r="G244" s="49"/>
      <c r="H244" s="49"/>
      <c r="I244" s="49"/>
      <c r="J244" s="49"/>
      <c r="K244" s="49"/>
      <c r="L244" s="49"/>
      <c r="M244" s="49"/>
      <c r="N244" s="49"/>
      <c r="O244" s="49"/>
      <c r="P244" s="49"/>
      <c r="Q244" s="49"/>
      <c r="R244" s="90"/>
      <c r="S244" s="49"/>
      <c r="T244" s="49"/>
      <c r="U244" s="49"/>
      <c r="V244" s="49"/>
      <c r="W244" s="49"/>
      <c r="X244" s="49"/>
      <c r="Y244" s="49"/>
      <c r="Z244" s="49"/>
      <c r="AA244" s="49"/>
      <c r="AB244" s="49"/>
      <c r="AC244" s="49"/>
      <c r="AD244" s="49"/>
      <c r="AE244" s="49"/>
      <c r="AF244" s="49"/>
      <c r="AG244" s="49"/>
      <c r="AH244" s="49"/>
      <c r="AI244" s="49"/>
      <c r="AJ244" s="49"/>
      <c r="AK244" s="49"/>
      <c r="AL244" s="49"/>
      <c r="AM244" s="49"/>
    </row>
    <row r="245" spans="1:39" ht="12.75" customHeight="1" x14ac:dyDescent="0.3">
      <c r="A245" s="49"/>
      <c r="B245" s="49"/>
      <c r="C245" s="49"/>
      <c r="D245" s="49"/>
      <c r="E245" s="49"/>
      <c r="F245" s="49"/>
      <c r="G245" s="49"/>
      <c r="H245" s="49"/>
      <c r="I245" s="49"/>
      <c r="J245" s="49"/>
      <c r="K245" s="49"/>
      <c r="L245" s="49"/>
      <c r="M245" s="49"/>
      <c r="N245" s="49"/>
      <c r="O245" s="49"/>
      <c r="P245" s="49"/>
      <c r="Q245" s="49"/>
      <c r="R245" s="90"/>
      <c r="S245" s="49"/>
      <c r="T245" s="49"/>
      <c r="U245" s="49"/>
      <c r="V245" s="49"/>
      <c r="W245" s="49"/>
      <c r="X245" s="49"/>
      <c r="Y245" s="49"/>
      <c r="Z245" s="49"/>
      <c r="AA245" s="49"/>
      <c r="AB245" s="49"/>
      <c r="AC245" s="49"/>
      <c r="AD245" s="49"/>
      <c r="AE245" s="49"/>
      <c r="AF245" s="49"/>
      <c r="AG245" s="49"/>
      <c r="AH245" s="49"/>
      <c r="AI245" s="49"/>
      <c r="AJ245" s="49"/>
      <c r="AK245" s="49"/>
      <c r="AL245" s="49"/>
      <c r="AM245" s="49"/>
    </row>
    <row r="246" spans="1:39" ht="12.75" customHeight="1" x14ac:dyDescent="0.3">
      <c r="A246" s="49"/>
      <c r="B246" s="49"/>
      <c r="C246" s="49"/>
      <c r="D246" s="49"/>
      <c r="E246" s="49"/>
      <c r="F246" s="49"/>
      <c r="G246" s="49"/>
      <c r="H246" s="49"/>
      <c r="I246" s="49"/>
      <c r="J246" s="49"/>
      <c r="K246" s="49"/>
      <c r="L246" s="49"/>
      <c r="M246" s="49"/>
      <c r="N246" s="49"/>
      <c r="O246" s="49"/>
      <c r="P246" s="49"/>
      <c r="Q246" s="49"/>
      <c r="R246" s="90"/>
      <c r="S246" s="49"/>
      <c r="T246" s="49"/>
      <c r="U246" s="49"/>
      <c r="V246" s="49"/>
      <c r="W246" s="49"/>
      <c r="X246" s="49"/>
      <c r="Y246" s="49"/>
      <c r="Z246" s="49"/>
      <c r="AA246" s="49"/>
      <c r="AB246" s="49"/>
      <c r="AC246" s="49"/>
      <c r="AD246" s="49"/>
      <c r="AE246" s="49"/>
      <c r="AF246" s="49"/>
      <c r="AG246" s="49"/>
      <c r="AH246" s="49"/>
      <c r="AI246" s="49"/>
      <c r="AJ246" s="49"/>
      <c r="AK246" s="49"/>
      <c r="AL246" s="49"/>
      <c r="AM246" s="49"/>
    </row>
    <row r="247" spans="1:39" ht="12.75" customHeight="1" x14ac:dyDescent="0.3">
      <c r="A247" s="49"/>
      <c r="B247" s="49"/>
      <c r="C247" s="49"/>
      <c r="D247" s="49"/>
      <c r="E247" s="49"/>
      <c r="F247" s="49"/>
      <c r="G247" s="49"/>
      <c r="H247" s="49"/>
      <c r="I247" s="49"/>
      <c r="J247" s="49"/>
      <c r="K247" s="49"/>
      <c r="L247" s="49"/>
      <c r="M247" s="49"/>
      <c r="N247" s="49"/>
      <c r="O247" s="49"/>
      <c r="P247" s="49"/>
      <c r="Q247" s="49"/>
      <c r="R247" s="90"/>
      <c r="S247" s="49"/>
      <c r="T247" s="49"/>
      <c r="U247" s="49"/>
      <c r="V247" s="49"/>
      <c r="W247" s="49"/>
      <c r="X247" s="49"/>
      <c r="Y247" s="49"/>
      <c r="Z247" s="49"/>
      <c r="AA247" s="49"/>
      <c r="AB247" s="49"/>
      <c r="AC247" s="49"/>
      <c r="AD247" s="49"/>
      <c r="AE247" s="49"/>
      <c r="AF247" s="49"/>
      <c r="AG247" s="49"/>
      <c r="AH247" s="49"/>
      <c r="AI247" s="49"/>
      <c r="AJ247" s="49"/>
      <c r="AK247" s="49"/>
      <c r="AL247" s="49"/>
      <c r="AM247" s="49"/>
    </row>
    <row r="248" spans="1:39" ht="12.75" customHeight="1" x14ac:dyDescent="0.3">
      <c r="A248" s="49"/>
      <c r="B248" s="49"/>
      <c r="C248" s="49"/>
      <c r="D248" s="49"/>
      <c r="E248" s="49"/>
      <c r="F248" s="49"/>
      <c r="G248" s="49"/>
      <c r="H248" s="49"/>
      <c r="I248" s="49"/>
      <c r="J248" s="49"/>
      <c r="K248" s="49"/>
      <c r="L248" s="49"/>
      <c r="M248" s="49"/>
      <c r="N248" s="49"/>
      <c r="O248" s="49"/>
      <c r="P248" s="49"/>
      <c r="Q248" s="49"/>
      <c r="R248" s="90"/>
      <c r="S248" s="49"/>
      <c r="T248" s="49"/>
      <c r="U248" s="49"/>
      <c r="V248" s="49"/>
      <c r="W248" s="49"/>
      <c r="X248" s="49"/>
      <c r="Y248" s="49"/>
      <c r="Z248" s="49"/>
      <c r="AA248" s="49"/>
      <c r="AB248" s="49"/>
      <c r="AC248" s="49"/>
      <c r="AD248" s="49"/>
      <c r="AE248" s="49"/>
      <c r="AF248" s="49"/>
      <c r="AG248" s="49"/>
      <c r="AH248" s="49"/>
      <c r="AI248" s="49"/>
      <c r="AJ248" s="49"/>
      <c r="AK248" s="49"/>
      <c r="AL248" s="49"/>
      <c r="AM248" s="49"/>
    </row>
    <row r="249" spans="1:39" ht="12.75" customHeight="1" x14ac:dyDescent="0.3">
      <c r="A249" s="49"/>
      <c r="B249" s="49"/>
      <c r="C249" s="49"/>
      <c r="D249" s="49"/>
      <c r="E249" s="49"/>
      <c r="F249" s="49"/>
      <c r="G249" s="49"/>
      <c r="H249" s="49"/>
      <c r="I249" s="49"/>
      <c r="J249" s="49"/>
      <c r="K249" s="49"/>
      <c r="L249" s="49"/>
      <c r="M249" s="49"/>
      <c r="N249" s="49"/>
      <c r="O249" s="49"/>
      <c r="P249" s="49"/>
      <c r="Q249" s="49"/>
      <c r="R249" s="90"/>
      <c r="S249" s="49"/>
      <c r="T249" s="49"/>
      <c r="U249" s="49"/>
      <c r="V249" s="49"/>
      <c r="W249" s="49"/>
      <c r="X249" s="49"/>
      <c r="Y249" s="49"/>
      <c r="Z249" s="49"/>
      <c r="AA249" s="49"/>
      <c r="AB249" s="49"/>
      <c r="AC249" s="49"/>
      <c r="AD249" s="49"/>
      <c r="AE249" s="49"/>
      <c r="AF249" s="49"/>
      <c r="AG249" s="49"/>
      <c r="AH249" s="49"/>
      <c r="AI249" s="49"/>
      <c r="AJ249" s="49"/>
      <c r="AK249" s="49"/>
      <c r="AL249" s="49"/>
      <c r="AM249" s="49"/>
    </row>
    <row r="250" spans="1:39" ht="12.75" customHeight="1" x14ac:dyDescent="0.3">
      <c r="A250" s="49"/>
      <c r="B250" s="49"/>
      <c r="C250" s="49"/>
      <c r="D250" s="49"/>
      <c r="E250" s="49"/>
      <c r="F250" s="49"/>
      <c r="G250" s="49"/>
      <c r="H250" s="49"/>
      <c r="I250" s="49"/>
      <c r="J250" s="49"/>
      <c r="K250" s="49"/>
      <c r="L250" s="49"/>
      <c r="M250" s="49"/>
      <c r="N250" s="49"/>
      <c r="O250" s="49"/>
      <c r="P250" s="49"/>
      <c r="Q250" s="49"/>
      <c r="R250" s="90"/>
      <c r="S250" s="49"/>
      <c r="T250" s="49"/>
      <c r="U250" s="49"/>
      <c r="V250" s="49"/>
      <c r="W250" s="49"/>
      <c r="X250" s="49"/>
      <c r="Y250" s="49"/>
      <c r="Z250" s="49"/>
      <c r="AA250" s="49"/>
      <c r="AB250" s="49"/>
      <c r="AC250" s="49"/>
      <c r="AD250" s="49"/>
      <c r="AE250" s="49"/>
      <c r="AF250" s="49"/>
      <c r="AG250" s="49"/>
      <c r="AH250" s="49"/>
      <c r="AI250" s="49"/>
      <c r="AJ250" s="49"/>
      <c r="AK250" s="49"/>
      <c r="AL250" s="49"/>
      <c r="AM250" s="49"/>
    </row>
    <row r="251" spans="1:39" ht="12.75" customHeight="1" x14ac:dyDescent="0.3">
      <c r="A251" s="49"/>
      <c r="B251" s="49"/>
      <c r="C251" s="49"/>
      <c r="D251" s="49"/>
      <c r="E251" s="49"/>
      <c r="F251" s="49"/>
      <c r="G251" s="49"/>
      <c r="H251" s="49"/>
      <c r="I251" s="49"/>
      <c r="J251" s="49"/>
      <c r="K251" s="49"/>
      <c r="L251" s="49"/>
      <c r="M251" s="49"/>
      <c r="N251" s="49"/>
      <c r="O251" s="49"/>
      <c r="P251" s="49"/>
      <c r="Q251" s="49"/>
      <c r="R251" s="90"/>
      <c r="S251" s="49"/>
      <c r="T251" s="49"/>
      <c r="U251" s="49"/>
      <c r="V251" s="49"/>
      <c r="W251" s="49"/>
      <c r="X251" s="49"/>
      <c r="Y251" s="49"/>
      <c r="Z251" s="49"/>
      <c r="AA251" s="49"/>
      <c r="AB251" s="49"/>
      <c r="AC251" s="49"/>
      <c r="AD251" s="49"/>
      <c r="AE251" s="49"/>
      <c r="AF251" s="49"/>
      <c r="AG251" s="49"/>
      <c r="AH251" s="49"/>
      <c r="AI251" s="49"/>
      <c r="AJ251" s="49"/>
      <c r="AK251" s="49"/>
      <c r="AL251" s="49"/>
      <c r="AM251" s="49"/>
    </row>
    <row r="252" spans="1:39" ht="12.75" customHeight="1" x14ac:dyDescent="0.3">
      <c r="A252" s="49"/>
      <c r="B252" s="49"/>
      <c r="C252" s="49"/>
      <c r="D252" s="49"/>
      <c r="E252" s="49"/>
      <c r="F252" s="49"/>
      <c r="G252" s="49"/>
      <c r="H252" s="49"/>
      <c r="I252" s="49"/>
      <c r="J252" s="49"/>
      <c r="K252" s="49"/>
      <c r="L252" s="49"/>
      <c r="M252" s="49"/>
      <c r="N252" s="49"/>
      <c r="O252" s="49"/>
      <c r="P252" s="49"/>
      <c r="Q252" s="49"/>
      <c r="R252" s="90"/>
      <c r="S252" s="49"/>
      <c r="T252" s="49"/>
      <c r="U252" s="49"/>
      <c r="V252" s="49"/>
      <c r="W252" s="49"/>
      <c r="X252" s="49"/>
      <c r="Y252" s="49"/>
      <c r="Z252" s="49"/>
      <c r="AA252" s="49"/>
      <c r="AB252" s="49"/>
      <c r="AC252" s="49"/>
      <c r="AD252" s="49"/>
      <c r="AE252" s="49"/>
      <c r="AF252" s="49"/>
      <c r="AG252" s="49"/>
      <c r="AH252" s="49"/>
      <c r="AI252" s="49"/>
      <c r="AJ252" s="49"/>
      <c r="AK252" s="49"/>
      <c r="AL252" s="49"/>
      <c r="AM252" s="49"/>
    </row>
    <row r="253" spans="1:39" ht="12.75" customHeight="1" x14ac:dyDescent="0.3">
      <c r="A253" s="49"/>
      <c r="B253" s="49"/>
      <c r="C253" s="49"/>
      <c r="D253" s="49"/>
      <c r="E253" s="49"/>
      <c r="F253" s="49"/>
      <c r="G253" s="49"/>
      <c r="H253" s="49"/>
      <c r="I253" s="49"/>
      <c r="J253" s="49"/>
      <c r="K253" s="49"/>
      <c r="L253" s="49"/>
      <c r="M253" s="49"/>
      <c r="N253" s="49"/>
      <c r="O253" s="49"/>
      <c r="P253" s="49"/>
      <c r="Q253" s="49"/>
      <c r="R253" s="90"/>
      <c r="S253" s="49"/>
      <c r="T253" s="49"/>
      <c r="U253" s="49"/>
      <c r="V253" s="49"/>
      <c r="W253" s="49"/>
      <c r="X253" s="49"/>
      <c r="Y253" s="49"/>
      <c r="Z253" s="49"/>
      <c r="AA253" s="49"/>
      <c r="AB253" s="49"/>
      <c r="AC253" s="49"/>
      <c r="AD253" s="49"/>
      <c r="AE253" s="49"/>
      <c r="AF253" s="49"/>
      <c r="AG253" s="49"/>
      <c r="AH253" s="49"/>
      <c r="AI253" s="49"/>
      <c r="AJ253" s="49"/>
      <c r="AK253" s="49"/>
      <c r="AL253" s="49"/>
      <c r="AM253" s="49"/>
    </row>
    <row r="254" spans="1:39" ht="12.75" customHeight="1" x14ac:dyDescent="0.3">
      <c r="A254" s="49"/>
      <c r="B254" s="49"/>
      <c r="C254" s="49"/>
      <c r="D254" s="49"/>
      <c r="E254" s="49"/>
      <c r="F254" s="49"/>
      <c r="G254" s="49"/>
      <c r="H254" s="49"/>
      <c r="I254" s="49"/>
      <c r="J254" s="49"/>
      <c r="K254" s="49"/>
      <c r="L254" s="49"/>
      <c r="M254" s="49"/>
      <c r="N254" s="49"/>
      <c r="O254" s="49"/>
      <c r="P254" s="49"/>
      <c r="Q254" s="49"/>
      <c r="R254" s="90"/>
      <c r="S254" s="49"/>
      <c r="T254" s="49"/>
      <c r="U254" s="49"/>
      <c r="V254" s="49"/>
      <c r="W254" s="49"/>
      <c r="X254" s="49"/>
      <c r="Y254" s="49"/>
      <c r="Z254" s="49"/>
      <c r="AA254" s="49"/>
      <c r="AB254" s="49"/>
      <c r="AC254" s="49"/>
      <c r="AD254" s="49"/>
      <c r="AE254" s="49"/>
      <c r="AF254" s="49"/>
      <c r="AG254" s="49"/>
      <c r="AH254" s="49"/>
      <c r="AI254" s="49"/>
      <c r="AJ254" s="49"/>
      <c r="AK254" s="49"/>
      <c r="AL254" s="49"/>
      <c r="AM254" s="49"/>
    </row>
    <row r="255" spans="1:39" ht="12.75" customHeight="1" x14ac:dyDescent="0.3">
      <c r="A255" s="49"/>
      <c r="B255" s="49"/>
      <c r="C255" s="49"/>
      <c r="D255" s="49"/>
      <c r="E255" s="49"/>
      <c r="F255" s="49"/>
      <c r="G255" s="49"/>
      <c r="H255" s="49"/>
      <c r="I255" s="49"/>
      <c r="J255" s="49"/>
      <c r="K255" s="49"/>
      <c r="L255" s="49"/>
      <c r="M255" s="49"/>
      <c r="N255" s="49"/>
      <c r="O255" s="49"/>
      <c r="P255" s="49"/>
      <c r="Q255" s="49"/>
      <c r="R255" s="90"/>
      <c r="S255" s="49"/>
      <c r="T255" s="49"/>
      <c r="U255" s="49"/>
      <c r="V255" s="49"/>
      <c r="W255" s="49"/>
      <c r="X255" s="49"/>
      <c r="Y255" s="49"/>
      <c r="Z255" s="49"/>
      <c r="AA255" s="49"/>
      <c r="AB255" s="49"/>
      <c r="AC255" s="49"/>
      <c r="AD255" s="49"/>
      <c r="AE255" s="49"/>
      <c r="AF255" s="49"/>
      <c r="AG255" s="49"/>
      <c r="AH255" s="49"/>
      <c r="AI255" s="49"/>
      <c r="AJ255" s="49"/>
      <c r="AK255" s="49"/>
      <c r="AL255" s="49"/>
      <c r="AM255" s="49"/>
    </row>
    <row r="256" spans="1:39" ht="12.75" customHeight="1" x14ac:dyDescent="0.3">
      <c r="A256" s="49"/>
      <c r="B256" s="49"/>
      <c r="C256" s="49"/>
      <c r="D256" s="49"/>
      <c r="E256" s="49"/>
      <c r="F256" s="49"/>
      <c r="G256" s="49"/>
      <c r="H256" s="49"/>
      <c r="I256" s="49"/>
      <c r="J256" s="49"/>
      <c r="K256" s="49"/>
      <c r="L256" s="49"/>
      <c r="M256" s="49"/>
      <c r="N256" s="49"/>
      <c r="O256" s="49"/>
      <c r="P256" s="49"/>
      <c r="Q256" s="49"/>
      <c r="R256" s="90"/>
      <c r="S256" s="49"/>
      <c r="T256" s="49"/>
      <c r="U256" s="49"/>
      <c r="V256" s="49"/>
      <c r="W256" s="49"/>
      <c r="X256" s="49"/>
      <c r="Y256" s="49"/>
      <c r="Z256" s="49"/>
      <c r="AA256" s="49"/>
      <c r="AB256" s="49"/>
      <c r="AC256" s="49"/>
      <c r="AD256" s="49"/>
      <c r="AE256" s="49"/>
      <c r="AF256" s="49"/>
      <c r="AG256" s="49"/>
      <c r="AH256" s="49"/>
      <c r="AI256" s="49"/>
      <c r="AJ256" s="49"/>
      <c r="AK256" s="49"/>
      <c r="AL256" s="49"/>
      <c r="AM256" s="49"/>
    </row>
    <row r="257" spans="1:39" ht="12.75" customHeight="1" x14ac:dyDescent="0.3">
      <c r="A257" s="49"/>
      <c r="B257" s="49"/>
      <c r="C257" s="49"/>
      <c r="D257" s="49"/>
      <c r="E257" s="49"/>
      <c r="F257" s="49"/>
      <c r="G257" s="49"/>
      <c r="H257" s="49"/>
      <c r="I257" s="49"/>
      <c r="J257" s="49"/>
      <c r="K257" s="49"/>
      <c r="L257" s="49"/>
      <c r="M257" s="49"/>
      <c r="N257" s="49"/>
      <c r="O257" s="49"/>
      <c r="P257" s="49"/>
      <c r="Q257" s="49"/>
      <c r="R257" s="90"/>
      <c r="S257" s="49"/>
      <c r="T257" s="49"/>
      <c r="U257" s="49"/>
      <c r="V257" s="49"/>
      <c r="W257" s="49"/>
      <c r="X257" s="49"/>
      <c r="Y257" s="49"/>
      <c r="Z257" s="49"/>
      <c r="AA257" s="49"/>
      <c r="AB257" s="49"/>
      <c r="AC257" s="49"/>
      <c r="AD257" s="49"/>
      <c r="AE257" s="49"/>
      <c r="AF257" s="49"/>
      <c r="AG257" s="49"/>
      <c r="AH257" s="49"/>
      <c r="AI257" s="49"/>
      <c r="AJ257" s="49"/>
      <c r="AK257" s="49"/>
      <c r="AL257" s="49"/>
      <c r="AM257" s="49"/>
    </row>
    <row r="258" spans="1:39" ht="12.75" customHeight="1" x14ac:dyDescent="0.3">
      <c r="A258" s="49"/>
      <c r="B258" s="49"/>
      <c r="C258" s="49"/>
      <c r="D258" s="49"/>
      <c r="E258" s="49"/>
      <c r="F258" s="49"/>
      <c r="G258" s="49"/>
      <c r="H258" s="49"/>
      <c r="I258" s="49"/>
      <c r="J258" s="49"/>
      <c r="K258" s="49"/>
      <c r="L258" s="49"/>
      <c r="M258" s="49"/>
      <c r="N258" s="49"/>
      <c r="O258" s="49"/>
      <c r="P258" s="49"/>
      <c r="Q258" s="49"/>
      <c r="R258" s="90"/>
      <c r="S258" s="49"/>
      <c r="T258" s="49"/>
      <c r="U258" s="49"/>
      <c r="V258" s="49"/>
      <c r="W258" s="49"/>
      <c r="X258" s="49"/>
      <c r="Y258" s="49"/>
      <c r="Z258" s="49"/>
      <c r="AA258" s="49"/>
      <c r="AB258" s="49"/>
      <c r="AC258" s="49"/>
      <c r="AD258" s="49"/>
      <c r="AE258" s="49"/>
      <c r="AF258" s="49"/>
      <c r="AG258" s="49"/>
      <c r="AH258" s="49"/>
      <c r="AI258" s="49"/>
      <c r="AJ258" s="49"/>
      <c r="AK258" s="49"/>
      <c r="AL258" s="49"/>
      <c r="AM258" s="49"/>
    </row>
    <row r="259" spans="1:39" ht="12.75" customHeight="1" x14ac:dyDescent="0.3">
      <c r="A259" s="49"/>
      <c r="B259" s="49"/>
      <c r="C259" s="49"/>
      <c r="D259" s="49"/>
      <c r="E259" s="49"/>
      <c r="F259" s="49"/>
      <c r="G259" s="49"/>
      <c r="H259" s="49"/>
      <c r="I259" s="49"/>
      <c r="J259" s="49"/>
      <c r="K259" s="49"/>
      <c r="L259" s="49"/>
      <c r="M259" s="49"/>
      <c r="N259" s="49"/>
      <c r="O259" s="49"/>
      <c r="P259" s="49"/>
      <c r="Q259" s="49"/>
      <c r="R259" s="90"/>
      <c r="S259" s="49"/>
      <c r="T259" s="49"/>
      <c r="U259" s="49"/>
      <c r="V259" s="49"/>
      <c r="W259" s="49"/>
      <c r="X259" s="49"/>
      <c r="Y259" s="49"/>
      <c r="Z259" s="49"/>
      <c r="AA259" s="49"/>
      <c r="AB259" s="49"/>
      <c r="AC259" s="49"/>
      <c r="AD259" s="49"/>
      <c r="AE259" s="49"/>
      <c r="AF259" s="49"/>
      <c r="AG259" s="49"/>
      <c r="AH259" s="49"/>
      <c r="AI259" s="49"/>
      <c r="AJ259" s="49"/>
      <c r="AK259" s="49"/>
      <c r="AL259" s="49"/>
      <c r="AM259" s="49"/>
    </row>
    <row r="260" spans="1:39" ht="12.75" customHeight="1" x14ac:dyDescent="0.3">
      <c r="A260" s="49"/>
      <c r="B260" s="49"/>
      <c r="C260" s="49"/>
      <c r="D260" s="49"/>
      <c r="E260" s="49"/>
      <c r="F260" s="49"/>
      <c r="G260" s="49"/>
      <c r="H260" s="49"/>
      <c r="I260" s="49"/>
      <c r="J260" s="49"/>
      <c r="K260" s="49"/>
      <c r="L260" s="49"/>
      <c r="M260" s="49"/>
      <c r="N260" s="49"/>
      <c r="O260" s="49"/>
      <c r="P260" s="49"/>
      <c r="Q260" s="49"/>
      <c r="R260" s="90"/>
      <c r="S260" s="49"/>
      <c r="T260" s="49"/>
      <c r="U260" s="49"/>
      <c r="V260" s="49"/>
      <c r="W260" s="49"/>
      <c r="X260" s="49"/>
      <c r="Y260" s="49"/>
      <c r="Z260" s="49"/>
      <c r="AA260" s="49"/>
      <c r="AB260" s="49"/>
      <c r="AC260" s="49"/>
      <c r="AD260" s="49"/>
      <c r="AE260" s="49"/>
      <c r="AF260" s="49"/>
      <c r="AG260" s="49"/>
      <c r="AH260" s="49"/>
      <c r="AI260" s="49"/>
      <c r="AJ260" s="49"/>
      <c r="AK260" s="49"/>
      <c r="AL260" s="49"/>
      <c r="AM260" s="49"/>
    </row>
    <row r="261" spans="1:39" ht="12.75" customHeight="1" x14ac:dyDescent="0.3">
      <c r="A261" s="49"/>
      <c r="B261" s="49"/>
      <c r="C261" s="49"/>
      <c r="D261" s="49"/>
      <c r="E261" s="49"/>
      <c r="F261" s="49"/>
      <c r="G261" s="49"/>
      <c r="H261" s="49"/>
      <c r="I261" s="49"/>
      <c r="J261" s="49"/>
      <c r="K261" s="49"/>
      <c r="L261" s="49"/>
      <c r="M261" s="49"/>
      <c r="N261" s="49"/>
      <c r="O261" s="49"/>
      <c r="P261" s="49"/>
      <c r="Q261" s="49"/>
      <c r="R261" s="90"/>
      <c r="S261" s="49"/>
      <c r="T261" s="49"/>
      <c r="U261" s="49"/>
      <c r="V261" s="49"/>
      <c r="W261" s="49"/>
      <c r="X261" s="49"/>
      <c r="Y261" s="49"/>
      <c r="Z261" s="49"/>
      <c r="AA261" s="49"/>
      <c r="AB261" s="49"/>
      <c r="AC261" s="49"/>
      <c r="AD261" s="49"/>
      <c r="AE261" s="49"/>
      <c r="AF261" s="49"/>
      <c r="AG261" s="49"/>
      <c r="AH261" s="49"/>
      <c r="AI261" s="49"/>
      <c r="AJ261" s="49"/>
      <c r="AK261" s="49"/>
      <c r="AL261" s="49"/>
      <c r="AM261" s="49"/>
    </row>
    <row r="262" spans="1:39" ht="12.75" customHeight="1" x14ac:dyDescent="0.3">
      <c r="A262" s="49"/>
      <c r="B262" s="49"/>
      <c r="C262" s="49"/>
      <c r="D262" s="49"/>
      <c r="E262" s="49"/>
      <c r="F262" s="49"/>
      <c r="G262" s="49"/>
      <c r="H262" s="49"/>
      <c r="I262" s="49"/>
      <c r="J262" s="49"/>
      <c r="K262" s="49"/>
      <c r="L262" s="49"/>
      <c r="M262" s="49"/>
      <c r="N262" s="49"/>
      <c r="O262" s="49"/>
      <c r="P262" s="49"/>
      <c r="Q262" s="49"/>
      <c r="R262" s="90"/>
      <c r="S262" s="49"/>
      <c r="T262" s="49"/>
      <c r="U262" s="49"/>
      <c r="V262" s="49"/>
      <c r="W262" s="49"/>
      <c r="X262" s="49"/>
      <c r="Y262" s="49"/>
      <c r="Z262" s="49"/>
      <c r="AA262" s="49"/>
      <c r="AB262" s="49"/>
      <c r="AC262" s="49"/>
      <c r="AD262" s="49"/>
      <c r="AE262" s="49"/>
      <c r="AF262" s="49"/>
      <c r="AG262" s="49"/>
      <c r="AH262" s="49"/>
      <c r="AI262" s="49"/>
      <c r="AJ262" s="49"/>
      <c r="AK262" s="49"/>
      <c r="AL262" s="49"/>
      <c r="AM262" s="49"/>
    </row>
    <row r="263" spans="1:39" ht="12.75" customHeight="1" x14ac:dyDescent="0.3">
      <c r="A263" s="49"/>
      <c r="B263" s="49"/>
      <c r="C263" s="49"/>
      <c r="D263" s="49"/>
      <c r="E263" s="49"/>
      <c r="F263" s="49"/>
      <c r="G263" s="49"/>
      <c r="H263" s="49"/>
      <c r="I263" s="49"/>
      <c r="J263" s="49"/>
      <c r="K263" s="49"/>
      <c r="L263" s="49"/>
      <c r="M263" s="49"/>
      <c r="N263" s="49"/>
      <c r="O263" s="49"/>
      <c r="P263" s="49"/>
      <c r="Q263" s="49"/>
      <c r="R263" s="90"/>
      <c r="S263" s="49"/>
      <c r="T263" s="49"/>
      <c r="U263" s="49"/>
      <c r="V263" s="49"/>
      <c r="W263" s="49"/>
      <c r="X263" s="49"/>
      <c r="Y263" s="49"/>
      <c r="Z263" s="49"/>
      <c r="AA263" s="49"/>
      <c r="AB263" s="49"/>
      <c r="AC263" s="49"/>
      <c r="AD263" s="49"/>
      <c r="AE263" s="49"/>
      <c r="AF263" s="49"/>
      <c r="AG263" s="49"/>
      <c r="AH263" s="49"/>
      <c r="AI263" s="49"/>
      <c r="AJ263" s="49"/>
      <c r="AK263" s="49"/>
      <c r="AL263" s="49"/>
      <c r="AM263" s="49"/>
    </row>
    <row r="264" spans="1:39" ht="12.75" customHeight="1" x14ac:dyDescent="0.3">
      <c r="A264" s="49"/>
      <c r="B264" s="49"/>
      <c r="C264" s="49"/>
      <c r="D264" s="49"/>
      <c r="E264" s="49"/>
      <c r="F264" s="49"/>
      <c r="G264" s="49"/>
      <c r="H264" s="49"/>
      <c r="I264" s="49"/>
      <c r="J264" s="49"/>
      <c r="K264" s="49"/>
      <c r="L264" s="49"/>
      <c r="M264" s="49"/>
      <c r="N264" s="49"/>
      <c r="O264" s="49"/>
      <c r="P264" s="49"/>
      <c r="Q264" s="49"/>
      <c r="R264" s="90"/>
      <c r="S264" s="49"/>
      <c r="T264" s="49"/>
      <c r="U264" s="49"/>
      <c r="V264" s="49"/>
      <c r="W264" s="49"/>
      <c r="X264" s="49"/>
      <c r="Y264" s="49"/>
      <c r="Z264" s="49"/>
      <c r="AA264" s="49"/>
      <c r="AB264" s="49"/>
      <c r="AC264" s="49"/>
      <c r="AD264" s="49"/>
      <c r="AE264" s="49"/>
      <c r="AF264" s="49"/>
      <c r="AG264" s="49"/>
      <c r="AH264" s="49"/>
      <c r="AI264" s="49"/>
      <c r="AJ264" s="49"/>
      <c r="AK264" s="49"/>
      <c r="AL264" s="49"/>
      <c r="AM264" s="49"/>
    </row>
    <row r="265" spans="1:39" ht="12.75" customHeight="1" x14ac:dyDescent="0.3">
      <c r="A265" s="49"/>
      <c r="B265" s="49"/>
      <c r="C265" s="49"/>
      <c r="D265" s="49"/>
      <c r="E265" s="49"/>
      <c r="F265" s="49"/>
      <c r="G265" s="49"/>
      <c r="H265" s="49"/>
      <c r="I265" s="49"/>
      <c r="J265" s="49"/>
      <c r="K265" s="49"/>
      <c r="L265" s="49"/>
      <c r="M265" s="49"/>
      <c r="N265" s="49"/>
      <c r="O265" s="49"/>
      <c r="P265" s="49"/>
      <c r="Q265" s="49"/>
      <c r="R265" s="90"/>
      <c r="S265" s="49"/>
      <c r="T265" s="49"/>
      <c r="U265" s="49"/>
      <c r="V265" s="49"/>
      <c r="W265" s="49"/>
      <c r="X265" s="49"/>
      <c r="Y265" s="49"/>
      <c r="Z265" s="49"/>
      <c r="AA265" s="49"/>
      <c r="AB265" s="49"/>
      <c r="AC265" s="49"/>
      <c r="AD265" s="49"/>
      <c r="AE265" s="49"/>
      <c r="AF265" s="49"/>
      <c r="AG265" s="49"/>
      <c r="AH265" s="49"/>
      <c r="AI265" s="49"/>
      <c r="AJ265" s="49"/>
      <c r="AK265" s="49"/>
      <c r="AL265" s="49"/>
      <c r="AM265" s="49"/>
    </row>
    <row r="266" spans="1:39" ht="12.75" customHeight="1" x14ac:dyDescent="0.3">
      <c r="A266" s="49"/>
      <c r="B266" s="49"/>
      <c r="C266" s="49"/>
      <c r="D266" s="49"/>
      <c r="E266" s="49"/>
      <c r="F266" s="49"/>
      <c r="G266" s="49"/>
      <c r="H266" s="49"/>
      <c r="I266" s="49"/>
      <c r="J266" s="49"/>
      <c r="K266" s="49"/>
      <c r="L266" s="49"/>
      <c r="M266" s="49"/>
      <c r="N266" s="49"/>
      <c r="O266" s="49"/>
      <c r="P266" s="49"/>
      <c r="Q266" s="49"/>
      <c r="R266" s="90"/>
      <c r="S266" s="49"/>
      <c r="T266" s="49"/>
      <c r="U266" s="49"/>
      <c r="V266" s="49"/>
      <c r="W266" s="49"/>
      <c r="X266" s="49"/>
      <c r="Y266" s="49"/>
      <c r="Z266" s="49"/>
      <c r="AA266" s="49"/>
      <c r="AB266" s="49"/>
      <c r="AC266" s="49"/>
      <c r="AD266" s="49"/>
      <c r="AE266" s="49"/>
      <c r="AF266" s="49"/>
      <c r="AG266" s="49"/>
      <c r="AH266" s="49"/>
      <c r="AI266" s="49"/>
      <c r="AJ266" s="49"/>
      <c r="AK266" s="49"/>
      <c r="AL266" s="49"/>
      <c r="AM266" s="49"/>
    </row>
    <row r="267" spans="1:39" ht="12.75" customHeight="1" x14ac:dyDescent="0.3">
      <c r="A267" s="49"/>
      <c r="B267" s="49"/>
      <c r="C267" s="49"/>
      <c r="D267" s="49"/>
      <c r="E267" s="49"/>
      <c r="F267" s="49"/>
      <c r="G267" s="49"/>
      <c r="H267" s="49"/>
      <c r="I267" s="49"/>
      <c r="J267" s="49"/>
      <c r="K267" s="49"/>
      <c r="L267" s="49"/>
      <c r="M267" s="49"/>
      <c r="N267" s="49"/>
      <c r="O267" s="49"/>
      <c r="P267" s="49"/>
      <c r="Q267" s="49"/>
      <c r="R267" s="90"/>
      <c r="S267" s="49"/>
      <c r="T267" s="49"/>
      <c r="U267" s="49"/>
      <c r="V267" s="49"/>
      <c r="W267" s="49"/>
      <c r="X267" s="49"/>
      <c r="Y267" s="49"/>
      <c r="Z267" s="49"/>
      <c r="AA267" s="49"/>
      <c r="AB267" s="49"/>
      <c r="AC267" s="49"/>
      <c r="AD267" s="49"/>
      <c r="AE267" s="49"/>
      <c r="AF267" s="49"/>
      <c r="AG267" s="49"/>
      <c r="AH267" s="49"/>
      <c r="AI267" s="49"/>
      <c r="AJ267" s="49"/>
      <c r="AK267" s="49"/>
      <c r="AL267" s="49"/>
      <c r="AM267" s="49"/>
    </row>
    <row r="268" spans="1:39" ht="12.75" customHeight="1" x14ac:dyDescent="0.3">
      <c r="A268" s="49"/>
      <c r="B268" s="49"/>
      <c r="C268" s="49"/>
      <c r="D268" s="49"/>
      <c r="E268" s="49"/>
      <c r="F268" s="49"/>
      <c r="G268" s="49"/>
      <c r="H268" s="49"/>
      <c r="I268" s="49"/>
      <c r="J268" s="49"/>
      <c r="K268" s="49"/>
      <c r="L268" s="49"/>
      <c r="M268" s="49"/>
      <c r="N268" s="49"/>
      <c r="O268" s="49"/>
      <c r="P268" s="49"/>
      <c r="Q268" s="49"/>
      <c r="R268" s="90"/>
      <c r="S268" s="49"/>
      <c r="T268" s="49"/>
      <c r="U268" s="49"/>
      <c r="V268" s="49"/>
      <c r="W268" s="49"/>
      <c r="X268" s="49"/>
      <c r="Y268" s="49"/>
      <c r="Z268" s="49"/>
      <c r="AA268" s="49"/>
      <c r="AB268" s="49"/>
      <c r="AC268" s="49"/>
      <c r="AD268" s="49"/>
      <c r="AE268" s="49"/>
      <c r="AF268" s="49"/>
      <c r="AG268" s="49"/>
      <c r="AH268" s="49"/>
      <c r="AI268" s="49"/>
      <c r="AJ268" s="49"/>
      <c r="AK268" s="49"/>
      <c r="AL268" s="49"/>
      <c r="AM268" s="49"/>
    </row>
    <row r="269" spans="1:39" ht="12.75" customHeight="1" x14ac:dyDescent="0.3">
      <c r="A269" s="49"/>
      <c r="B269" s="49"/>
      <c r="C269" s="49"/>
      <c r="D269" s="49"/>
      <c r="E269" s="49"/>
      <c r="F269" s="49"/>
      <c r="G269" s="49"/>
      <c r="H269" s="49"/>
      <c r="I269" s="49"/>
      <c r="J269" s="49"/>
      <c r="K269" s="49"/>
      <c r="L269" s="49"/>
      <c r="M269" s="49"/>
      <c r="N269" s="49"/>
      <c r="O269" s="49"/>
      <c r="P269" s="49"/>
      <c r="Q269" s="49"/>
      <c r="R269" s="90"/>
      <c r="S269" s="49"/>
      <c r="T269" s="49"/>
      <c r="U269" s="49"/>
      <c r="V269" s="49"/>
      <c r="W269" s="49"/>
      <c r="X269" s="49"/>
      <c r="Y269" s="49"/>
      <c r="Z269" s="49"/>
      <c r="AA269" s="49"/>
      <c r="AB269" s="49"/>
      <c r="AC269" s="49"/>
      <c r="AD269" s="49"/>
      <c r="AE269" s="49"/>
      <c r="AF269" s="49"/>
      <c r="AG269" s="49"/>
      <c r="AH269" s="49"/>
      <c r="AI269" s="49"/>
      <c r="AJ269" s="49"/>
      <c r="AK269" s="49"/>
      <c r="AL269" s="49"/>
      <c r="AM269" s="49"/>
    </row>
    <row r="270" spans="1:39" ht="12.75" customHeight="1" x14ac:dyDescent="0.3">
      <c r="A270" s="49"/>
      <c r="B270" s="49"/>
      <c r="C270" s="49"/>
      <c r="D270" s="49"/>
      <c r="E270" s="49"/>
      <c r="F270" s="49"/>
      <c r="G270" s="49"/>
      <c r="H270" s="49"/>
      <c r="I270" s="49"/>
      <c r="J270" s="49"/>
      <c r="K270" s="49"/>
      <c r="L270" s="49"/>
      <c r="M270" s="49"/>
      <c r="N270" s="49"/>
      <c r="O270" s="49"/>
      <c r="P270" s="49"/>
      <c r="Q270" s="49"/>
      <c r="R270" s="90"/>
      <c r="S270" s="49"/>
      <c r="T270" s="49"/>
      <c r="U270" s="49"/>
      <c r="V270" s="49"/>
      <c r="W270" s="49"/>
      <c r="X270" s="49"/>
      <c r="Y270" s="49"/>
      <c r="Z270" s="49"/>
      <c r="AA270" s="49"/>
      <c r="AB270" s="49"/>
      <c r="AC270" s="49"/>
      <c r="AD270" s="49"/>
      <c r="AE270" s="49"/>
      <c r="AF270" s="49"/>
      <c r="AG270" s="49"/>
      <c r="AH270" s="49"/>
      <c r="AI270" s="49"/>
      <c r="AJ270" s="49"/>
      <c r="AK270" s="49"/>
      <c r="AL270" s="49"/>
      <c r="AM270" s="49"/>
    </row>
    <row r="271" spans="1:39" ht="12.75" customHeight="1" x14ac:dyDescent="0.3">
      <c r="A271" s="49"/>
      <c r="B271" s="49"/>
      <c r="C271" s="49"/>
      <c r="D271" s="49"/>
      <c r="E271" s="49"/>
      <c r="F271" s="49"/>
      <c r="G271" s="49"/>
      <c r="H271" s="49"/>
      <c r="I271" s="49"/>
      <c r="J271" s="49"/>
      <c r="K271" s="49"/>
      <c r="L271" s="49"/>
      <c r="M271" s="49"/>
      <c r="N271" s="49"/>
      <c r="O271" s="49"/>
      <c r="P271" s="49"/>
      <c r="Q271" s="49"/>
      <c r="R271" s="90"/>
      <c r="S271" s="49"/>
      <c r="T271" s="49"/>
      <c r="U271" s="49"/>
      <c r="V271" s="49"/>
      <c r="W271" s="49"/>
      <c r="X271" s="49"/>
      <c r="Y271" s="49"/>
      <c r="Z271" s="49"/>
      <c r="AA271" s="49"/>
      <c r="AB271" s="49"/>
      <c r="AC271" s="49"/>
      <c r="AD271" s="49"/>
      <c r="AE271" s="49"/>
      <c r="AF271" s="49"/>
      <c r="AG271" s="49"/>
      <c r="AH271" s="49"/>
      <c r="AI271" s="49"/>
      <c r="AJ271" s="49"/>
      <c r="AK271" s="49"/>
      <c r="AL271" s="49"/>
      <c r="AM271" s="49"/>
    </row>
    <row r="272" spans="1:39" ht="12.75" customHeight="1" x14ac:dyDescent="0.3">
      <c r="A272" s="49"/>
      <c r="B272" s="49"/>
      <c r="C272" s="49"/>
      <c r="D272" s="49"/>
      <c r="E272" s="49"/>
      <c r="F272" s="49"/>
      <c r="G272" s="49"/>
      <c r="H272" s="49"/>
      <c r="I272" s="49"/>
      <c r="J272" s="49"/>
      <c r="K272" s="49"/>
      <c r="L272" s="49"/>
      <c r="M272" s="49"/>
      <c r="N272" s="49"/>
      <c r="O272" s="49"/>
      <c r="P272" s="49"/>
      <c r="Q272" s="49"/>
      <c r="R272" s="90"/>
      <c r="S272" s="49"/>
      <c r="T272" s="49"/>
      <c r="U272" s="49"/>
      <c r="V272" s="49"/>
      <c r="W272" s="49"/>
      <c r="X272" s="49"/>
      <c r="Y272" s="49"/>
      <c r="Z272" s="49"/>
      <c r="AA272" s="49"/>
      <c r="AB272" s="49"/>
      <c r="AC272" s="49"/>
      <c r="AD272" s="49"/>
      <c r="AE272" s="49"/>
      <c r="AF272" s="49"/>
      <c r="AG272" s="49"/>
      <c r="AH272" s="49"/>
      <c r="AI272" s="49"/>
      <c r="AJ272" s="49"/>
      <c r="AK272" s="49"/>
      <c r="AL272" s="49"/>
      <c r="AM272" s="49"/>
    </row>
    <row r="273" spans="1:39" ht="12.75" customHeight="1" x14ac:dyDescent="0.3">
      <c r="A273" s="49"/>
      <c r="B273" s="49"/>
      <c r="C273" s="49"/>
      <c r="D273" s="49"/>
      <c r="E273" s="49"/>
      <c r="F273" s="49"/>
      <c r="G273" s="49"/>
      <c r="H273" s="49"/>
      <c r="I273" s="49"/>
      <c r="J273" s="49"/>
      <c r="K273" s="49"/>
      <c r="L273" s="49"/>
      <c r="M273" s="49"/>
      <c r="N273" s="49"/>
      <c r="O273" s="49"/>
      <c r="P273" s="49"/>
      <c r="Q273" s="49"/>
      <c r="R273" s="90"/>
      <c r="S273" s="49"/>
      <c r="T273" s="49"/>
      <c r="U273" s="49"/>
      <c r="V273" s="49"/>
      <c r="W273" s="49"/>
      <c r="X273" s="49"/>
      <c r="Y273" s="49"/>
      <c r="Z273" s="49"/>
      <c r="AA273" s="49"/>
      <c r="AB273" s="49"/>
      <c r="AC273" s="49"/>
      <c r="AD273" s="49"/>
      <c r="AE273" s="49"/>
      <c r="AF273" s="49"/>
      <c r="AG273" s="49"/>
      <c r="AH273" s="49"/>
      <c r="AI273" s="49"/>
      <c r="AJ273" s="49"/>
      <c r="AK273" s="49"/>
      <c r="AL273" s="49"/>
      <c r="AM273" s="49"/>
    </row>
    <row r="274" spans="1:39" ht="12.75" customHeight="1" x14ac:dyDescent="0.3">
      <c r="A274" s="49"/>
      <c r="B274" s="49"/>
      <c r="C274" s="49"/>
      <c r="D274" s="49"/>
      <c r="E274" s="49"/>
      <c r="F274" s="49"/>
      <c r="G274" s="49"/>
      <c r="H274" s="49"/>
      <c r="I274" s="49"/>
      <c r="J274" s="49"/>
      <c r="K274" s="49"/>
      <c r="L274" s="49"/>
      <c r="M274" s="49"/>
      <c r="N274" s="49"/>
      <c r="O274" s="49"/>
      <c r="P274" s="49"/>
      <c r="Q274" s="49"/>
      <c r="R274" s="90"/>
      <c r="S274" s="49"/>
      <c r="T274" s="49"/>
      <c r="U274" s="49"/>
      <c r="V274" s="49"/>
      <c r="W274" s="49"/>
      <c r="X274" s="49"/>
      <c r="Y274" s="49"/>
      <c r="Z274" s="49"/>
      <c r="AA274" s="49"/>
      <c r="AB274" s="49"/>
      <c r="AC274" s="49"/>
      <c r="AD274" s="49"/>
      <c r="AE274" s="49"/>
      <c r="AF274" s="49"/>
      <c r="AG274" s="49"/>
      <c r="AH274" s="49"/>
      <c r="AI274" s="49"/>
      <c r="AJ274" s="49"/>
      <c r="AK274" s="49"/>
      <c r="AL274" s="49"/>
      <c r="AM274" s="49"/>
    </row>
    <row r="275" spans="1:39" ht="12.75" customHeight="1" x14ac:dyDescent="0.3">
      <c r="A275" s="49"/>
      <c r="B275" s="49"/>
      <c r="C275" s="49"/>
      <c r="D275" s="49"/>
      <c r="E275" s="49"/>
      <c r="F275" s="49"/>
      <c r="G275" s="49"/>
      <c r="H275" s="49"/>
      <c r="I275" s="49"/>
      <c r="J275" s="49"/>
      <c r="K275" s="49"/>
      <c r="L275" s="49"/>
      <c r="M275" s="49"/>
      <c r="N275" s="49"/>
      <c r="O275" s="49"/>
      <c r="P275" s="49"/>
      <c r="Q275" s="49"/>
      <c r="R275" s="90"/>
      <c r="S275" s="49"/>
      <c r="T275" s="49"/>
      <c r="U275" s="49"/>
      <c r="V275" s="49"/>
      <c r="W275" s="49"/>
      <c r="X275" s="49"/>
      <c r="Y275" s="49"/>
      <c r="Z275" s="49"/>
      <c r="AA275" s="49"/>
      <c r="AB275" s="49"/>
      <c r="AC275" s="49"/>
      <c r="AD275" s="49"/>
      <c r="AE275" s="49"/>
      <c r="AF275" s="49"/>
      <c r="AG275" s="49"/>
      <c r="AH275" s="49"/>
      <c r="AI275" s="49"/>
      <c r="AJ275" s="49"/>
      <c r="AK275" s="49"/>
      <c r="AL275" s="49"/>
      <c r="AM275" s="49"/>
    </row>
    <row r="276" spans="1:39" ht="12.75" customHeight="1" x14ac:dyDescent="0.3">
      <c r="A276" s="49"/>
      <c r="B276" s="49"/>
      <c r="C276" s="49"/>
      <c r="D276" s="49"/>
      <c r="E276" s="49"/>
      <c r="F276" s="49"/>
      <c r="G276" s="49"/>
      <c r="H276" s="49"/>
      <c r="I276" s="49"/>
      <c r="J276" s="49"/>
      <c r="K276" s="49"/>
      <c r="L276" s="49"/>
      <c r="M276" s="49"/>
      <c r="N276" s="49"/>
      <c r="O276" s="49"/>
      <c r="P276" s="49"/>
      <c r="Q276" s="49"/>
      <c r="R276" s="90"/>
      <c r="S276" s="49"/>
      <c r="T276" s="49"/>
      <c r="U276" s="49"/>
      <c r="V276" s="49"/>
      <c r="W276" s="49"/>
      <c r="X276" s="49"/>
      <c r="Y276" s="49"/>
      <c r="Z276" s="49"/>
      <c r="AA276" s="49"/>
      <c r="AB276" s="49"/>
      <c r="AC276" s="49"/>
      <c r="AD276" s="49"/>
      <c r="AE276" s="49"/>
      <c r="AF276" s="49"/>
      <c r="AG276" s="49"/>
      <c r="AH276" s="49"/>
      <c r="AI276" s="49"/>
      <c r="AJ276" s="49"/>
      <c r="AK276" s="49"/>
      <c r="AL276" s="49"/>
      <c r="AM276" s="49"/>
    </row>
    <row r="277" spans="1:39" ht="12.75" customHeight="1" x14ac:dyDescent="0.3">
      <c r="A277" s="49"/>
      <c r="B277" s="49"/>
      <c r="C277" s="49"/>
      <c r="D277" s="49"/>
      <c r="E277" s="49"/>
      <c r="F277" s="49"/>
      <c r="G277" s="49"/>
      <c r="H277" s="49"/>
      <c r="I277" s="49"/>
      <c r="J277" s="49"/>
      <c r="K277" s="49"/>
      <c r="L277" s="49"/>
      <c r="M277" s="49"/>
      <c r="N277" s="49"/>
      <c r="O277" s="49"/>
      <c r="P277" s="49"/>
      <c r="Q277" s="49"/>
      <c r="R277" s="90"/>
      <c r="S277" s="49"/>
      <c r="T277" s="49"/>
      <c r="U277" s="49"/>
      <c r="V277" s="49"/>
      <c r="W277" s="49"/>
      <c r="X277" s="49"/>
      <c r="Y277" s="49"/>
      <c r="Z277" s="49"/>
      <c r="AA277" s="49"/>
      <c r="AB277" s="49"/>
      <c r="AC277" s="49"/>
      <c r="AD277" s="49"/>
      <c r="AE277" s="49"/>
      <c r="AF277" s="49"/>
      <c r="AG277" s="49"/>
      <c r="AH277" s="49"/>
      <c r="AI277" s="49"/>
      <c r="AJ277" s="49"/>
      <c r="AK277" s="49"/>
      <c r="AL277" s="49"/>
      <c r="AM277" s="49"/>
    </row>
    <row r="278" spans="1:39" ht="12.75" customHeight="1" x14ac:dyDescent="0.3">
      <c r="A278" s="49"/>
      <c r="B278" s="49"/>
      <c r="C278" s="49"/>
      <c r="D278" s="49"/>
      <c r="E278" s="49"/>
      <c r="F278" s="49"/>
      <c r="G278" s="49"/>
      <c r="H278" s="49"/>
      <c r="I278" s="49"/>
      <c r="J278" s="49"/>
      <c r="K278" s="49"/>
      <c r="L278" s="49"/>
      <c r="M278" s="49"/>
      <c r="N278" s="49"/>
      <c r="O278" s="49"/>
      <c r="P278" s="49"/>
      <c r="Q278" s="49"/>
      <c r="R278" s="90"/>
      <c r="S278" s="49"/>
      <c r="T278" s="49"/>
      <c r="U278" s="49"/>
      <c r="V278" s="49"/>
      <c r="W278" s="49"/>
      <c r="X278" s="49"/>
      <c r="Y278" s="49"/>
      <c r="Z278" s="49"/>
      <c r="AA278" s="49"/>
      <c r="AB278" s="49"/>
      <c r="AC278" s="49"/>
      <c r="AD278" s="49"/>
      <c r="AE278" s="49"/>
      <c r="AF278" s="49"/>
      <c r="AG278" s="49"/>
      <c r="AH278" s="49"/>
      <c r="AI278" s="49"/>
      <c r="AJ278" s="49"/>
      <c r="AK278" s="49"/>
      <c r="AL278" s="49"/>
      <c r="AM278" s="49"/>
    </row>
    <row r="279" spans="1:39" ht="12.75" customHeight="1" x14ac:dyDescent="0.3">
      <c r="A279" s="49"/>
      <c r="B279" s="49"/>
      <c r="C279" s="49"/>
      <c r="D279" s="49"/>
      <c r="E279" s="49"/>
      <c r="F279" s="49"/>
      <c r="G279" s="49"/>
      <c r="H279" s="49"/>
      <c r="I279" s="49"/>
      <c r="J279" s="49"/>
      <c r="K279" s="49"/>
      <c r="L279" s="49"/>
      <c r="M279" s="49"/>
      <c r="N279" s="49"/>
      <c r="O279" s="49"/>
      <c r="P279" s="49"/>
      <c r="Q279" s="49"/>
      <c r="R279" s="90"/>
      <c r="S279" s="49"/>
      <c r="T279" s="49"/>
      <c r="U279" s="49"/>
      <c r="V279" s="49"/>
      <c r="W279" s="49"/>
      <c r="X279" s="49"/>
      <c r="Y279" s="49"/>
      <c r="Z279" s="49"/>
      <c r="AA279" s="49"/>
      <c r="AB279" s="49"/>
      <c r="AC279" s="49"/>
      <c r="AD279" s="49"/>
      <c r="AE279" s="49"/>
      <c r="AF279" s="49"/>
      <c r="AG279" s="49"/>
      <c r="AH279" s="49"/>
      <c r="AI279" s="49"/>
      <c r="AJ279" s="49"/>
      <c r="AK279" s="49"/>
      <c r="AL279" s="49"/>
      <c r="AM279" s="49"/>
    </row>
    <row r="280" spans="1:39" ht="12.75" customHeight="1" x14ac:dyDescent="0.3">
      <c r="A280" s="49"/>
      <c r="B280" s="49"/>
      <c r="C280" s="49"/>
      <c r="D280" s="49"/>
      <c r="E280" s="49"/>
      <c r="F280" s="49"/>
      <c r="G280" s="49"/>
      <c r="H280" s="49"/>
      <c r="I280" s="49"/>
      <c r="J280" s="49"/>
      <c r="K280" s="49"/>
      <c r="L280" s="49"/>
      <c r="M280" s="49"/>
      <c r="N280" s="49"/>
      <c r="O280" s="49"/>
      <c r="P280" s="49"/>
      <c r="Q280" s="49"/>
      <c r="R280" s="90"/>
      <c r="S280" s="49"/>
      <c r="T280" s="49"/>
      <c r="U280" s="49"/>
      <c r="V280" s="49"/>
      <c r="W280" s="49"/>
      <c r="X280" s="49"/>
      <c r="Y280" s="49"/>
      <c r="Z280" s="49"/>
      <c r="AA280" s="49"/>
      <c r="AB280" s="49"/>
      <c r="AC280" s="49"/>
      <c r="AD280" s="49"/>
      <c r="AE280" s="49"/>
      <c r="AF280" s="49"/>
      <c r="AG280" s="49"/>
      <c r="AH280" s="49"/>
      <c r="AI280" s="49"/>
      <c r="AJ280" s="49"/>
      <c r="AK280" s="49"/>
      <c r="AL280" s="49"/>
      <c r="AM280" s="49"/>
    </row>
    <row r="281" spans="1:39" ht="12.75" customHeight="1" x14ac:dyDescent="0.3">
      <c r="A281" s="49"/>
      <c r="B281" s="49"/>
      <c r="C281" s="49"/>
      <c r="D281" s="49"/>
      <c r="E281" s="49"/>
      <c r="F281" s="49"/>
      <c r="G281" s="49"/>
      <c r="H281" s="49"/>
      <c r="I281" s="49"/>
      <c r="J281" s="49"/>
      <c r="K281" s="49"/>
      <c r="L281" s="49"/>
      <c r="M281" s="49"/>
      <c r="N281" s="49"/>
      <c r="O281" s="49"/>
      <c r="P281" s="49"/>
      <c r="Q281" s="49"/>
      <c r="R281" s="90"/>
      <c r="S281" s="49"/>
      <c r="T281" s="49"/>
      <c r="U281" s="49"/>
      <c r="V281" s="49"/>
      <c r="W281" s="49"/>
      <c r="X281" s="49"/>
      <c r="Y281" s="49"/>
      <c r="Z281" s="49"/>
      <c r="AA281" s="49"/>
      <c r="AB281" s="49"/>
      <c r="AC281" s="49"/>
      <c r="AD281" s="49"/>
      <c r="AE281" s="49"/>
      <c r="AF281" s="49"/>
      <c r="AG281" s="49"/>
      <c r="AH281" s="49"/>
      <c r="AI281" s="49"/>
      <c r="AJ281" s="49"/>
      <c r="AK281" s="49"/>
      <c r="AL281" s="49"/>
      <c r="AM281" s="49"/>
    </row>
    <row r="282" spans="1:39" ht="12.75" customHeight="1" x14ac:dyDescent="0.3">
      <c r="A282" s="49"/>
      <c r="B282" s="49"/>
      <c r="C282" s="49"/>
      <c r="D282" s="49"/>
      <c r="E282" s="49"/>
      <c r="F282" s="49"/>
      <c r="G282" s="49"/>
      <c r="H282" s="49"/>
      <c r="I282" s="49"/>
      <c r="J282" s="49"/>
      <c r="K282" s="49"/>
      <c r="L282" s="49"/>
      <c r="M282" s="49"/>
      <c r="N282" s="49"/>
      <c r="O282" s="49"/>
      <c r="P282" s="49"/>
      <c r="Q282" s="49"/>
      <c r="R282" s="90"/>
      <c r="S282" s="49"/>
      <c r="T282" s="49"/>
      <c r="U282" s="49"/>
      <c r="V282" s="49"/>
      <c r="W282" s="49"/>
      <c r="X282" s="49"/>
      <c r="Y282" s="49"/>
      <c r="Z282" s="49"/>
      <c r="AA282" s="49"/>
      <c r="AB282" s="49"/>
      <c r="AC282" s="49"/>
      <c r="AD282" s="49"/>
      <c r="AE282" s="49"/>
      <c r="AF282" s="49"/>
      <c r="AG282" s="49"/>
      <c r="AH282" s="49"/>
      <c r="AI282" s="49"/>
      <c r="AJ282" s="49"/>
      <c r="AK282" s="49"/>
      <c r="AL282" s="49"/>
      <c r="AM282" s="49"/>
    </row>
    <row r="283" spans="1:39" ht="12.75" customHeight="1" x14ac:dyDescent="0.3">
      <c r="A283" s="49"/>
      <c r="B283" s="49"/>
      <c r="C283" s="49"/>
      <c r="D283" s="49"/>
      <c r="E283" s="49"/>
      <c r="F283" s="49"/>
      <c r="G283" s="49"/>
      <c r="H283" s="49"/>
      <c r="I283" s="49"/>
      <c r="J283" s="49"/>
      <c r="K283" s="49"/>
      <c r="L283" s="49"/>
      <c r="M283" s="49"/>
      <c r="N283" s="49"/>
      <c r="O283" s="49"/>
      <c r="P283" s="49"/>
      <c r="Q283" s="49"/>
      <c r="R283" s="90"/>
      <c r="S283" s="49"/>
      <c r="T283" s="49"/>
      <c r="U283" s="49"/>
      <c r="V283" s="49"/>
      <c r="W283" s="49"/>
      <c r="X283" s="49"/>
      <c r="Y283" s="49"/>
      <c r="Z283" s="49"/>
      <c r="AA283" s="49"/>
      <c r="AB283" s="49"/>
      <c r="AC283" s="49"/>
      <c r="AD283" s="49"/>
      <c r="AE283" s="49"/>
      <c r="AF283" s="49"/>
      <c r="AG283" s="49"/>
      <c r="AH283" s="49"/>
      <c r="AI283" s="49"/>
      <c r="AJ283" s="49"/>
      <c r="AK283" s="49"/>
      <c r="AL283" s="49"/>
      <c r="AM283" s="49"/>
    </row>
    <row r="284" spans="1:39" ht="12.75" customHeight="1" x14ac:dyDescent="0.3">
      <c r="A284" s="49"/>
      <c r="B284" s="49"/>
      <c r="C284" s="49"/>
      <c r="D284" s="49"/>
      <c r="E284" s="49"/>
      <c r="F284" s="49"/>
      <c r="G284" s="49"/>
      <c r="H284" s="49"/>
      <c r="I284" s="49"/>
      <c r="J284" s="49"/>
      <c r="K284" s="49"/>
      <c r="L284" s="49"/>
      <c r="M284" s="49"/>
      <c r="N284" s="49"/>
      <c r="O284" s="49"/>
      <c r="P284" s="49"/>
      <c r="Q284" s="49"/>
      <c r="R284" s="90"/>
      <c r="S284" s="49"/>
      <c r="T284" s="49"/>
      <c r="U284" s="49"/>
      <c r="V284" s="49"/>
      <c r="W284" s="49"/>
      <c r="X284" s="49"/>
      <c r="Y284" s="49"/>
      <c r="Z284" s="49"/>
      <c r="AA284" s="49"/>
      <c r="AB284" s="49"/>
      <c r="AC284" s="49"/>
      <c r="AD284" s="49"/>
      <c r="AE284" s="49"/>
      <c r="AF284" s="49"/>
      <c r="AG284" s="49"/>
      <c r="AH284" s="49"/>
      <c r="AI284" s="49"/>
      <c r="AJ284" s="49"/>
      <c r="AK284" s="49"/>
      <c r="AL284" s="49"/>
      <c r="AM284" s="49"/>
    </row>
    <row r="285" spans="1:39" ht="12.75" customHeight="1" x14ac:dyDescent="0.3">
      <c r="A285" s="49"/>
      <c r="B285" s="49"/>
      <c r="C285" s="49"/>
      <c r="D285" s="49"/>
      <c r="E285" s="49"/>
      <c r="F285" s="49"/>
      <c r="G285" s="49"/>
      <c r="H285" s="49"/>
      <c r="I285" s="49"/>
      <c r="J285" s="49"/>
      <c r="K285" s="49"/>
      <c r="L285" s="49"/>
      <c r="M285" s="49"/>
      <c r="N285" s="49"/>
      <c r="O285" s="49"/>
      <c r="P285" s="49"/>
      <c r="Q285" s="49"/>
      <c r="R285" s="90"/>
      <c r="S285" s="49"/>
      <c r="T285" s="49"/>
      <c r="U285" s="49"/>
      <c r="V285" s="49"/>
      <c r="W285" s="49"/>
      <c r="X285" s="49"/>
      <c r="Y285" s="49"/>
      <c r="Z285" s="49"/>
      <c r="AA285" s="49"/>
      <c r="AB285" s="49"/>
      <c r="AC285" s="49"/>
      <c r="AD285" s="49"/>
      <c r="AE285" s="49"/>
      <c r="AF285" s="49"/>
      <c r="AG285" s="49"/>
      <c r="AH285" s="49"/>
      <c r="AI285" s="49"/>
      <c r="AJ285" s="49"/>
      <c r="AK285" s="49"/>
      <c r="AL285" s="49"/>
      <c r="AM285" s="49"/>
    </row>
    <row r="286" spans="1:39" ht="12.75" customHeight="1" x14ac:dyDescent="0.3">
      <c r="A286" s="49"/>
      <c r="B286" s="49"/>
      <c r="C286" s="49"/>
      <c r="D286" s="49"/>
      <c r="E286" s="49"/>
      <c r="F286" s="49"/>
      <c r="G286" s="49"/>
      <c r="H286" s="49"/>
      <c r="I286" s="49"/>
      <c r="J286" s="49"/>
      <c r="K286" s="49"/>
      <c r="L286" s="49"/>
      <c r="M286" s="49"/>
      <c r="N286" s="49"/>
      <c r="O286" s="49"/>
      <c r="P286" s="49"/>
      <c r="Q286" s="49"/>
      <c r="R286" s="90"/>
      <c r="S286" s="49"/>
      <c r="T286" s="49"/>
      <c r="U286" s="49"/>
      <c r="V286" s="49"/>
      <c r="W286" s="49"/>
      <c r="X286" s="49"/>
      <c r="Y286" s="49"/>
      <c r="Z286" s="49"/>
      <c r="AA286" s="49"/>
      <c r="AB286" s="49"/>
      <c r="AC286" s="49"/>
      <c r="AD286" s="49"/>
      <c r="AE286" s="49"/>
      <c r="AF286" s="49"/>
      <c r="AG286" s="49"/>
      <c r="AH286" s="49"/>
      <c r="AI286" s="49"/>
      <c r="AJ286" s="49"/>
      <c r="AK286" s="49"/>
      <c r="AL286" s="49"/>
      <c r="AM286" s="49"/>
    </row>
    <row r="287" spans="1:39" ht="12.75" customHeight="1" x14ac:dyDescent="0.3">
      <c r="A287" s="49"/>
      <c r="B287" s="49"/>
      <c r="C287" s="49"/>
      <c r="D287" s="49"/>
      <c r="E287" s="49"/>
      <c r="F287" s="49"/>
      <c r="G287" s="49"/>
      <c r="H287" s="49"/>
      <c r="I287" s="49"/>
      <c r="J287" s="49"/>
      <c r="K287" s="49"/>
      <c r="L287" s="49"/>
      <c r="M287" s="49"/>
      <c r="N287" s="49"/>
      <c r="O287" s="49"/>
      <c r="P287" s="49"/>
      <c r="Q287" s="49"/>
      <c r="R287" s="90"/>
      <c r="S287" s="49"/>
      <c r="T287" s="49"/>
      <c r="U287" s="49"/>
      <c r="V287" s="49"/>
      <c r="W287" s="49"/>
      <c r="X287" s="49"/>
      <c r="Y287" s="49"/>
      <c r="Z287" s="49"/>
      <c r="AA287" s="49"/>
      <c r="AB287" s="49"/>
      <c r="AC287" s="49"/>
      <c r="AD287" s="49"/>
      <c r="AE287" s="49"/>
      <c r="AF287" s="49"/>
      <c r="AG287" s="49"/>
      <c r="AH287" s="49"/>
      <c r="AI287" s="49"/>
      <c r="AJ287" s="49"/>
      <c r="AK287" s="49"/>
      <c r="AL287" s="49"/>
      <c r="AM287" s="49"/>
    </row>
    <row r="288" spans="1:39" ht="12.75" customHeight="1" x14ac:dyDescent="0.3">
      <c r="A288" s="49"/>
      <c r="B288" s="49"/>
      <c r="C288" s="49"/>
      <c r="D288" s="49"/>
      <c r="E288" s="49"/>
      <c r="F288" s="49"/>
      <c r="G288" s="49"/>
      <c r="H288" s="49"/>
      <c r="I288" s="49"/>
      <c r="J288" s="49"/>
      <c r="K288" s="49"/>
      <c r="L288" s="49"/>
      <c r="M288" s="49"/>
      <c r="N288" s="49"/>
      <c r="O288" s="49"/>
      <c r="P288" s="49"/>
      <c r="Q288" s="49"/>
      <c r="R288" s="90"/>
      <c r="S288" s="49"/>
      <c r="T288" s="49"/>
      <c r="U288" s="49"/>
      <c r="V288" s="49"/>
      <c r="W288" s="49"/>
      <c r="X288" s="49"/>
      <c r="Y288" s="49"/>
      <c r="Z288" s="49"/>
      <c r="AA288" s="49"/>
      <c r="AB288" s="49"/>
      <c r="AC288" s="49"/>
      <c r="AD288" s="49"/>
      <c r="AE288" s="49"/>
      <c r="AF288" s="49"/>
      <c r="AG288" s="49"/>
      <c r="AH288" s="49"/>
      <c r="AI288" s="49"/>
      <c r="AJ288" s="49"/>
      <c r="AK288" s="49"/>
      <c r="AL288" s="49"/>
      <c r="AM288" s="49"/>
    </row>
    <row r="289" spans="1:39" ht="12.75" customHeight="1" x14ac:dyDescent="0.3">
      <c r="A289" s="49"/>
      <c r="B289" s="49"/>
      <c r="C289" s="49"/>
      <c r="D289" s="49"/>
      <c r="E289" s="49"/>
      <c r="F289" s="49"/>
      <c r="G289" s="49"/>
      <c r="H289" s="49"/>
      <c r="I289" s="49"/>
      <c r="J289" s="49"/>
      <c r="K289" s="49"/>
      <c r="L289" s="49"/>
      <c r="M289" s="49"/>
      <c r="N289" s="49"/>
      <c r="O289" s="49"/>
      <c r="P289" s="49"/>
      <c r="Q289" s="49"/>
      <c r="R289" s="90"/>
      <c r="S289" s="49"/>
      <c r="T289" s="49"/>
      <c r="U289" s="49"/>
      <c r="V289" s="49"/>
      <c r="W289" s="49"/>
      <c r="X289" s="49"/>
      <c r="Y289" s="49"/>
      <c r="Z289" s="49"/>
      <c r="AA289" s="49"/>
      <c r="AB289" s="49"/>
      <c r="AC289" s="49"/>
      <c r="AD289" s="49"/>
      <c r="AE289" s="49"/>
      <c r="AF289" s="49"/>
      <c r="AG289" s="49"/>
      <c r="AH289" s="49"/>
      <c r="AI289" s="49"/>
      <c r="AJ289" s="49"/>
      <c r="AK289" s="49"/>
      <c r="AL289" s="49"/>
      <c r="AM289" s="49"/>
    </row>
    <row r="290" spans="1:39" ht="12.75" customHeight="1" x14ac:dyDescent="0.3">
      <c r="A290" s="49"/>
      <c r="B290" s="49"/>
      <c r="C290" s="49"/>
      <c r="D290" s="49"/>
      <c r="E290" s="49"/>
      <c r="F290" s="49"/>
      <c r="G290" s="49"/>
      <c r="H290" s="49"/>
      <c r="I290" s="49"/>
      <c r="J290" s="49"/>
      <c r="K290" s="49"/>
      <c r="L290" s="49"/>
      <c r="M290" s="49"/>
      <c r="N290" s="49"/>
      <c r="O290" s="49"/>
      <c r="P290" s="49"/>
      <c r="Q290" s="49"/>
      <c r="R290" s="90"/>
      <c r="S290" s="49"/>
      <c r="T290" s="49"/>
      <c r="U290" s="49"/>
      <c r="V290" s="49"/>
      <c r="W290" s="49"/>
      <c r="X290" s="49"/>
      <c r="Y290" s="49"/>
      <c r="Z290" s="49"/>
      <c r="AA290" s="49"/>
      <c r="AB290" s="49"/>
      <c r="AC290" s="49"/>
      <c r="AD290" s="49"/>
      <c r="AE290" s="49"/>
      <c r="AF290" s="49"/>
      <c r="AG290" s="49"/>
      <c r="AH290" s="49"/>
      <c r="AI290" s="49"/>
      <c r="AJ290" s="49"/>
      <c r="AK290" s="49"/>
      <c r="AL290" s="49"/>
      <c r="AM290" s="49"/>
    </row>
    <row r="291" spans="1:39" ht="12.75" customHeight="1" x14ac:dyDescent="0.3">
      <c r="A291" s="49"/>
      <c r="B291" s="49"/>
      <c r="C291" s="49"/>
      <c r="D291" s="49"/>
      <c r="E291" s="49"/>
      <c r="F291" s="49"/>
      <c r="G291" s="49"/>
      <c r="H291" s="49"/>
      <c r="I291" s="49"/>
      <c r="J291" s="49"/>
      <c r="K291" s="49"/>
      <c r="L291" s="49"/>
      <c r="M291" s="49"/>
      <c r="N291" s="49"/>
      <c r="O291" s="49"/>
      <c r="P291" s="49"/>
      <c r="Q291" s="49"/>
      <c r="R291" s="90"/>
      <c r="S291" s="49"/>
      <c r="T291" s="49"/>
      <c r="U291" s="49"/>
      <c r="V291" s="49"/>
      <c r="W291" s="49"/>
      <c r="X291" s="49"/>
      <c r="Y291" s="49"/>
      <c r="Z291" s="49"/>
      <c r="AA291" s="49"/>
      <c r="AB291" s="49"/>
      <c r="AC291" s="49"/>
      <c r="AD291" s="49"/>
      <c r="AE291" s="49"/>
      <c r="AF291" s="49"/>
      <c r="AG291" s="49"/>
      <c r="AH291" s="49"/>
      <c r="AI291" s="49"/>
      <c r="AJ291" s="49"/>
      <c r="AK291" s="49"/>
      <c r="AL291" s="49"/>
      <c r="AM291" s="49"/>
    </row>
    <row r="292" spans="1:39" ht="12.75" customHeight="1" x14ac:dyDescent="0.3">
      <c r="A292" s="49"/>
      <c r="B292" s="49"/>
      <c r="C292" s="49"/>
      <c r="D292" s="49"/>
      <c r="E292" s="49"/>
      <c r="F292" s="49"/>
      <c r="G292" s="49"/>
      <c r="H292" s="49"/>
      <c r="I292" s="49"/>
      <c r="J292" s="49"/>
      <c r="K292" s="49"/>
      <c r="L292" s="49"/>
      <c r="M292" s="49"/>
      <c r="N292" s="49"/>
      <c r="O292" s="49"/>
      <c r="P292" s="49"/>
      <c r="Q292" s="49"/>
      <c r="R292" s="90"/>
      <c r="S292" s="49"/>
      <c r="T292" s="49"/>
      <c r="U292" s="49"/>
      <c r="V292" s="49"/>
      <c r="W292" s="49"/>
      <c r="X292" s="49"/>
      <c r="Y292" s="49"/>
      <c r="Z292" s="49"/>
      <c r="AA292" s="49"/>
      <c r="AB292" s="49"/>
      <c r="AC292" s="49"/>
      <c r="AD292" s="49"/>
      <c r="AE292" s="49"/>
      <c r="AF292" s="49"/>
      <c r="AG292" s="49"/>
      <c r="AH292" s="49"/>
      <c r="AI292" s="49"/>
      <c r="AJ292" s="49"/>
      <c r="AK292" s="49"/>
      <c r="AL292" s="49"/>
      <c r="AM292" s="49"/>
    </row>
    <row r="293" spans="1:39" ht="12.75" customHeight="1" x14ac:dyDescent="0.3">
      <c r="A293" s="49"/>
      <c r="B293" s="49"/>
      <c r="C293" s="49"/>
      <c r="D293" s="49"/>
      <c r="E293" s="49"/>
      <c r="F293" s="49"/>
      <c r="G293" s="49"/>
      <c r="H293" s="49"/>
      <c r="I293" s="49"/>
      <c r="J293" s="49"/>
      <c r="K293" s="49"/>
      <c r="L293" s="49"/>
      <c r="M293" s="49"/>
      <c r="N293" s="49"/>
      <c r="O293" s="49"/>
      <c r="P293" s="49"/>
      <c r="Q293" s="49"/>
      <c r="R293" s="90"/>
      <c r="S293" s="49"/>
      <c r="T293" s="49"/>
      <c r="U293" s="49"/>
      <c r="V293" s="49"/>
      <c r="W293" s="49"/>
      <c r="X293" s="49"/>
      <c r="Y293" s="49"/>
      <c r="Z293" s="49"/>
      <c r="AA293" s="49"/>
      <c r="AB293" s="49"/>
      <c r="AC293" s="49"/>
      <c r="AD293" s="49"/>
      <c r="AE293" s="49"/>
      <c r="AF293" s="49"/>
      <c r="AG293" s="49"/>
      <c r="AH293" s="49"/>
      <c r="AI293" s="49"/>
      <c r="AJ293" s="49"/>
      <c r="AK293" s="49"/>
      <c r="AL293" s="49"/>
      <c r="AM293" s="49"/>
    </row>
    <row r="294" spans="1:39" ht="12.75" customHeight="1" x14ac:dyDescent="0.3">
      <c r="A294" s="49"/>
      <c r="B294" s="49"/>
      <c r="C294" s="49"/>
      <c r="D294" s="49"/>
      <c r="E294" s="49"/>
      <c r="F294" s="49"/>
      <c r="G294" s="49"/>
      <c r="H294" s="49"/>
      <c r="I294" s="49"/>
      <c r="J294" s="49"/>
      <c r="K294" s="49"/>
      <c r="L294" s="49"/>
      <c r="M294" s="49"/>
      <c r="N294" s="49"/>
      <c r="O294" s="49"/>
      <c r="P294" s="49"/>
      <c r="Q294" s="49"/>
      <c r="R294" s="90"/>
      <c r="S294" s="49"/>
      <c r="T294" s="49"/>
      <c r="U294" s="49"/>
      <c r="V294" s="49"/>
      <c r="W294" s="49"/>
      <c r="X294" s="49"/>
      <c r="Y294" s="49"/>
      <c r="Z294" s="49"/>
      <c r="AA294" s="49"/>
      <c r="AB294" s="49"/>
      <c r="AC294" s="49"/>
      <c r="AD294" s="49"/>
      <c r="AE294" s="49"/>
      <c r="AF294" s="49"/>
      <c r="AG294" s="49"/>
      <c r="AH294" s="49"/>
      <c r="AI294" s="49"/>
      <c r="AJ294" s="49"/>
      <c r="AK294" s="49"/>
      <c r="AL294" s="49"/>
      <c r="AM294" s="49"/>
    </row>
    <row r="295" spans="1:39" ht="12.75" customHeight="1" x14ac:dyDescent="0.3">
      <c r="A295" s="49"/>
      <c r="B295" s="49"/>
      <c r="C295" s="49"/>
      <c r="D295" s="49"/>
      <c r="E295" s="49"/>
      <c r="F295" s="49"/>
      <c r="G295" s="49"/>
      <c r="H295" s="49"/>
      <c r="I295" s="49"/>
      <c r="J295" s="49"/>
      <c r="K295" s="49"/>
      <c r="L295" s="49"/>
      <c r="M295" s="49"/>
      <c r="N295" s="49"/>
      <c r="O295" s="49"/>
      <c r="P295" s="49"/>
      <c r="Q295" s="49"/>
      <c r="R295" s="90"/>
      <c r="S295" s="49"/>
      <c r="T295" s="49"/>
      <c r="U295" s="49"/>
      <c r="V295" s="49"/>
      <c r="W295" s="49"/>
      <c r="X295" s="49"/>
      <c r="Y295" s="49"/>
      <c r="Z295" s="49"/>
      <c r="AA295" s="49"/>
      <c r="AB295" s="49"/>
      <c r="AC295" s="49"/>
      <c r="AD295" s="49"/>
      <c r="AE295" s="49"/>
      <c r="AF295" s="49"/>
      <c r="AG295" s="49"/>
      <c r="AH295" s="49"/>
      <c r="AI295" s="49"/>
      <c r="AJ295" s="49"/>
      <c r="AK295" s="49"/>
      <c r="AL295" s="49"/>
      <c r="AM295" s="49"/>
    </row>
    <row r="296" spans="1:39" ht="12.75" customHeight="1" x14ac:dyDescent="0.3">
      <c r="A296" s="49"/>
      <c r="B296" s="49"/>
      <c r="C296" s="49"/>
      <c r="D296" s="49"/>
      <c r="E296" s="49"/>
      <c r="F296" s="49"/>
      <c r="G296" s="49"/>
      <c r="H296" s="49"/>
      <c r="I296" s="49"/>
      <c r="J296" s="49"/>
      <c r="K296" s="49"/>
      <c r="L296" s="49"/>
      <c r="M296" s="49"/>
      <c r="N296" s="49"/>
      <c r="O296" s="49"/>
      <c r="P296" s="49"/>
      <c r="Q296" s="49"/>
      <c r="R296" s="90"/>
      <c r="S296" s="49"/>
      <c r="T296" s="49"/>
      <c r="U296" s="49"/>
      <c r="V296" s="49"/>
      <c r="W296" s="49"/>
      <c r="X296" s="49"/>
      <c r="Y296" s="49"/>
      <c r="Z296" s="49"/>
      <c r="AA296" s="49"/>
      <c r="AB296" s="49"/>
      <c r="AC296" s="49"/>
      <c r="AD296" s="49"/>
      <c r="AE296" s="49"/>
      <c r="AF296" s="49"/>
      <c r="AG296" s="49"/>
      <c r="AH296" s="49"/>
      <c r="AI296" s="49"/>
      <c r="AJ296" s="49"/>
      <c r="AK296" s="49"/>
      <c r="AL296" s="49"/>
      <c r="AM296" s="49"/>
    </row>
    <row r="297" spans="1:39" ht="12.75" customHeight="1" x14ac:dyDescent="0.3">
      <c r="A297" s="49"/>
      <c r="B297" s="49"/>
      <c r="C297" s="49"/>
      <c r="D297" s="49"/>
      <c r="E297" s="49"/>
      <c r="F297" s="49"/>
      <c r="G297" s="49"/>
      <c r="H297" s="49"/>
      <c r="I297" s="49"/>
      <c r="J297" s="49"/>
      <c r="K297" s="49"/>
      <c r="L297" s="49"/>
      <c r="M297" s="49"/>
      <c r="N297" s="49"/>
      <c r="O297" s="49"/>
      <c r="P297" s="49"/>
      <c r="Q297" s="49"/>
      <c r="R297" s="90"/>
      <c r="S297" s="49"/>
      <c r="T297" s="49"/>
      <c r="U297" s="49"/>
      <c r="V297" s="49"/>
      <c r="W297" s="49"/>
      <c r="X297" s="49"/>
      <c r="Y297" s="49"/>
      <c r="Z297" s="49"/>
      <c r="AA297" s="49"/>
      <c r="AB297" s="49"/>
      <c r="AC297" s="49"/>
      <c r="AD297" s="49"/>
      <c r="AE297" s="49"/>
      <c r="AF297" s="49"/>
      <c r="AG297" s="49"/>
      <c r="AH297" s="49"/>
      <c r="AI297" s="49"/>
      <c r="AJ297" s="49"/>
      <c r="AK297" s="49"/>
      <c r="AL297" s="49"/>
      <c r="AM297" s="49"/>
    </row>
    <row r="298" spans="1:39" ht="12.75" customHeight="1" x14ac:dyDescent="0.3">
      <c r="A298" s="49"/>
      <c r="B298" s="49"/>
      <c r="C298" s="49"/>
      <c r="D298" s="49"/>
      <c r="E298" s="49"/>
      <c r="F298" s="49"/>
      <c r="G298" s="49"/>
      <c r="H298" s="49"/>
      <c r="I298" s="49"/>
      <c r="J298" s="49"/>
      <c r="K298" s="49"/>
      <c r="L298" s="49"/>
      <c r="M298" s="49"/>
      <c r="N298" s="49"/>
      <c r="O298" s="49"/>
      <c r="P298" s="49"/>
      <c r="Q298" s="49"/>
      <c r="R298" s="90"/>
      <c r="S298" s="49"/>
      <c r="T298" s="49"/>
      <c r="U298" s="49"/>
      <c r="V298" s="49"/>
      <c r="W298" s="49"/>
      <c r="X298" s="49"/>
      <c r="Y298" s="49"/>
      <c r="Z298" s="49"/>
      <c r="AA298" s="49"/>
      <c r="AB298" s="49"/>
      <c r="AC298" s="49"/>
      <c r="AD298" s="49"/>
      <c r="AE298" s="49"/>
      <c r="AF298" s="49"/>
      <c r="AG298" s="49"/>
      <c r="AH298" s="49"/>
      <c r="AI298" s="49"/>
      <c r="AJ298" s="49"/>
      <c r="AK298" s="49"/>
      <c r="AL298" s="49"/>
      <c r="AM298" s="49"/>
    </row>
    <row r="299" spans="1:39" ht="12.75" customHeight="1" x14ac:dyDescent="0.3">
      <c r="A299" s="49"/>
      <c r="B299" s="49"/>
      <c r="C299" s="49"/>
      <c r="D299" s="49"/>
      <c r="E299" s="49"/>
      <c r="F299" s="49"/>
      <c r="G299" s="49"/>
      <c r="H299" s="49"/>
      <c r="I299" s="49"/>
      <c r="J299" s="49"/>
      <c r="K299" s="49"/>
      <c r="L299" s="49"/>
      <c r="M299" s="49"/>
      <c r="N299" s="49"/>
      <c r="O299" s="49"/>
      <c r="P299" s="49"/>
      <c r="Q299" s="49"/>
      <c r="R299" s="90"/>
      <c r="S299" s="49"/>
      <c r="T299" s="49"/>
      <c r="U299" s="49"/>
      <c r="V299" s="49"/>
      <c r="W299" s="49"/>
      <c r="X299" s="49"/>
      <c r="Y299" s="49"/>
      <c r="Z299" s="49"/>
      <c r="AA299" s="49"/>
      <c r="AB299" s="49"/>
      <c r="AC299" s="49"/>
      <c r="AD299" s="49"/>
      <c r="AE299" s="49"/>
      <c r="AF299" s="49"/>
      <c r="AG299" s="49"/>
      <c r="AH299" s="49"/>
      <c r="AI299" s="49"/>
      <c r="AJ299" s="49"/>
      <c r="AK299" s="49"/>
      <c r="AL299" s="49"/>
      <c r="AM299" s="49"/>
    </row>
    <row r="300" spans="1:39" ht="12.75" customHeight="1" x14ac:dyDescent="0.3">
      <c r="A300" s="49"/>
      <c r="B300" s="49"/>
      <c r="C300" s="49"/>
      <c r="D300" s="49"/>
      <c r="E300" s="49"/>
      <c r="F300" s="49"/>
      <c r="G300" s="49"/>
      <c r="H300" s="49"/>
      <c r="I300" s="49"/>
      <c r="J300" s="49"/>
      <c r="K300" s="49"/>
      <c r="L300" s="49"/>
      <c r="M300" s="49"/>
      <c r="N300" s="49"/>
      <c r="O300" s="49"/>
      <c r="P300" s="49"/>
      <c r="Q300" s="49"/>
      <c r="R300" s="90"/>
      <c r="S300" s="49"/>
      <c r="T300" s="49"/>
      <c r="U300" s="49"/>
      <c r="V300" s="49"/>
      <c r="W300" s="49"/>
      <c r="X300" s="49"/>
      <c r="Y300" s="49"/>
      <c r="Z300" s="49"/>
      <c r="AA300" s="49"/>
      <c r="AB300" s="49"/>
      <c r="AC300" s="49"/>
      <c r="AD300" s="49"/>
      <c r="AE300" s="49"/>
      <c r="AF300" s="49"/>
      <c r="AG300" s="49"/>
      <c r="AH300" s="49"/>
      <c r="AI300" s="49"/>
      <c r="AJ300" s="49"/>
      <c r="AK300" s="49"/>
      <c r="AL300" s="49"/>
      <c r="AM300" s="49"/>
    </row>
    <row r="301" spans="1:39" ht="12.75" customHeight="1" x14ac:dyDescent="0.3">
      <c r="A301" s="49"/>
      <c r="B301" s="49"/>
      <c r="C301" s="49"/>
      <c r="D301" s="49"/>
      <c r="E301" s="49"/>
      <c r="F301" s="49"/>
      <c r="G301" s="49"/>
      <c r="H301" s="49"/>
      <c r="I301" s="49"/>
      <c r="J301" s="49"/>
      <c r="K301" s="49"/>
      <c r="L301" s="49"/>
      <c r="M301" s="49"/>
      <c r="N301" s="49"/>
      <c r="O301" s="49"/>
      <c r="P301" s="49"/>
      <c r="Q301" s="49"/>
      <c r="R301" s="90"/>
      <c r="S301" s="49"/>
      <c r="T301" s="49"/>
      <c r="U301" s="49"/>
      <c r="V301" s="49"/>
      <c r="W301" s="49"/>
      <c r="X301" s="49"/>
      <c r="Y301" s="49"/>
      <c r="Z301" s="49"/>
      <c r="AA301" s="49"/>
      <c r="AB301" s="49"/>
      <c r="AC301" s="49"/>
      <c r="AD301" s="49"/>
      <c r="AE301" s="49"/>
      <c r="AF301" s="49"/>
      <c r="AG301" s="49"/>
      <c r="AH301" s="49"/>
      <c r="AI301" s="49"/>
      <c r="AJ301" s="49"/>
      <c r="AK301" s="49"/>
      <c r="AL301" s="49"/>
      <c r="AM301" s="49"/>
    </row>
    <row r="302" spans="1:39" ht="12.75" customHeight="1" x14ac:dyDescent="0.3">
      <c r="A302" s="49"/>
      <c r="B302" s="49"/>
      <c r="C302" s="49"/>
      <c r="D302" s="49"/>
      <c r="E302" s="49"/>
      <c r="F302" s="49"/>
      <c r="G302" s="49"/>
      <c r="H302" s="49"/>
      <c r="I302" s="49"/>
      <c r="J302" s="49"/>
      <c r="K302" s="49"/>
      <c r="L302" s="49"/>
      <c r="M302" s="49"/>
      <c r="N302" s="49"/>
      <c r="O302" s="49"/>
      <c r="P302" s="49"/>
      <c r="Q302" s="49"/>
      <c r="R302" s="90"/>
      <c r="S302" s="49"/>
      <c r="T302" s="49"/>
      <c r="U302" s="49"/>
      <c r="V302" s="49"/>
      <c r="W302" s="49"/>
      <c r="X302" s="49"/>
      <c r="Y302" s="49"/>
      <c r="Z302" s="49"/>
      <c r="AA302" s="49"/>
      <c r="AB302" s="49"/>
      <c r="AC302" s="49"/>
      <c r="AD302" s="49"/>
      <c r="AE302" s="49"/>
      <c r="AF302" s="49"/>
      <c r="AG302" s="49"/>
      <c r="AH302" s="49"/>
      <c r="AI302" s="49"/>
      <c r="AJ302" s="49"/>
      <c r="AK302" s="49"/>
      <c r="AL302" s="49"/>
      <c r="AM302" s="49"/>
    </row>
    <row r="303" spans="1:39" ht="12.75" customHeight="1" x14ac:dyDescent="0.3">
      <c r="A303" s="49"/>
      <c r="B303" s="49"/>
      <c r="C303" s="49"/>
      <c r="D303" s="49"/>
      <c r="E303" s="49"/>
      <c r="F303" s="49"/>
      <c r="G303" s="49"/>
      <c r="H303" s="49"/>
      <c r="I303" s="49"/>
      <c r="J303" s="49"/>
      <c r="K303" s="49"/>
      <c r="L303" s="49"/>
      <c r="M303" s="49"/>
      <c r="N303" s="49"/>
      <c r="O303" s="49"/>
      <c r="P303" s="49"/>
      <c r="Q303" s="49"/>
      <c r="R303" s="90"/>
      <c r="S303" s="49"/>
      <c r="T303" s="49"/>
      <c r="U303" s="49"/>
      <c r="V303" s="49"/>
      <c r="W303" s="49"/>
      <c r="X303" s="49"/>
      <c r="Y303" s="49"/>
      <c r="Z303" s="49"/>
      <c r="AA303" s="49"/>
      <c r="AB303" s="49"/>
      <c r="AC303" s="49"/>
      <c r="AD303" s="49"/>
      <c r="AE303" s="49"/>
      <c r="AF303" s="49"/>
      <c r="AG303" s="49"/>
      <c r="AH303" s="49"/>
      <c r="AI303" s="49"/>
      <c r="AJ303" s="49"/>
      <c r="AK303" s="49"/>
      <c r="AL303" s="49"/>
      <c r="AM303" s="49"/>
    </row>
    <row r="304" spans="1:39" ht="12.75" customHeight="1" x14ac:dyDescent="0.3">
      <c r="A304" s="49"/>
      <c r="B304" s="49"/>
      <c r="C304" s="49"/>
      <c r="D304" s="49"/>
      <c r="E304" s="49"/>
      <c r="F304" s="49"/>
      <c r="G304" s="49"/>
      <c r="H304" s="49"/>
      <c r="I304" s="49"/>
      <c r="J304" s="49"/>
      <c r="K304" s="49"/>
      <c r="L304" s="49"/>
      <c r="M304" s="49"/>
      <c r="N304" s="49"/>
      <c r="O304" s="49"/>
      <c r="P304" s="49"/>
      <c r="Q304" s="49"/>
      <c r="R304" s="90"/>
      <c r="S304" s="49"/>
      <c r="T304" s="49"/>
      <c r="U304" s="49"/>
      <c r="V304" s="49"/>
      <c r="W304" s="49"/>
      <c r="X304" s="49"/>
      <c r="Y304" s="49"/>
      <c r="Z304" s="49"/>
      <c r="AA304" s="49"/>
      <c r="AB304" s="49"/>
      <c r="AC304" s="49"/>
      <c r="AD304" s="49"/>
      <c r="AE304" s="49"/>
      <c r="AF304" s="49"/>
      <c r="AG304" s="49"/>
      <c r="AH304" s="49"/>
      <c r="AI304" s="49"/>
      <c r="AJ304" s="49"/>
      <c r="AK304" s="49"/>
      <c r="AL304" s="49"/>
      <c r="AM304" s="49"/>
    </row>
    <row r="305" spans="1:39" ht="12.75" customHeight="1" x14ac:dyDescent="0.3">
      <c r="A305" s="49"/>
      <c r="B305" s="49"/>
      <c r="C305" s="49"/>
      <c r="D305" s="49"/>
      <c r="E305" s="49"/>
      <c r="F305" s="49"/>
      <c r="G305" s="49"/>
      <c r="H305" s="49"/>
      <c r="I305" s="49"/>
      <c r="J305" s="49"/>
      <c r="K305" s="49"/>
      <c r="L305" s="49"/>
      <c r="M305" s="49"/>
      <c r="N305" s="49"/>
      <c r="O305" s="49"/>
      <c r="P305" s="49"/>
      <c r="Q305" s="49"/>
      <c r="R305" s="90"/>
      <c r="S305" s="49"/>
      <c r="T305" s="49"/>
      <c r="U305" s="49"/>
      <c r="V305" s="49"/>
      <c r="W305" s="49"/>
      <c r="X305" s="49"/>
      <c r="Y305" s="49"/>
      <c r="Z305" s="49"/>
      <c r="AA305" s="49"/>
      <c r="AB305" s="49"/>
      <c r="AC305" s="49"/>
      <c r="AD305" s="49"/>
      <c r="AE305" s="49"/>
      <c r="AF305" s="49"/>
      <c r="AG305" s="49"/>
      <c r="AH305" s="49"/>
      <c r="AI305" s="49"/>
      <c r="AJ305" s="49"/>
      <c r="AK305" s="49"/>
      <c r="AL305" s="49"/>
      <c r="AM305" s="49"/>
    </row>
    <row r="306" spans="1:39" ht="12.75" customHeight="1" x14ac:dyDescent="0.3">
      <c r="A306" s="49"/>
      <c r="B306" s="49"/>
      <c r="C306" s="49"/>
      <c r="D306" s="49"/>
      <c r="E306" s="49"/>
      <c r="F306" s="49"/>
      <c r="G306" s="49"/>
      <c r="H306" s="49"/>
      <c r="I306" s="49"/>
      <c r="J306" s="49"/>
      <c r="K306" s="49"/>
      <c r="L306" s="49"/>
      <c r="M306" s="49"/>
      <c r="N306" s="49"/>
      <c r="O306" s="49"/>
      <c r="P306" s="49"/>
      <c r="Q306" s="49"/>
      <c r="R306" s="90"/>
      <c r="S306" s="49"/>
      <c r="T306" s="49"/>
      <c r="U306" s="49"/>
      <c r="V306" s="49"/>
      <c r="W306" s="49"/>
      <c r="X306" s="49"/>
      <c r="Y306" s="49"/>
      <c r="Z306" s="49"/>
      <c r="AA306" s="49"/>
      <c r="AB306" s="49"/>
      <c r="AC306" s="49"/>
      <c r="AD306" s="49"/>
      <c r="AE306" s="49"/>
      <c r="AF306" s="49"/>
      <c r="AG306" s="49"/>
      <c r="AH306" s="49"/>
      <c r="AI306" s="49"/>
      <c r="AJ306" s="49"/>
      <c r="AK306" s="49"/>
      <c r="AL306" s="49"/>
      <c r="AM306" s="49"/>
    </row>
    <row r="307" spans="1:39" ht="12.75" customHeight="1" x14ac:dyDescent="0.3">
      <c r="A307" s="49"/>
      <c r="B307" s="49"/>
      <c r="C307" s="49"/>
      <c r="D307" s="49"/>
      <c r="E307" s="49"/>
      <c r="F307" s="49"/>
      <c r="G307" s="49"/>
      <c r="H307" s="49"/>
      <c r="I307" s="49"/>
      <c r="J307" s="49"/>
      <c r="K307" s="49"/>
      <c r="L307" s="49"/>
      <c r="M307" s="49"/>
      <c r="N307" s="49"/>
      <c r="O307" s="49"/>
      <c r="P307" s="49"/>
      <c r="Q307" s="49"/>
      <c r="R307" s="90"/>
      <c r="S307" s="49"/>
      <c r="T307" s="49"/>
      <c r="U307" s="49"/>
      <c r="V307" s="49"/>
      <c r="W307" s="49"/>
      <c r="X307" s="49"/>
      <c r="Y307" s="49"/>
      <c r="Z307" s="49"/>
      <c r="AA307" s="49"/>
      <c r="AB307" s="49"/>
      <c r="AC307" s="49"/>
      <c r="AD307" s="49"/>
      <c r="AE307" s="49"/>
      <c r="AF307" s="49"/>
      <c r="AG307" s="49"/>
      <c r="AH307" s="49"/>
      <c r="AI307" s="49"/>
      <c r="AJ307" s="49"/>
      <c r="AK307" s="49"/>
      <c r="AL307" s="49"/>
      <c r="AM307" s="49"/>
    </row>
    <row r="308" spans="1:39" ht="12.75" customHeight="1" x14ac:dyDescent="0.3">
      <c r="A308" s="49"/>
      <c r="B308" s="49"/>
      <c r="C308" s="49"/>
      <c r="D308" s="49"/>
      <c r="E308" s="49"/>
      <c r="F308" s="49"/>
      <c r="G308" s="49"/>
      <c r="H308" s="49"/>
      <c r="I308" s="49"/>
      <c r="J308" s="49"/>
      <c r="K308" s="49"/>
      <c r="L308" s="49"/>
      <c r="M308" s="49"/>
      <c r="N308" s="49"/>
      <c r="O308" s="49"/>
      <c r="P308" s="49"/>
      <c r="Q308" s="49"/>
      <c r="R308" s="90"/>
      <c r="S308" s="49"/>
      <c r="T308" s="49"/>
      <c r="U308" s="49"/>
      <c r="V308" s="49"/>
      <c r="W308" s="49"/>
      <c r="X308" s="49"/>
      <c r="Y308" s="49"/>
      <c r="Z308" s="49"/>
      <c r="AA308" s="49"/>
      <c r="AB308" s="49"/>
      <c r="AC308" s="49"/>
      <c r="AD308" s="49"/>
      <c r="AE308" s="49"/>
      <c r="AF308" s="49"/>
      <c r="AG308" s="49"/>
      <c r="AH308" s="49"/>
      <c r="AI308" s="49"/>
      <c r="AJ308" s="49"/>
      <c r="AK308" s="49"/>
      <c r="AL308" s="49"/>
      <c r="AM308" s="49"/>
    </row>
    <row r="309" spans="1:39" ht="12.75" customHeight="1" x14ac:dyDescent="0.3">
      <c r="A309" s="49"/>
      <c r="B309" s="49"/>
      <c r="C309" s="49"/>
      <c r="D309" s="49"/>
      <c r="E309" s="49"/>
      <c r="F309" s="49"/>
      <c r="G309" s="49"/>
      <c r="H309" s="49"/>
      <c r="I309" s="49"/>
      <c r="J309" s="49"/>
      <c r="K309" s="49"/>
      <c r="L309" s="49"/>
      <c r="M309" s="49"/>
      <c r="N309" s="49"/>
      <c r="O309" s="49"/>
      <c r="P309" s="49"/>
      <c r="Q309" s="49"/>
      <c r="R309" s="90"/>
      <c r="S309" s="49"/>
      <c r="T309" s="49"/>
      <c r="U309" s="49"/>
      <c r="V309" s="49"/>
      <c r="W309" s="49"/>
      <c r="X309" s="49"/>
      <c r="Y309" s="49"/>
      <c r="Z309" s="49"/>
      <c r="AA309" s="49"/>
      <c r="AB309" s="49"/>
      <c r="AC309" s="49"/>
      <c r="AD309" s="49"/>
      <c r="AE309" s="49"/>
      <c r="AF309" s="49"/>
      <c r="AG309" s="49"/>
      <c r="AH309" s="49"/>
      <c r="AI309" s="49"/>
      <c r="AJ309" s="49"/>
      <c r="AK309" s="49"/>
      <c r="AL309" s="49"/>
      <c r="AM309" s="49"/>
    </row>
    <row r="310" spans="1:39" ht="12.75" customHeight="1" x14ac:dyDescent="0.3">
      <c r="A310" s="49"/>
      <c r="B310" s="49"/>
      <c r="C310" s="49"/>
      <c r="D310" s="49"/>
      <c r="E310" s="49"/>
      <c r="F310" s="49"/>
      <c r="G310" s="49"/>
      <c r="H310" s="49"/>
      <c r="I310" s="49"/>
      <c r="J310" s="49"/>
      <c r="K310" s="49"/>
      <c r="L310" s="49"/>
      <c r="M310" s="49"/>
      <c r="N310" s="49"/>
      <c r="O310" s="49"/>
      <c r="P310" s="49"/>
      <c r="Q310" s="49"/>
      <c r="R310" s="90"/>
      <c r="S310" s="49"/>
      <c r="T310" s="49"/>
      <c r="U310" s="49"/>
      <c r="V310" s="49"/>
      <c r="W310" s="49"/>
      <c r="X310" s="49"/>
      <c r="Y310" s="49"/>
      <c r="Z310" s="49"/>
      <c r="AA310" s="49"/>
      <c r="AB310" s="49"/>
      <c r="AC310" s="49"/>
      <c r="AD310" s="49"/>
      <c r="AE310" s="49"/>
      <c r="AF310" s="49"/>
      <c r="AG310" s="49"/>
      <c r="AH310" s="49"/>
      <c r="AI310" s="49"/>
      <c r="AJ310" s="49"/>
      <c r="AK310" s="49"/>
      <c r="AL310" s="49"/>
      <c r="AM310" s="49"/>
    </row>
    <row r="311" spans="1:39" ht="12.75" customHeight="1" x14ac:dyDescent="0.3">
      <c r="A311" s="49"/>
      <c r="B311" s="49"/>
      <c r="C311" s="49"/>
      <c r="D311" s="49"/>
      <c r="E311" s="49"/>
      <c r="F311" s="49"/>
      <c r="G311" s="49"/>
      <c r="H311" s="49"/>
      <c r="I311" s="49"/>
      <c r="J311" s="49"/>
      <c r="K311" s="49"/>
      <c r="L311" s="49"/>
      <c r="M311" s="49"/>
      <c r="N311" s="49"/>
      <c r="O311" s="49"/>
      <c r="P311" s="49"/>
      <c r="Q311" s="49"/>
      <c r="R311" s="90"/>
      <c r="S311" s="49"/>
      <c r="T311" s="49"/>
      <c r="U311" s="49"/>
      <c r="V311" s="49"/>
      <c r="W311" s="49"/>
      <c r="X311" s="49"/>
      <c r="Y311" s="49"/>
      <c r="Z311" s="49"/>
      <c r="AA311" s="49"/>
      <c r="AB311" s="49"/>
      <c r="AC311" s="49"/>
      <c r="AD311" s="49"/>
      <c r="AE311" s="49"/>
      <c r="AF311" s="49"/>
      <c r="AG311" s="49"/>
      <c r="AH311" s="49"/>
      <c r="AI311" s="49"/>
      <c r="AJ311" s="49"/>
      <c r="AK311" s="49"/>
      <c r="AL311" s="49"/>
      <c r="AM311" s="49"/>
    </row>
    <row r="312" spans="1:39" ht="12.75" customHeight="1" x14ac:dyDescent="0.3">
      <c r="A312" s="49"/>
      <c r="B312" s="49"/>
      <c r="C312" s="49"/>
      <c r="D312" s="49"/>
      <c r="E312" s="49"/>
      <c r="F312" s="49"/>
      <c r="G312" s="49"/>
      <c r="H312" s="49"/>
      <c r="I312" s="49"/>
      <c r="J312" s="49"/>
      <c r="K312" s="49"/>
      <c r="L312" s="49"/>
      <c r="M312" s="49"/>
      <c r="N312" s="49"/>
      <c r="O312" s="49"/>
      <c r="P312" s="49"/>
      <c r="Q312" s="49"/>
      <c r="R312" s="90"/>
      <c r="S312" s="49"/>
      <c r="T312" s="49"/>
      <c r="U312" s="49"/>
      <c r="V312" s="49"/>
      <c r="W312" s="49"/>
      <c r="X312" s="49"/>
      <c r="Y312" s="49"/>
      <c r="Z312" s="49"/>
      <c r="AA312" s="49"/>
      <c r="AB312" s="49"/>
      <c r="AC312" s="49"/>
      <c r="AD312" s="49"/>
      <c r="AE312" s="49"/>
      <c r="AF312" s="49"/>
      <c r="AG312" s="49"/>
      <c r="AH312" s="49"/>
      <c r="AI312" s="49"/>
      <c r="AJ312" s="49"/>
      <c r="AK312" s="49"/>
      <c r="AL312" s="49"/>
      <c r="AM312" s="49"/>
    </row>
    <row r="313" spans="1:39" ht="12.75" customHeight="1" x14ac:dyDescent="0.3">
      <c r="A313" s="49"/>
      <c r="B313" s="49"/>
      <c r="C313" s="49"/>
      <c r="D313" s="49"/>
      <c r="E313" s="49"/>
      <c r="F313" s="49"/>
      <c r="G313" s="49"/>
      <c r="H313" s="49"/>
      <c r="I313" s="49"/>
      <c r="J313" s="49"/>
      <c r="K313" s="49"/>
      <c r="L313" s="49"/>
      <c r="M313" s="49"/>
      <c r="N313" s="49"/>
      <c r="O313" s="49"/>
      <c r="P313" s="49"/>
      <c r="Q313" s="49"/>
      <c r="R313" s="90"/>
      <c r="S313" s="49"/>
      <c r="T313" s="49"/>
      <c r="U313" s="49"/>
      <c r="V313" s="49"/>
      <c r="W313" s="49"/>
      <c r="X313" s="49"/>
      <c r="Y313" s="49"/>
      <c r="Z313" s="49"/>
      <c r="AA313" s="49"/>
      <c r="AB313" s="49"/>
      <c r="AC313" s="49"/>
      <c r="AD313" s="49"/>
      <c r="AE313" s="49"/>
      <c r="AF313" s="49"/>
      <c r="AG313" s="49"/>
      <c r="AH313" s="49"/>
      <c r="AI313" s="49"/>
      <c r="AJ313" s="49"/>
      <c r="AK313" s="49"/>
      <c r="AL313" s="49"/>
      <c r="AM313" s="49"/>
    </row>
    <row r="314" spans="1:39" ht="12.75" customHeight="1" x14ac:dyDescent="0.3">
      <c r="A314" s="49"/>
      <c r="B314" s="49"/>
      <c r="C314" s="49"/>
      <c r="D314" s="49"/>
      <c r="E314" s="49"/>
      <c r="F314" s="49"/>
      <c r="G314" s="49"/>
      <c r="H314" s="49"/>
      <c r="I314" s="49"/>
      <c r="J314" s="49"/>
      <c r="K314" s="49"/>
      <c r="L314" s="49"/>
      <c r="M314" s="49"/>
      <c r="N314" s="49"/>
      <c r="O314" s="49"/>
      <c r="P314" s="49"/>
      <c r="Q314" s="49"/>
      <c r="R314" s="90"/>
      <c r="S314" s="49"/>
      <c r="T314" s="49"/>
      <c r="U314" s="49"/>
      <c r="V314" s="49"/>
      <c r="W314" s="49"/>
      <c r="X314" s="49"/>
      <c r="Y314" s="49"/>
      <c r="Z314" s="49"/>
      <c r="AA314" s="49"/>
      <c r="AB314" s="49"/>
      <c r="AC314" s="49"/>
      <c r="AD314" s="49"/>
      <c r="AE314" s="49"/>
      <c r="AF314" s="49"/>
      <c r="AG314" s="49"/>
      <c r="AH314" s="49"/>
      <c r="AI314" s="49"/>
      <c r="AJ314" s="49"/>
      <c r="AK314" s="49"/>
      <c r="AL314" s="49"/>
      <c r="AM314" s="49"/>
    </row>
    <row r="315" spans="1:39" ht="12.75" customHeight="1" x14ac:dyDescent="0.3">
      <c r="A315" s="49"/>
      <c r="B315" s="49"/>
      <c r="C315" s="49"/>
      <c r="D315" s="49"/>
      <c r="E315" s="49"/>
      <c r="F315" s="49"/>
      <c r="G315" s="49"/>
      <c r="H315" s="49"/>
      <c r="I315" s="49"/>
      <c r="J315" s="49"/>
      <c r="K315" s="49"/>
      <c r="L315" s="49"/>
      <c r="M315" s="49"/>
      <c r="N315" s="49"/>
      <c r="O315" s="49"/>
      <c r="P315" s="49"/>
      <c r="Q315" s="49"/>
      <c r="R315" s="90"/>
      <c r="S315" s="49"/>
      <c r="T315" s="49"/>
      <c r="U315" s="49"/>
      <c r="V315" s="49"/>
      <c r="W315" s="49"/>
      <c r="X315" s="49"/>
      <c r="Y315" s="49"/>
      <c r="Z315" s="49"/>
      <c r="AA315" s="49"/>
      <c r="AB315" s="49"/>
      <c r="AC315" s="49"/>
      <c r="AD315" s="49"/>
      <c r="AE315" s="49"/>
      <c r="AF315" s="49"/>
      <c r="AG315" s="49"/>
      <c r="AH315" s="49"/>
      <c r="AI315" s="49"/>
      <c r="AJ315" s="49"/>
      <c r="AK315" s="49"/>
      <c r="AL315" s="49"/>
      <c r="AM315" s="49"/>
    </row>
    <row r="316" spans="1:39" ht="12.75" customHeight="1" x14ac:dyDescent="0.3">
      <c r="A316" s="49"/>
      <c r="B316" s="49"/>
      <c r="C316" s="49"/>
      <c r="D316" s="49"/>
      <c r="E316" s="49"/>
      <c r="F316" s="49"/>
      <c r="G316" s="49"/>
      <c r="H316" s="49"/>
      <c r="I316" s="49"/>
      <c r="J316" s="49"/>
      <c r="K316" s="49"/>
      <c r="L316" s="49"/>
      <c r="M316" s="49"/>
      <c r="N316" s="49"/>
      <c r="O316" s="49"/>
      <c r="P316" s="49"/>
      <c r="Q316" s="49"/>
      <c r="R316" s="90"/>
      <c r="S316" s="49"/>
      <c r="T316" s="49"/>
      <c r="U316" s="49"/>
      <c r="V316" s="49"/>
      <c r="W316" s="49"/>
      <c r="X316" s="49"/>
      <c r="Y316" s="49"/>
      <c r="Z316" s="49"/>
      <c r="AA316" s="49"/>
      <c r="AB316" s="49"/>
      <c r="AC316" s="49"/>
      <c r="AD316" s="49"/>
      <c r="AE316" s="49"/>
      <c r="AF316" s="49"/>
      <c r="AG316" s="49"/>
      <c r="AH316" s="49"/>
      <c r="AI316" s="49"/>
      <c r="AJ316" s="49"/>
      <c r="AK316" s="49"/>
      <c r="AL316" s="49"/>
      <c r="AM316" s="49"/>
    </row>
    <row r="317" spans="1:39" ht="12.75" customHeight="1" x14ac:dyDescent="0.3">
      <c r="A317" s="49"/>
      <c r="B317" s="49"/>
      <c r="C317" s="49"/>
      <c r="D317" s="49"/>
      <c r="E317" s="49"/>
      <c r="F317" s="49"/>
      <c r="G317" s="49"/>
      <c r="H317" s="49"/>
      <c r="I317" s="49"/>
      <c r="J317" s="49"/>
      <c r="K317" s="49"/>
      <c r="L317" s="49"/>
      <c r="M317" s="49"/>
      <c r="N317" s="49"/>
      <c r="O317" s="49"/>
      <c r="P317" s="49"/>
      <c r="Q317" s="49"/>
      <c r="R317" s="90"/>
      <c r="S317" s="49"/>
      <c r="T317" s="49"/>
      <c r="U317" s="49"/>
      <c r="V317" s="49"/>
      <c r="W317" s="49"/>
      <c r="X317" s="49"/>
      <c r="Y317" s="49"/>
      <c r="Z317" s="49"/>
      <c r="AA317" s="49"/>
      <c r="AB317" s="49"/>
      <c r="AC317" s="49"/>
      <c r="AD317" s="49"/>
      <c r="AE317" s="49"/>
      <c r="AF317" s="49"/>
      <c r="AG317" s="49"/>
      <c r="AH317" s="49"/>
      <c r="AI317" s="49"/>
      <c r="AJ317" s="49"/>
      <c r="AK317" s="49"/>
      <c r="AL317" s="49"/>
      <c r="AM317" s="49"/>
    </row>
    <row r="318" spans="1:39" ht="12.75" customHeight="1" x14ac:dyDescent="0.3">
      <c r="A318" s="49"/>
      <c r="B318" s="49"/>
      <c r="C318" s="49"/>
      <c r="D318" s="49"/>
      <c r="E318" s="49"/>
      <c r="F318" s="49"/>
      <c r="G318" s="49"/>
      <c r="H318" s="49"/>
      <c r="I318" s="49"/>
      <c r="J318" s="49"/>
      <c r="K318" s="49"/>
      <c r="L318" s="49"/>
      <c r="M318" s="49"/>
      <c r="N318" s="49"/>
      <c r="O318" s="49"/>
      <c r="P318" s="49"/>
      <c r="Q318" s="49"/>
      <c r="R318" s="90"/>
      <c r="S318" s="49"/>
      <c r="T318" s="49"/>
      <c r="U318" s="49"/>
      <c r="V318" s="49"/>
      <c r="W318" s="49"/>
      <c r="X318" s="49"/>
      <c r="Y318" s="49"/>
      <c r="Z318" s="49"/>
      <c r="AA318" s="49"/>
      <c r="AB318" s="49"/>
      <c r="AC318" s="49"/>
      <c r="AD318" s="49"/>
      <c r="AE318" s="49"/>
      <c r="AF318" s="49"/>
      <c r="AG318" s="49"/>
      <c r="AH318" s="49"/>
      <c r="AI318" s="49"/>
      <c r="AJ318" s="49"/>
      <c r="AK318" s="49"/>
      <c r="AL318" s="49"/>
      <c r="AM318" s="49"/>
    </row>
    <row r="319" spans="1:39" ht="12.75" customHeight="1" x14ac:dyDescent="0.3">
      <c r="A319" s="49"/>
      <c r="B319" s="49"/>
      <c r="C319" s="49"/>
      <c r="D319" s="49"/>
      <c r="E319" s="49"/>
      <c r="F319" s="49"/>
      <c r="G319" s="49"/>
      <c r="H319" s="49"/>
      <c r="I319" s="49"/>
      <c r="J319" s="49"/>
      <c r="K319" s="49"/>
      <c r="L319" s="49"/>
      <c r="M319" s="49"/>
      <c r="N319" s="49"/>
      <c r="O319" s="49"/>
      <c r="P319" s="49"/>
      <c r="Q319" s="49"/>
      <c r="R319" s="90"/>
      <c r="S319" s="49"/>
      <c r="T319" s="49"/>
      <c r="U319" s="49"/>
      <c r="V319" s="49"/>
      <c r="W319" s="49"/>
      <c r="X319" s="49"/>
      <c r="Y319" s="49"/>
      <c r="Z319" s="49"/>
      <c r="AA319" s="49"/>
      <c r="AB319" s="49"/>
      <c r="AC319" s="49"/>
      <c r="AD319" s="49"/>
      <c r="AE319" s="49"/>
      <c r="AF319" s="49"/>
      <c r="AG319" s="49"/>
      <c r="AH319" s="49"/>
      <c r="AI319" s="49"/>
      <c r="AJ319" s="49"/>
      <c r="AK319" s="49"/>
      <c r="AL319" s="49"/>
      <c r="AM319" s="49"/>
    </row>
    <row r="320" spans="1:39" ht="12.75" customHeight="1" x14ac:dyDescent="0.3">
      <c r="A320" s="49"/>
      <c r="B320" s="49"/>
      <c r="C320" s="49"/>
      <c r="D320" s="49"/>
      <c r="E320" s="49"/>
      <c r="F320" s="49"/>
      <c r="G320" s="49"/>
      <c r="H320" s="49"/>
      <c r="I320" s="49"/>
      <c r="J320" s="49"/>
      <c r="K320" s="49"/>
      <c r="L320" s="49"/>
      <c r="M320" s="49"/>
      <c r="N320" s="49"/>
      <c r="O320" s="49"/>
      <c r="P320" s="49"/>
      <c r="Q320" s="49"/>
      <c r="R320" s="90"/>
      <c r="S320" s="49"/>
      <c r="T320" s="49"/>
      <c r="U320" s="49"/>
      <c r="V320" s="49"/>
      <c r="W320" s="49"/>
      <c r="X320" s="49"/>
      <c r="Y320" s="49"/>
      <c r="Z320" s="49"/>
      <c r="AA320" s="49"/>
      <c r="AB320" s="49"/>
      <c r="AC320" s="49"/>
      <c r="AD320" s="49"/>
      <c r="AE320" s="49"/>
      <c r="AF320" s="49"/>
      <c r="AG320" s="49"/>
      <c r="AH320" s="49"/>
      <c r="AI320" s="49"/>
      <c r="AJ320" s="49"/>
      <c r="AK320" s="49"/>
      <c r="AL320" s="49"/>
      <c r="AM320" s="49"/>
    </row>
    <row r="321" spans="1:39" ht="12.75" customHeight="1" x14ac:dyDescent="0.3">
      <c r="A321" s="49"/>
      <c r="B321" s="49"/>
      <c r="C321" s="49"/>
      <c r="D321" s="49"/>
      <c r="E321" s="49"/>
      <c r="F321" s="49"/>
      <c r="G321" s="49"/>
      <c r="H321" s="49"/>
      <c r="I321" s="49"/>
      <c r="J321" s="49"/>
      <c r="K321" s="49"/>
      <c r="L321" s="49"/>
      <c r="M321" s="49"/>
      <c r="N321" s="49"/>
      <c r="O321" s="49"/>
      <c r="P321" s="49"/>
      <c r="Q321" s="49"/>
      <c r="R321" s="90"/>
      <c r="S321" s="49"/>
      <c r="T321" s="49"/>
      <c r="U321" s="49"/>
      <c r="V321" s="49"/>
      <c r="W321" s="49"/>
      <c r="X321" s="49"/>
      <c r="Y321" s="49"/>
      <c r="Z321" s="49"/>
      <c r="AA321" s="49"/>
      <c r="AB321" s="49"/>
      <c r="AC321" s="49"/>
      <c r="AD321" s="49"/>
      <c r="AE321" s="49"/>
      <c r="AF321" s="49"/>
      <c r="AG321" s="49"/>
      <c r="AH321" s="49"/>
      <c r="AI321" s="49"/>
      <c r="AJ321" s="49"/>
      <c r="AK321" s="49"/>
      <c r="AL321" s="49"/>
      <c r="AM321" s="49"/>
    </row>
    <row r="322" spans="1:39" ht="12.75" customHeight="1" x14ac:dyDescent="0.3">
      <c r="A322" s="49"/>
      <c r="B322" s="49"/>
      <c r="C322" s="49"/>
      <c r="D322" s="49"/>
      <c r="E322" s="49"/>
      <c r="F322" s="49"/>
      <c r="G322" s="49"/>
      <c r="H322" s="49"/>
      <c r="I322" s="49"/>
      <c r="J322" s="49"/>
      <c r="K322" s="49"/>
      <c r="L322" s="49"/>
      <c r="M322" s="49"/>
      <c r="N322" s="49"/>
      <c r="O322" s="49"/>
      <c r="P322" s="49"/>
      <c r="Q322" s="49"/>
      <c r="R322" s="90"/>
      <c r="S322" s="49"/>
      <c r="T322" s="49"/>
      <c r="U322" s="49"/>
      <c r="V322" s="49"/>
      <c r="W322" s="49"/>
      <c r="X322" s="49"/>
      <c r="Y322" s="49"/>
      <c r="Z322" s="49"/>
      <c r="AA322" s="49"/>
      <c r="AB322" s="49"/>
      <c r="AC322" s="49"/>
      <c r="AD322" s="49"/>
      <c r="AE322" s="49"/>
      <c r="AF322" s="49"/>
      <c r="AG322" s="49"/>
      <c r="AH322" s="49"/>
      <c r="AI322" s="49"/>
      <c r="AJ322" s="49"/>
      <c r="AK322" s="49"/>
      <c r="AL322" s="49"/>
      <c r="AM322" s="49"/>
    </row>
    <row r="323" spans="1:39" ht="12.75" customHeight="1" x14ac:dyDescent="0.3">
      <c r="A323" s="49"/>
      <c r="B323" s="49"/>
      <c r="C323" s="49"/>
      <c r="D323" s="49"/>
      <c r="E323" s="49"/>
      <c r="F323" s="49"/>
      <c r="G323" s="49"/>
      <c r="H323" s="49"/>
      <c r="I323" s="49"/>
      <c r="J323" s="49"/>
      <c r="K323" s="49"/>
      <c r="L323" s="49"/>
      <c r="M323" s="49"/>
      <c r="N323" s="49"/>
      <c r="O323" s="49"/>
      <c r="P323" s="49"/>
      <c r="Q323" s="49"/>
      <c r="R323" s="90"/>
      <c r="S323" s="49"/>
      <c r="T323" s="49"/>
      <c r="U323" s="49"/>
      <c r="V323" s="49"/>
      <c r="W323" s="49"/>
      <c r="X323" s="49"/>
      <c r="Y323" s="49"/>
      <c r="Z323" s="49"/>
      <c r="AA323" s="49"/>
      <c r="AB323" s="49"/>
      <c r="AC323" s="49"/>
      <c r="AD323" s="49"/>
      <c r="AE323" s="49"/>
      <c r="AF323" s="49"/>
      <c r="AG323" s="49"/>
      <c r="AH323" s="49"/>
      <c r="AI323" s="49"/>
      <c r="AJ323" s="49"/>
      <c r="AK323" s="49"/>
      <c r="AL323" s="49"/>
      <c r="AM323" s="49"/>
    </row>
    <row r="324" spans="1:39" ht="12.75" customHeight="1" x14ac:dyDescent="0.3">
      <c r="A324" s="49"/>
      <c r="B324" s="49"/>
      <c r="C324" s="49"/>
      <c r="D324" s="49"/>
      <c r="E324" s="49"/>
      <c r="F324" s="49"/>
      <c r="G324" s="49"/>
      <c r="H324" s="49"/>
      <c r="I324" s="49"/>
      <c r="J324" s="49"/>
      <c r="K324" s="49"/>
      <c r="L324" s="49"/>
      <c r="M324" s="49"/>
      <c r="N324" s="49"/>
      <c r="O324" s="49"/>
      <c r="P324" s="49"/>
      <c r="Q324" s="49"/>
      <c r="R324" s="90"/>
      <c r="S324" s="49"/>
      <c r="T324" s="49"/>
      <c r="U324" s="49"/>
      <c r="V324" s="49"/>
      <c r="W324" s="49"/>
      <c r="X324" s="49"/>
      <c r="Y324" s="49"/>
      <c r="Z324" s="49"/>
      <c r="AA324" s="49"/>
      <c r="AB324" s="49"/>
      <c r="AC324" s="49"/>
      <c r="AD324" s="49"/>
      <c r="AE324" s="49"/>
      <c r="AF324" s="49"/>
      <c r="AG324" s="49"/>
      <c r="AH324" s="49"/>
      <c r="AI324" s="49"/>
      <c r="AJ324" s="49"/>
      <c r="AK324" s="49"/>
      <c r="AL324" s="49"/>
      <c r="AM324" s="49"/>
    </row>
    <row r="325" spans="1:39" ht="12.75" customHeight="1" x14ac:dyDescent="0.3">
      <c r="A325" s="49"/>
      <c r="B325" s="49"/>
      <c r="C325" s="49"/>
      <c r="D325" s="49"/>
      <c r="E325" s="49"/>
      <c r="F325" s="49"/>
      <c r="G325" s="49"/>
      <c r="H325" s="49"/>
      <c r="I325" s="49"/>
      <c r="J325" s="49"/>
      <c r="K325" s="49"/>
      <c r="L325" s="49"/>
      <c r="M325" s="49"/>
      <c r="N325" s="49"/>
      <c r="O325" s="49"/>
      <c r="P325" s="49"/>
      <c r="Q325" s="49"/>
      <c r="R325" s="90"/>
      <c r="S325" s="49"/>
      <c r="T325" s="49"/>
      <c r="U325" s="49"/>
      <c r="V325" s="49"/>
      <c r="W325" s="49"/>
      <c r="X325" s="49"/>
      <c r="Y325" s="49"/>
      <c r="Z325" s="49"/>
      <c r="AA325" s="49"/>
      <c r="AB325" s="49"/>
      <c r="AC325" s="49"/>
      <c r="AD325" s="49"/>
      <c r="AE325" s="49"/>
      <c r="AF325" s="49"/>
      <c r="AG325" s="49"/>
      <c r="AH325" s="49"/>
      <c r="AI325" s="49"/>
      <c r="AJ325" s="49"/>
      <c r="AK325" s="49"/>
      <c r="AL325" s="49"/>
      <c r="AM325" s="49"/>
    </row>
    <row r="326" spans="1:39" ht="12.75" customHeight="1" x14ac:dyDescent="0.3">
      <c r="A326" s="49"/>
      <c r="B326" s="49"/>
      <c r="C326" s="49"/>
      <c r="D326" s="49"/>
      <c r="E326" s="49"/>
      <c r="F326" s="49"/>
      <c r="G326" s="49"/>
      <c r="H326" s="49"/>
      <c r="I326" s="49"/>
      <c r="J326" s="49"/>
      <c r="K326" s="49"/>
      <c r="L326" s="49"/>
      <c r="M326" s="49"/>
      <c r="N326" s="49"/>
      <c r="O326" s="49"/>
      <c r="P326" s="49"/>
      <c r="Q326" s="49"/>
      <c r="R326" s="90"/>
      <c r="S326" s="49"/>
      <c r="T326" s="49"/>
      <c r="U326" s="49"/>
      <c r="V326" s="49"/>
      <c r="W326" s="49"/>
      <c r="X326" s="49"/>
      <c r="Y326" s="49"/>
      <c r="Z326" s="49"/>
      <c r="AA326" s="49"/>
      <c r="AB326" s="49"/>
      <c r="AC326" s="49"/>
      <c r="AD326" s="49"/>
      <c r="AE326" s="49"/>
      <c r="AF326" s="49"/>
      <c r="AG326" s="49"/>
      <c r="AH326" s="49"/>
      <c r="AI326" s="49"/>
      <c r="AJ326" s="49"/>
      <c r="AK326" s="49"/>
      <c r="AL326" s="49"/>
      <c r="AM326" s="49"/>
    </row>
    <row r="327" spans="1:39" ht="12.75" customHeight="1" x14ac:dyDescent="0.3">
      <c r="A327" s="49"/>
      <c r="B327" s="49"/>
      <c r="C327" s="49"/>
      <c r="D327" s="49"/>
      <c r="E327" s="49"/>
      <c r="F327" s="49"/>
      <c r="G327" s="49"/>
      <c r="H327" s="49"/>
      <c r="I327" s="49"/>
      <c r="J327" s="49"/>
      <c r="K327" s="49"/>
      <c r="L327" s="49"/>
      <c r="M327" s="49"/>
      <c r="N327" s="49"/>
      <c r="O327" s="49"/>
      <c r="P327" s="49"/>
      <c r="Q327" s="49"/>
      <c r="R327" s="90"/>
      <c r="S327" s="49"/>
      <c r="T327" s="49"/>
      <c r="U327" s="49"/>
      <c r="V327" s="49"/>
      <c r="W327" s="49"/>
      <c r="X327" s="49"/>
      <c r="Y327" s="49"/>
      <c r="Z327" s="49"/>
      <c r="AA327" s="49"/>
      <c r="AB327" s="49"/>
      <c r="AC327" s="49"/>
      <c r="AD327" s="49"/>
      <c r="AE327" s="49"/>
      <c r="AF327" s="49"/>
      <c r="AG327" s="49"/>
      <c r="AH327" s="49"/>
      <c r="AI327" s="49"/>
      <c r="AJ327" s="49"/>
      <c r="AK327" s="49"/>
      <c r="AL327" s="49"/>
      <c r="AM327" s="49"/>
    </row>
    <row r="328" spans="1:39" ht="12.75" customHeight="1" x14ac:dyDescent="0.3">
      <c r="A328" s="49"/>
      <c r="B328" s="49"/>
      <c r="C328" s="49"/>
      <c r="D328" s="49"/>
      <c r="E328" s="49"/>
      <c r="F328" s="49"/>
      <c r="G328" s="49"/>
      <c r="H328" s="49"/>
      <c r="I328" s="49"/>
      <c r="J328" s="49"/>
      <c r="K328" s="49"/>
      <c r="L328" s="49"/>
      <c r="M328" s="49"/>
      <c r="N328" s="49"/>
      <c r="O328" s="49"/>
      <c r="P328" s="49"/>
      <c r="Q328" s="49"/>
      <c r="R328" s="90"/>
      <c r="S328" s="49"/>
      <c r="T328" s="49"/>
      <c r="U328" s="49"/>
      <c r="V328" s="49"/>
      <c r="W328" s="49"/>
      <c r="X328" s="49"/>
      <c r="Y328" s="49"/>
      <c r="Z328" s="49"/>
      <c r="AA328" s="49"/>
      <c r="AB328" s="49"/>
      <c r="AC328" s="49"/>
      <c r="AD328" s="49"/>
      <c r="AE328" s="49"/>
      <c r="AF328" s="49"/>
      <c r="AG328" s="49"/>
      <c r="AH328" s="49"/>
      <c r="AI328" s="49"/>
      <c r="AJ328" s="49"/>
      <c r="AK328" s="49"/>
      <c r="AL328" s="49"/>
      <c r="AM328" s="49"/>
    </row>
    <row r="329" spans="1:39" ht="12.75" customHeight="1" x14ac:dyDescent="0.3">
      <c r="A329" s="49"/>
      <c r="B329" s="49"/>
      <c r="C329" s="49"/>
      <c r="D329" s="49"/>
      <c r="E329" s="49"/>
      <c r="F329" s="49"/>
      <c r="G329" s="49"/>
      <c r="H329" s="49"/>
      <c r="I329" s="49"/>
      <c r="J329" s="49"/>
      <c r="K329" s="49"/>
      <c r="L329" s="49"/>
      <c r="M329" s="49"/>
      <c r="N329" s="49"/>
      <c r="O329" s="49"/>
      <c r="P329" s="49"/>
      <c r="Q329" s="49"/>
      <c r="R329" s="90"/>
      <c r="S329" s="49"/>
      <c r="T329" s="49"/>
      <c r="U329" s="49"/>
      <c r="V329" s="49"/>
      <c r="W329" s="49"/>
      <c r="X329" s="49"/>
      <c r="Y329" s="49"/>
      <c r="Z329" s="49"/>
      <c r="AA329" s="49"/>
      <c r="AB329" s="49"/>
      <c r="AC329" s="49"/>
      <c r="AD329" s="49"/>
      <c r="AE329" s="49"/>
      <c r="AF329" s="49"/>
      <c r="AG329" s="49"/>
      <c r="AH329" s="49"/>
      <c r="AI329" s="49"/>
      <c r="AJ329" s="49"/>
      <c r="AK329" s="49"/>
      <c r="AL329" s="49"/>
      <c r="AM329" s="49"/>
    </row>
    <row r="330" spans="1:39" ht="12.75" customHeight="1" x14ac:dyDescent="0.3">
      <c r="A330" s="49"/>
      <c r="B330" s="49"/>
      <c r="C330" s="49"/>
      <c r="D330" s="49"/>
      <c r="E330" s="49"/>
      <c r="F330" s="49"/>
      <c r="G330" s="49"/>
      <c r="H330" s="49"/>
      <c r="I330" s="49"/>
      <c r="J330" s="49"/>
      <c r="K330" s="49"/>
      <c r="L330" s="49"/>
      <c r="M330" s="49"/>
      <c r="N330" s="49"/>
      <c r="O330" s="49"/>
      <c r="P330" s="49"/>
      <c r="Q330" s="49"/>
      <c r="R330" s="90"/>
      <c r="S330" s="49"/>
      <c r="T330" s="49"/>
      <c r="U330" s="49"/>
      <c r="V330" s="49"/>
      <c r="W330" s="49"/>
      <c r="X330" s="49"/>
      <c r="Y330" s="49"/>
      <c r="Z330" s="49"/>
      <c r="AA330" s="49"/>
      <c r="AB330" s="49"/>
      <c r="AC330" s="49"/>
      <c r="AD330" s="49"/>
      <c r="AE330" s="49"/>
      <c r="AF330" s="49"/>
      <c r="AG330" s="49"/>
      <c r="AH330" s="49"/>
      <c r="AI330" s="49"/>
      <c r="AJ330" s="49"/>
      <c r="AK330" s="49"/>
      <c r="AL330" s="49"/>
      <c r="AM330" s="49"/>
    </row>
    <row r="331" spans="1:39" ht="12.75" customHeight="1" x14ac:dyDescent="0.3">
      <c r="A331" s="49"/>
      <c r="B331" s="49"/>
      <c r="C331" s="49"/>
      <c r="D331" s="49"/>
      <c r="E331" s="49"/>
      <c r="F331" s="49"/>
      <c r="G331" s="49"/>
      <c r="H331" s="49"/>
      <c r="I331" s="49"/>
      <c r="J331" s="49"/>
      <c r="K331" s="49"/>
      <c r="L331" s="49"/>
      <c r="M331" s="49"/>
      <c r="N331" s="49"/>
      <c r="O331" s="49"/>
      <c r="P331" s="49"/>
      <c r="Q331" s="49"/>
      <c r="R331" s="90"/>
      <c r="S331" s="49"/>
      <c r="T331" s="49"/>
      <c r="U331" s="49"/>
      <c r="V331" s="49"/>
      <c r="W331" s="49"/>
      <c r="X331" s="49"/>
      <c r="Y331" s="49"/>
      <c r="Z331" s="49"/>
      <c r="AA331" s="49"/>
      <c r="AB331" s="49"/>
      <c r="AC331" s="49"/>
      <c r="AD331" s="49"/>
      <c r="AE331" s="49"/>
      <c r="AF331" s="49"/>
      <c r="AG331" s="49"/>
      <c r="AH331" s="49"/>
      <c r="AI331" s="49"/>
      <c r="AJ331" s="49"/>
      <c r="AK331" s="49"/>
      <c r="AL331" s="49"/>
      <c r="AM331" s="49"/>
    </row>
    <row r="332" spans="1:39" ht="12.75" customHeight="1" x14ac:dyDescent="0.3">
      <c r="A332" s="49"/>
      <c r="B332" s="49"/>
      <c r="C332" s="49"/>
      <c r="D332" s="49"/>
      <c r="E332" s="49"/>
      <c r="F332" s="49"/>
      <c r="G332" s="49"/>
      <c r="H332" s="49"/>
      <c r="I332" s="49"/>
      <c r="J332" s="49"/>
      <c r="K332" s="49"/>
      <c r="L332" s="49"/>
      <c r="M332" s="49"/>
      <c r="N332" s="49"/>
      <c r="O332" s="49"/>
      <c r="P332" s="49"/>
      <c r="Q332" s="49"/>
      <c r="R332" s="90"/>
      <c r="S332" s="49"/>
      <c r="T332" s="49"/>
      <c r="U332" s="49"/>
      <c r="V332" s="49"/>
      <c r="W332" s="49"/>
      <c r="X332" s="49"/>
      <c r="Y332" s="49"/>
      <c r="Z332" s="49"/>
      <c r="AA332" s="49"/>
      <c r="AB332" s="49"/>
      <c r="AC332" s="49"/>
      <c r="AD332" s="49"/>
      <c r="AE332" s="49"/>
      <c r="AF332" s="49"/>
      <c r="AG332" s="49"/>
      <c r="AH332" s="49"/>
      <c r="AI332" s="49"/>
      <c r="AJ332" s="49"/>
      <c r="AK332" s="49"/>
      <c r="AL332" s="49"/>
      <c r="AM332" s="49"/>
    </row>
    <row r="333" spans="1:39" ht="12.75" customHeight="1" x14ac:dyDescent="0.3">
      <c r="A333" s="49"/>
      <c r="B333" s="49"/>
      <c r="C333" s="49"/>
      <c r="D333" s="49"/>
      <c r="E333" s="49"/>
      <c r="F333" s="49"/>
      <c r="G333" s="49"/>
      <c r="H333" s="49"/>
      <c r="I333" s="49"/>
      <c r="J333" s="49"/>
      <c r="K333" s="49"/>
      <c r="L333" s="49"/>
      <c r="M333" s="49"/>
      <c r="N333" s="49"/>
      <c r="O333" s="49"/>
      <c r="P333" s="49"/>
      <c r="Q333" s="49"/>
      <c r="R333" s="90"/>
      <c r="S333" s="49"/>
      <c r="T333" s="49"/>
      <c r="U333" s="49"/>
      <c r="V333" s="49"/>
      <c r="W333" s="49"/>
      <c r="X333" s="49"/>
      <c r="Y333" s="49"/>
      <c r="Z333" s="49"/>
      <c r="AA333" s="49"/>
      <c r="AB333" s="49"/>
      <c r="AC333" s="49"/>
      <c r="AD333" s="49"/>
      <c r="AE333" s="49"/>
      <c r="AF333" s="49"/>
      <c r="AG333" s="49"/>
      <c r="AH333" s="49"/>
      <c r="AI333" s="49"/>
      <c r="AJ333" s="49"/>
      <c r="AK333" s="49"/>
      <c r="AL333" s="49"/>
      <c r="AM333" s="49"/>
    </row>
    <row r="334" spans="1:39" ht="12.75" customHeight="1" x14ac:dyDescent="0.3">
      <c r="A334" s="49"/>
      <c r="B334" s="49"/>
      <c r="C334" s="49"/>
      <c r="D334" s="49"/>
      <c r="E334" s="49"/>
      <c r="F334" s="49"/>
      <c r="G334" s="49"/>
      <c r="H334" s="49"/>
      <c r="I334" s="49"/>
      <c r="J334" s="49"/>
      <c r="K334" s="49"/>
      <c r="L334" s="49"/>
      <c r="M334" s="49"/>
      <c r="N334" s="49"/>
      <c r="O334" s="49"/>
      <c r="P334" s="49"/>
      <c r="Q334" s="49"/>
      <c r="R334" s="90"/>
      <c r="S334" s="49"/>
      <c r="T334" s="49"/>
      <c r="U334" s="49"/>
      <c r="V334" s="49"/>
      <c r="W334" s="49"/>
      <c r="X334" s="49"/>
      <c r="Y334" s="49"/>
      <c r="Z334" s="49"/>
      <c r="AA334" s="49"/>
      <c r="AB334" s="49"/>
      <c r="AC334" s="49"/>
      <c r="AD334" s="49"/>
      <c r="AE334" s="49"/>
      <c r="AF334" s="49"/>
      <c r="AG334" s="49"/>
      <c r="AH334" s="49"/>
      <c r="AI334" s="49"/>
      <c r="AJ334" s="49"/>
      <c r="AK334" s="49"/>
      <c r="AL334" s="49"/>
      <c r="AM334" s="49"/>
    </row>
    <row r="335" spans="1:39" ht="12.75" customHeight="1" x14ac:dyDescent="0.3">
      <c r="A335" s="49"/>
      <c r="B335" s="49"/>
      <c r="C335" s="49"/>
      <c r="D335" s="49"/>
      <c r="E335" s="49"/>
      <c r="F335" s="49"/>
      <c r="G335" s="49"/>
      <c r="H335" s="49"/>
      <c r="I335" s="49"/>
      <c r="J335" s="49"/>
      <c r="K335" s="49"/>
      <c r="L335" s="49"/>
      <c r="M335" s="49"/>
      <c r="N335" s="49"/>
      <c r="O335" s="49"/>
      <c r="P335" s="49"/>
      <c r="Q335" s="49"/>
      <c r="R335" s="90"/>
      <c r="S335" s="49"/>
      <c r="T335" s="49"/>
      <c r="U335" s="49"/>
      <c r="V335" s="49"/>
      <c r="W335" s="49"/>
      <c r="X335" s="49"/>
      <c r="Y335" s="49"/>
      <c r="Z335" s="49"/>
      <c r="AA335" s="49"/>
      <c r="AB335" s="49"/>
      <c r="AC335" s="49"/>
      <c r="AD335" s="49"/>
      <c r="AE335" s="49"/>
      <c r="AF335" s="49"/>
      <c r="AG335" s="49"/>
      <c r="AH335" s="49"/>
      <c r="AI335" s="49"/>
      <c r="AJ335" s="49"/>
      <c r="AK335" s="49"/>
      <c r="AL335" s="49"/>
      <c r="AM335" s="49"/>
    </row>
    <row r="336" spans="1:39" ht="12.75" customHeight="1" x14ac:dyDescent="0.3">
      <c r="A336" s="49"/>
      <c r="B336" s="49"/>
      <c r="C336" s="49"/>
      <c r="D336" s="49"/>
      <c r="E336" s="49"/>
      <c r="F336" s="49"/>
      <c r="G336" s="49"/>
      <c r="H336" s="49"/>
      <c r="I336" s="49"/>
      <c r="J336" s="49"/>
      <c r="K336" s="49"/>
      <c r="L336" s="49"/>
      <c r="M336" s="49"/>
      <c r="N336" s="49"/>
      <c r="O336" s="49"/>
      <c r="P336" s="49"/>
      <c r="Q336" s="49"/>
      <c r="R336" s="90"/>
      <c r="S336" s="49"/>
      <c r="T336" s="49"/>
      <c r="U336" s="49"/>
      <c r="V336" s="49"/>
      <c r="W336" s="49"/>
      <c r="X336" s="49"/>
      <c r="Y336" s="49"/>
      <c r="Z336" s="49"/>
      <c r="AA336" s="49"/>
      <c r="AB336" s="49"/>
      <c r="AC336" s="49"/>
      <c r="AD336" s="49"/>
      <c r="AE336" s="49"/>
      <c r="AF336" s="49"/>
      <c r="AG336" s="49"/>
      <c r="AH336" s="49"/>
      <c r="AI336" s="49"/>
      <c r="AJ336" s="49"/>
      <c r="AK336" s="49"/>
      <c r="AL336" s="49"/>
      <c r="AM336" s="49"/>
    </row>
    <row r="337" spans="1:39" ht="12.75" customHeight="1" x14ac:dyDescent="0.3">
      <c r="A337" s="49"/>
      <c r="B337" s="49"/>
      <c r="C337" s="49"/>
      <c r="D337" s="49"/>
      <c r="E337" s="49"/>
      <c r="F337" s="49"/>
      <c r="G337" s="49"/>
      <c r="H337" s="49"/>
      <c r="I337" s="49"/>
      <c r="J337" s="49"/>
      <c r="K337" s="49"/>
      <c r="L337" s="49"/>
      <c r="M337" s="49"/>
      <c r="N337" s="49"/>
      <c r="O337" s="49"/>
      <c r="P337" s="49"/>
      <c r="Q337" s="49"/>
      <c r="R337" s="90"/>
      <c r="S337" s="49"/>
      <c r="T337" s="49"/>
      <c r="U337" s="49"/>
      <c r="V337" s="49"/>
      <c r="W337" s="49"/>
      <c r="X337" s="49"/>
      <c r="Y337" s="49"/>
      <c r="Z337" s="49"/>
      <c r="AA337" s="49"/>
      <c r="AB337" s="49"/>
      <c r="AC337" s="49"/>
      <c r="AD337" s="49"/>
      <c r="AE337" s="49"/>
      <c r="AF337" s="49"/>
      <c r="AG337" s="49"/>
      <c r="AH337" s="49"/>
      <c r="AI337" s="49"/>
      <c r="AJ337" s="49"/>
      <c r="AK337" s="49"/>
      <c r="AL337" s="49"/>
      <c r="AM337" s="49"/>
    </row>
    <row r="338" spans="1:39" ht="12.75" customHeight="1" x14ac:dyDescent="0.3">
      <c r="A338" s="49"/>
      <c r="B338" s="49"/>
      <c r="C338" s="49"/>
      <c r="D338" s="49"/>
      <c r="E338" s="49"/>
      <c r="F338" s="49"/>
      <c r="G338" s="49"/>
      <c r="H338" s="49"/>
      <c r="I338" s="49"/>
      <c r="J338" s="49"/>
      <c r="K338" s="49"/>
      <c r="L338" s="49"/>
      <c r="M338" s="49"/>
      <c r="N338" s="49"/>
      <c r="O338" s="49"/>
      <c r="P338" s="49"/>
      <c r="Q338" s="49"/>
      <c r="R338" s="90"/>
      <c r="S338" s="49"/>
      <c r="T338" s="49"/>
      <c r="U338" s="49"/>
      <c r="V338" s="49"/>
      <c r="W338" s="49"/>
      <c r="X338" s="49"/>
      <c r="Y338" s="49"/>
      <c r="Z338" s="49"/>
      <c r="AA338" s="49"/>
      <c r="AB338" s="49"/>
      <c r="AC338" s="49"/>
      <c r="AD338" s="49"/>
      <c r="AE338" s="49"/>
      <c r="AF338" s="49"/>
      <c r="AG338" s="49"/>
      <c r="AH338" s="49"/>
      <c r="AI338" s="49"/>
      <c r="AJ338" s="49"/>
      <c r="AK338" s="49"/>
      <c r="AL338" s="49"/>
      <c r="AM338" s="49"/>
    </row>
    <row r="339" spans="1:39" ht="12.75" customHeight="1" x14ac:dyDescent="0.3">
      <c r="A339" s="49"/>
      <c r="B339" s="49"/>
      <c r="C339" s="49"/>
      <c r="D339" s="49"/>
      <c r="E339" s="49"/>
      <c r="F339" s="49"/>
      <c r="G339" s="49"/>
      <c r="H339" s="49"/>
      <c r="I339" s="49"/>
      <c r="J339" s="49"/>
      <c r="K339" s="49"/>
      <c r="L339" s="49"/>
      <c r="M339" s="49"/>
      <c r="N339" s="49"/>
      <c r="O339" s="49"/>
      <c r="P339" s="49"/>
      <c r="Q339" s="49"/>
      <c r="R339" s="90"/>
      <c r="S339" s="49"/>
      <c r="T339" s="49"/>
      <c r="U339" s="49"/>
      <c r="V339" s="49"/>
      <c r="W339" s="49"/>
      <c r="X339" s="49"/>
      <c r="Y339" s="49"/>
      <c r="Z339" s="49"/>
      <c r="AA339" s="49"/>
      <c r="AB339" s="49"/>
      <c r="AC339" s="49"/>
      <c r="AD339" s="49"/>
      <c r="AE339" s="49"/>
      <c r="AF339" s="49"/>
      <c r="AG339" s="49"/>
      <c r="AH339" s="49"/>
      <c r="AI339" s="49"/>
      <c r="AJ339" s="49"/>
      <c r="AK339" s="49"/>
      <c r="AL339" s="49"/>
      <c r="AM339" s="49"/>
    </row>
    <row r="340" spans="1:39" ht="12.75" customHeight="1" x14ac:dyDescent="0.3">
      <c r="A340" s="49"/>
      <c r="B340" s="49"/>
      <c r="C340" s="49"/>
      <c r="D340" s="49"/>
      <c r="E340" s="49"/>
      <c r="F340" s="49"/>
      <c r="G340" s="49"/>
      <c r="H340" s="49"/>
      <c r="I340" s="49"/>
      <c r="J340" s="49"/>
      <c r="K340" s="49"/>
      <c r="L340" s="49"/>
      <c r="M340" s="49"/>
      <c r="N340" s="49"/>
      <c r="O340" s="49"/>
      <c r="P340" s="49"/>
      <c r="Q340" s="49"/>
      <c r="R340" s="90"/>
      <c r="S340" s="49"/>
      <c r="T340" s="49"/>
      <c r="U340" s="49"/>
      <c r="V340" s="49"/>
      <c r="W340" s="49"/>
      <c r="X340" s="49"/>
      <c r="Y340" s="49"/>
      <c r="Z340" s="49"/>
      <c r="AA340" s="49"/>
      <c r="AB340" s="49"/>
      <c r="AC340" s="49"/>
      <c r="AD340" s="49"/>
      <c r="AE340" s="49"/>
      <c r="AF340" s="49"/>
      <c r="AG340" s="49"/>
      <c r="AH340" s="49"/>
      <c r="AI340" s="49"/>
      <c r="AJ340" s="49"/>
      <c r="AK340" s="49"/>
      <c r="AL340" s="49"/>
      <c r="AM340" s="49"/>
    </row>
    <row r="341" spans="1:39" ht="12.75" customHeight="1" x14ac:dyDescent="0.3">
      <c r="A341" s="49"/>
      <c r="B341" s="49"/>
      <c r="C341" s="49"/>
      <c r="D341" s="49"/>
      <c r="E341" s="49"/>
      <c r="F341" s="49"/>
      <c r="G341" s="49"/>
      <c r="H341" s="49"/>
      <c r="I341" s="49"/>
      <c r="J341" s="49"/>
      <c r="K341" s="49"/>
      <c r="L341" s="49"/>
      <c r="M341" s="49"/>
      <c r="N341" s="49"/>
      <c r="O341" s="49"/>
      <c r="P341" s="49"/>
      <c r="Q341" s="49"/>
      <c r="R341" s="90"/>
      <c r="S341" s="49"/>
      <c r="T341" s="49"/>
      <c r="U341" s="49"/>
      <c r="V341" s="49"/>
      <c r="W341" s="49"/>
      <c r="X341" s="49"/>
      <c r="Y341" s="49"/>
      <c r="Z341" s="49"/>
      <c r="AA341" s="49"/>
      <c r="AB341" s="49"/>
      <c r="AC341" s="49"/>
      <c r="AD341" s="49"/>
      <c r="AE341" s="49"/>
      <c r="AF341" s="49"/>
      <c r="AG341" s="49"/>
      <c r="AH341" s="49"/>
      <c r="AI341" s="49"/>
      <c r="AJ341" s="49"/>
      <c r="AK341" s="49"/>
      <c r="AL341" s="49"/>
      <c r="AM341" s="49"/>
    </row>
    <row r="342" spans="1:39" ht="12.75" customHeight="1" x14ac:dyDescent="0.3">
      <c r="A342" s="49"/>
      <c r="B342" s="49"/>
      <c r="C342" s="49"/>
      <c r="D342" s="49"/>
      <c r="E342" s="49"/>
      <c r="F342" s="49"/>
      <c r="G342" s="49"/>
      <c r="H342" s="49"/>
      <c r="I342" s="49"/>
      <c r="J342" s="49"/>
      <c r="K342" s="49"/>
      <c r="L342" s="49"/>
      <c r="M342" s="49"/>
      <c r="N342" s="49"/>
      <c r="O342" s="49"/>
      <c r="P342" s="49"/>
      <c r="Q342" s="49"/>
      <c r="R342" s="90"/>
      <c r="S342" s="49"/>
      <c r="T342" s="49"/>
      <c r="U342" s="49"/>
      <c r="V342" s="49"/>
      <c r="W342" s="49"/>
      <c r="X342" s="49"/>
      <c r="Y342" s="49"/>
      <c r="Z342" s="49"/>
      <c r="AA342" s="49"/>
      <c r="AB342" s="49"/>
      <c r="AC342" s="49"/>
      <c r="AD342" s="49"/>
      <c r="AE342" s="49"/>
      <c r="AF342" s="49"/>
      <c r="AG342" s="49"/>
      <c r="AH342" s="49"/>
      <c r="AI342" s="49"/>
      <c r="AJ342" s="49"/>
      <c r="AK342" s="49"/>
      <c r="AL342" s="49"/>
      <c r="AM342" s="49"/>
    </row>
    <row r="343" spans="1:39" ht="12.75" customHeight="1" x14ac:dyDescent="0.3">
      <c r="A343" s="49"/>
      <c r="B343" s="49"/>
      <c r="C343" s="49"/>
      <c r="D343" s="49"/>
      <c r="E343" s="49"/>
      <c r="F343" s="49"/>
      <c r="G343" s="49"/>
      <c r="H343" s="49"/>
      <c r="I343" s="49"/>
      <c r="J343" s="49"/>
      <c r="K343" s="49"/>
      <c r="L343" s="49"/>
      <c r="M343" s="49"/>
      <c r="N343" s="49"/>
      <c r="O343" s="49"/>
      <c r="P343" s="49"/>
      <c r="Q343" s="49"/>
      <c r="R343" s="90"/>
      <c r="S343" s="49"/>
      <c r="T343" s="49"/>
      <c r="U343" s="49"/>
      <c r="V343" s="49"/>
      <c r="W343" s="49"/>
      <c r="X343" s="49"/>
      <c r="Y343" s="49"/>
      <c r="Z343" s="49"/>
      <c r="AA343" s="49"/>
      <c r="AB343" s="49"/>
      <c r="AC343" s="49"/>
      <c r="AD343" s="49"/>
      <c r="AE343" s="49"/>
      <c r="AF343" s="49"/>
      <c r="AG343" s="49"/>
      <c r="AH343" s="49"/>
      <c r="AI343" s="49"/>
      <c r="AJ343" s="49"/>
      <c r="AK343" s="49"/>
      <c r="AL343" s="49"/>
      <c r="AM343" s="49"/>
    </row>
    <row r="344" spans="1:39" ht="12.75" customHeight="1" x14ac:dyDescent="0.3">
      <c r="A344" s="49"/>
      <c r="B344" s="49"/>
      <c r="C344" s="49"/>
      <c r="D344" s="49"/>
      <c r="E344" s="49"/>
      <c r="F344" s="49"/>
      <c r="G344" s="49"/>
      <c r="H344" s="49"/>
      <c r="I344" s="49"/>
      <c r="J344" s="49"/>
      <c r="K344" s="49"/>
      <c r="L344" s="49"/>
      <c r="M344" s="49"/>
      <c r="N344" s="49"/>
      <c r="O344" s="49"/>
      <c r="P344" s="49"/>
      <c r="Q344" s="49"/>
      <c r="R344" s="90"/>
      <c r="S344" s="49"/>
      <c r="T344" s="49"/>
      <c r="U344" s="49"/>
      <c r="V344" s="49"/>
      <c r="W344" s="49"/>
      <c r="X344" s="49"/>
      <c r="Y344" s="49"/>
      <c r="Z344" s="49"/>
      <c r="AA344" s="49"/>
      <c r="AB344" s="49"/>
      <c r="AC344" s="49"/>
      <c r="AD344" s="49"/>
      <c r="AE344" s="49"/>
      <c r="AF344" s="49"/>
      <c r="AG344" s="49"/>
      <c r="AH344" s="49"/>
      <c r="AI344" s="49"/>
      <c r="AJ344" s="49"/>
      <c r="AK344" s="49"/>
      <c r="AL344" s="49"/>
      <c r="AM344" s="49"/>
    </row>
    <row r="345" spans="1:39" ht="12.75" customHeight="1" x14ac:dyDescent="0.3">
      <c r="A345" s="49"/>
      <c r="B345" s="49"/>
      <c r="C345" s="49"/>
      <c r="D345" s="49"/>
      <c r="E345" s="49"/>
      <c r="F345" s="49"/>
      <c r="G345" s="49"/>
      <c r="H345" s="49"/>
      <c r="I345" s="49"/>
      <c r="J345" s="49"/>
      <c r="K345" s="49"/>
      <c r="L345" s="49"/>
      <c r="M345" s="49"/>
      <c r="N345" s="49"/>
      <c r="O345" s="49"/>
      <c r="P345" s="49"/>
      <c r="Q345" s="49"/>
      <c r="R345" s="90"/>
      <c r="S345" s="49"/>
      <c r="T345" s="49"/>
      <c r="U345" s="49"/>
      <c r="V345" s="49"/>
      <c r="W345" s="49"/>
      <c r="X345" s="49"/>
      <c r="Y345" s="49"/>
      <c r="Z345" s="49"/>
      <c r="AA345" s="49"/>
      <c r="AB345" s="49"/>
      <c r="AC345" s="49"/>
      <c r="AD345" s="49"/>
      <c r="AE345" s="49"/>
      <c r="AF345" s="49"/>
      <c r="AG345" s="49"/>
      <c r="AH345" s="49"/>
      <c r="AI345" s="49"/>
      <c r="AJ345" s="49"/>
      <c r="AK345" s="49"/>
      <c r="AL345" s="49"/>
      <c r="AM345" s="49"/>
    </row>
    <row r="346" spans="1:39" ht="12.75" customHeight="1" x14ac:dyDescent="0.3">
      <c r="A346" s="49"/>
      <c r="B346" s="49"/>
      <c r="C346" s="49"/>
      <c r="D346" s="49"/>
      <c r="E346" s="49"/>
      <c r="F346" s="49"/>
      <c r="G346" s="49"/>
      <c r="H346" s="49"/>
      <c r="I346" s="49"/>
      <c r="J346" s="49"/>
      <c r="K346" s="49"/>
      <c r="L346" s="49"/>
      <c r="M346" s="49"/>
      <c r="N346" s="49"/>
      <c r="O346" s="49"/>
      <c r="P346" s="49"/>
      <c r="Q346" s="49"/>
      <c r="R346" s="90"/>
      <c r="S346" s="49"/>
      <c r="T346" s="49"/>
      <c r="U346" s="49"/>
      <c r="V346" s="49"/>
      <c r="W346" s="49"/>
      <c r="X346" s="49"/>
      <c r="Y346" s="49"/>
      <c r="Z346" s="49"/>
      <c r="AA346" s="49"/>
      <c r="AB346" s="49"/>
      <c r="AC346" s="49"/>
      <c r="AD346" s="49"/>
      <c r="AE346" s="49"/>
      <c r="AF346" s="49"/>
      <c r="AG346" s="49"/>
      <c r="AH346" s="49"/>
      <c r="AI346" s="49"/>
      <c r="AJ346" s="49"/>
      <c r="AK346" s="49"/>
      <c r="AL346" s="49"/>
      <c r="AM346" s="49"/>
    </row>
    <row r="347" spans="1:39" ht="12.75" customHeight="1" x14ac:dyDescent="0.3">
      <c r="A347" s="49"/>
      <c r="B347" s="49"/>
      <c r="C347" s="49"/>
      <c r="D347" s="49"/>
      <c r="E347" s="49"/>
      <c r="F347" s="49"/>
      <c r="G347" s="49"/>
      <c r="H347" s="49"/>
      <c r="I347" s="49"/>
      <c r="J347" s="49"/>
      <c r="K347" s="49"/>
      <c r="L347" s="49"/>
      <c r="M347" s="49"/>
      <c r="N347" s="49"/>
      <c r="O347" s="49"/>
      <c r="P347" s="49"/>
      <c r="Q347" s="49"/>
      <c r="R347" s="90"/>
      <c r="S347" s="49"/>
      <c r="T347" s="49"/>
      <c r="U347" s="49"/>
      <c r="V347" s="49"/>
      <c r="W347" s="49"/>
      <c r="X347" s="49"/>
      <c r="Y347" s="49"/>
      <c r="Z347" s="49"/>
      <c r="AA347" s="49"/>
      <c r="AB347" s="49"/>
      <c r="AC347" s="49"/>
      <c r="AD347" s="49"/>
      <c r="AE347" s="49"/>
      <c r="AF347" s="49"/>
      <c r="AG347" s="49"/>
      <c r="AH347" s="49"/>
      <c r="AI347" s="49"/>
      <c r="AJ347" s="49"/>
      <c r="AK347" s="49"/>
      <c r="AL347" s="49"/>
      <c r="AM347" s="49"/>
    </row>
    <row r="348" spans="1:39" ht="12.75" customHeight="1" x14ac:dyDescent="0.3">
      <c r="A348" s="49"/>
      <c r="B348" s="49"/>
      <c r="C348" s="49"/>
      <c r="D348" s="49"/>
      <c r="E348" s="49"/>
      <c r="F348" s="49"/>
      <c r="G348" s="49"/>
      <c r="H348" s="49"/>
      <c r="I348" s="49"/>
      <c r="J348" s="49"/>
      <c r="K348" s="49"/>
      <c r="L348" s="49"/>
      <c r="M348" s="49"/>
      <c r="N348" s="49"/>
      <c r="O348" s="49"/>
      <c r="P348" s="49"/>
      <c r="Q348" s="49"/>
      <c r="R348" s="90"/>
      <c r="S348" s="49"/>
      <c r="T348" s="49"/>
      <c r="U348" s="49"/>
      <c r="V348" s="49"/>
      <c r="W348" s="49"/>
      <c r="X348" s="49"/>
      <c r="Y348" s="49"/>
      <c r="Z348" s="49"/>
      <c r="AA348" s="49"/>
      <c r="AB348" s="49"/>
      <c r="AC348" s="49"/>
      <c r="AD348" s="49"/>
      <c r="AE348" s="49"/>
      <c r="AF348" s="49"/>
      <c r="AG348" s="49"/>
      <c r="AH348" s="49"/>
      <c r="AI348" s="49"/>
      <c r="AJ348" s="49"/>
      <c r="AK348" s="49"/>
      <c r="AL348" s="49"/>
      <c r="AM348" s="49"/>
    </row>
    <row r="349" spans="1:39" ht="12.75" customHeight="1" x14ac:dyDescent="0.3">
      <c r="A349" s="49"/>
      <c r="B349" s="49"/>
      <c r="C349" s="49"/>
      <c r="D349" s="49"/>
      <c r="E349" s="49"/>
      <c r="F349" s="49"/>
      <c r="G349" s="49"/>
      <c r="H349" s="49"/>
      <c r="I349" s="49"/>
      <c r="J349" s="49"/>
      <c r="K349" s="49"/>
      <c r="L349" s="49"/>
      <c r="M349" s="49"/>
      <c r="N349" s="49"/>
      <c r="O349" s="49"/>
      <c r="P349" s="49"/>
      <c r="Q349" s="49"/>
      <c r="R349" s="90"/>
      <c r="S349" s="49"/>
      <c r="T349" s="49"/>
      <c r="U349" s="49"/>
      <c r="V349" s="49"/>
      <c r="W349" s="49"/>
      <c r="X349" s="49"/>
      <c r="Y349" s="49"/>
      <c r="Z349" s="49"/>
      <c r="AA349" s="49"/>
      <c r="AB349" s="49"/>
      <c r="AC349" s="49"/>
      <c r="AD349" s="49"/>
      <c r="AE349" s="49"/>
      <c r="AF349" s="49"/>
      <c r="AG349" s="49"/>
      <c r="AH349" s="49"/>
      <c r="AI349" s="49"/>
      <c r="AJ349" s="49"/>
      <c r="AK349" s="49"/>
      <c r="AL349" s="49"/>
      <c r="AM349" s="49"/>
    </row>
    <row r="350" spans="1:39" ht="12.75" customHeight="1" x14ac:dyDescent="0.3">
      <c r="A350" s="49"/>
      <c r="B350" s="49"/>
      <c r="C350" s="49"/>
      <c r="D350" s="49"/>
      <c r="E350" s="49"/>
      <c r="F350" s="49"/>
      <c r="G350" s="49"/>
      <c r="H350" s="49"/>
      <c r="I350" s="49"/>
      <c r="J350" s="49"/>
      <c r="K350" s="49"/>
      <c r="L350" s="49"/>
      <c r="M350" s="49"/>
      <c r="N350" s="49"/>
      <c r="O350" s="49"/>
      <c r="P350" s="49"/>
      <c r="Q350" s="49"/>
      <c r="R350" s="90"/>
      <c r="S350" s="49"/>
      <c r="T350" s="49"/>
      <c r="U350" s="49"/>
      <c r="V350" s="49"/>
      <c r="W350" s="49"/>
      <c r="X350" s="49"/>
      <c r="Y350" s="49"/>
      <c r="Z350" s="49"/>
      <c r="AA350" s="49"/>
      <c r="AB350" s="49"/>
      <c r="AC350" s="49"/>
      <c r="AD350" s="49"/>
      <c r="AE350" s="49"/>
      <c r="AF350" s="49"/>
      <c r="AG350" s="49"/>
      <c r="AH350" s="49"/>
      <c r="AI350" s="49"/>
      <c r="AJ350" s="49"/>
      <c r="AK350" s="49"/>
      <c r="AL350" s="49"/>
      <c r="AM350" s="49"/>
    </row>
    <row r="351" spans="1:39" ht="12.75" customHeight="1" x14ac:dyDescent="0.3">
      <c r="A351" s="49"/>
      <c r="B351" s="49"/>
      <c r="C351" s="49"/>
      <c r="D351" s="49"/>
      <c r="E351" s="49"/>
      <c r="F351" s="49"/>
      <c r="G351" s="49"/>
      <c r="H351" s="49"/>
      <c r="I351" s="49"/>
      <c r="J351" s="49"/>
      <c r="K351" s="49"/>
      <c r="L351" s="49"/>
      <c r="M351" s="49"/>
      <c r="N351" s="49"/>
      <c r="O351" s="49"/>
      <c r="P351" s="49"/>
      <c r="Q351" s="49"/>
      <c r="R351" s="90"/>
      <c r="S351" s="49"/>
      <c r="T351" s="49"/>
      <c r="U351" s="49"/>
      <c r="V351" s="49"/>
      <c r="W351" s="49"/>
      <c r="X351" s="49"/>
      <c r="Y351" s="49"/>
      <c r="Z351" s="49"/>
      <c r="AA351" s="49"/>
      <c r="AB351" s="49"/>
      <c r="AC351" s="49"/>
      <c r="AD351" s="49"/>
      <c r="AE351" s="49"/>
      <c r="AF351" s="49"/>
      <c r="AG351" s="49"/>
      <c r="AH351" s="49"/>
      <c r="AI351" s="49"/>
      <c r="AJ351" s="49"/>
      <c r="AK351" s="49"/>
      <c r="AL351" s="49"/>
      <c r="AM351" s="49"/>
    </row>
    <row r="352" spans="1:39" ht="12.75" customHeight="1" x14ac:dyDescent="0.3">
      <c r="A352" s="49"/>
      <c r="B352" s="49"/>
      <c r="C352" s="49"/>
      <c r="D352" s="49"/>
      <c r="E352" s="49"/>
      <c r="F352" s="49"/>
      <c r="G352" s="49"/>
      <c r="H352" s="49"/>
      <c r="I352" s="49"/>
      <c r="J352" s="49"/>
      <c r="K352" s="49"/>
      <c r="L352" s="49"/>
      <c r="M352" s="49"/>
      <c r="N352" s="49"/>
      <c r="O352" s="49"/>
      <c r="P352" s="49"/>
      <c r="Q352" s="49"/>
      <c r="R352" s="90"/>
      <c r="S352" s="49"/>
      <c r="T352" s="49"/>
      <c r="U352" s="49"/>
      <c r="V352" s="49"/>
      <c r="W352" s="49"/>
      <c r="X352" s="49"/>
      <c r="Y352" s="49"/>
      <c r="Z352" s="49"/>
      <c r="AA352" s="49"/>
      <c r="AB352" s="49"/>
      <c r="AC352" s="49"/>
      <c r="AD352" s="49"/>
      <c r="AE352" s="49"/>
      <c r="AF352" s="49"/>
      <c r="AG352" s="49"/>
      <c r="AH352" s="49"/>
      <c r="AI352" s="49"/>
      <c r="AJ352" s="49"/>
      <c r="AK352" s="49"/>
      <c r="AL352" s="49"/>
      <c r="AM352" s="49"/>
    </row>
    <row r="353" spans="1:39" ht="12.75" customHeight="1" x14ac:dyDescent="0.3">
      <c r="A353" s="49"/>
      <c r="B353" s="49"/>
      <c r="C353" s="49"/>
      <c r="D353" s="49"/>
      <c r="E353" s="49"/>
      <c r="F353" s="49"/>
      <c r="G353" s="49"/>
      <c r="H353" s="49"/>
      <c r="I353" s="49"/>
      <c r="J353" s="49"/>
      <c r="K353" s="49"/>
      <c r="L353" s="49"/>
      <c r="M353" s="49"/>
      <c r="N353" s="49"/>
      <c r="O353" s="49"/>
      <c r="P353" s="49"/>
      <c r="Q353" s="49"/>
      <c r="R353" s="90"/>
      <c r="S353" s="49"/>
      <c r="T353" s="49"/>
      <c r="U353" s="49"/>
      <c r="V353" s="49"/>
      <c r="W353" s="49"/>
      <c r="X353" s="49"/>
      <c r="Y353" s="49"/>
      <c r="Z353" s="49"/>
      <c r="AA353" s="49"/>
      <c r="AB353" s="49"/>
      <c r="AC353" s="49"/>
      <c r="AD353" s="49"/>
      <c r="AE353" s="49"/>
      <c r="AF353" s="49"/>
      <c r="AG353" s="49"/>
      <c r="AH353" s="49"/>
      <c r="AI353" s="49"/>
      <c r="AJ353" s="49"/>
      <c r="AK353" s="49"/>
      <c r="AL353" s="49"/>
      <c r="AM353" s="49"/>
    </row>
    <row r="354" spans="1:39" ht="12.75" customHeight="1" x14ac:dyDescent="0.3">
      <c r="A354" s="49"/>
      <c r="B354" s="49"/>
      <c r="C354" s="49"/>
      <c r="D354" s="49"/>
      <c r="E354" s="49"/>
      <c r="F354" s="49"/>
      <c r="G354" s="49"/>
      <c r="H354" s="49"/>
      <c r="I354" s="49"/>
      <c r="J354" s="49"/>
      <c r="K354" s="49"/>
      <c r="L354" s="49"/>
      <c r="M354" s="49"/>
      <c r="N354" s="49"/>
      <c r="O354" s="49"/>
      <c r="P354" s="49"/>
      <c r="Q354" s="49"/>
      <c r="R354" s="90"/>
      <c r="S354" s="49"/>
      <c r="T354" s="49"/>
      <c r="U354" s="49"/>
      <c r="V354" s="49"/>
      <c r="W354" s="49"/>
      <c r="X354" s="49"/>
      <c r="Y354" s="49"/>
      <c r="Z354" s="49"/>
      <c r="AA354" s="49"/>
      <c r="AB354" s="49"/>
      <c r="AC354" s="49"/>
      <c r="AD354" s="49"/>
      <c r="AE354" s="49"/>
      <c r="AF354" s="49"/>
      <c r="AG354" s="49"/>
      <c r="AH354" s="49"/>
      <c r="AI354" s="49"/>
      <c r="AJ354" s="49"/>
      <c r="AK354" s="49"/>
      <c r="AL354" s="49"/>
      <c r="AM354" s="49"/>
    </row>
    <row r="355" spans="1:39" ht="12.75" customHeight="1" x14ac:dyDescent="0.3">
      <c r="A355" s="49"/>
      <c r="B355" s="49"/>
      <c r="C355" s="49"/>
      <c r="D355" s="49"/>
      <c r="E355" s="49"/>
      <c r="F355" s="49"/>
      <c r="G355" s="49"/>
      <c r="H355" s="49"/>
      <c r="I355" s="49"/>
      <c r="J355" s="49"/>
      <c r="K355" s="49"/>
      <c r="L355" s="49"/>
      <c r="M355" s="49"/>
      <c r="N355" s="49"/>
      <c r="O355" s="49"/>
      <c r="P355" s="49"/>
      <c r="Q355" s="49"/>
      <c r="R355" s="90"/>
      <c r="S355" s="49"/>
      <c r="T355" s="49"/>
      <c r="U355" s="49"/>
      <c r="V355" s="49"/>
      <c r="W355" s="49"/>
      <c r="X355" s="49"/>
      <c r="Y355" s="49"/>
      <c r="Z355" s="49"/>
      <c r="AA355" s="49"/>
      <c r="AB355" s="49"/>
      <c r="AC355" s="49"/>
      <c r="AD355" s="49"/>
      <c r="AE355" s="49"/>
      <c r="AF355" s="49"/>
      <c r="AG355" s="49"/>
      <c r="AH355" s="49"/>
      <c r="AI355" s="49"/>
      <c r="AJ355" s="49"/>
      <c r="AK355" s="49"/>
      <c r="AL355" s="49"/>
      <c r="AM355" s="49"/>
    </row>
    <row r="356" spans="1:39" ht="12.75" customHeight="1" x14ac:dyDescent="0.3">
      <c r="A356" s="49"/>
      <c r="B356" s="49"/>
      <c r="C356" s="49"/>
      <c r="D356" s="49"/>
      <c r="E356" s="49"/>
      <c r="F356" s="49"/>
      <c r="G356" s="49"/>
      <c r="H356" s="49"/>
      <c r="I356" s="49"/>
      <c r="J356" s="49"/>
      <c r="K356" s="49"/>
      <c r="L356" s="49"/>
      <c r="M356" s="49"/>
      <c r="N356" s="49"/>
      <c r="O356" s="49"/>
      <c r="P356" s="49"/>
      <c r="Q356" s="49"/>
      <c r="R356" s="90"/>
      <c r="S356" s="49"/>
      <c r="T356" s="49"/>
      <c r="U356" s="49"/>
      <c r="V356" s="49"/>
      <c r="W356" s="49"/>
      <c r="X356" s="49"/>
      <c r="Y356" s="49"/>
      <c r="Z356" s="49"/>
      <c r="AA356" s="49"/>
      <c r="AB356" s="49"/>
      <c r="AC356" s="49"/>
      <c r="AD356" s="49"/>
      <c r="AE356" s="49"/>
      <c r="AF356" s="49"/>
      <c r="AG356" s="49"/>
      <c r="AH356" s="49"/>
      <c r="AI356" s="49"/>
      <c r="AJ356" s="49"/>
      <c r="AK356" s="49"/>
      <c r="AL356" s="49"/>
      <c r="AM356" s="49"/>
    </row>
    <row r="357" spans="1:39" ht="12.75" customHeight="1" x14ac:dyDescent="0.3">
      <c r="A357" s="49"/>
      <c r="B357" s="49"/>
      <c r="C357" s="49"/>
      <c r="D357" s="49"/>
      <c r="E357" s="49"/>
      <c r="F357" s="49"/>
      <c r="G357" s="49"/>
      <c r="H357" s="49"/>
      <c r="I357" s="49"/>
      <c r="J357" s="49"/>
      <c r="K357" s="49"/>
      <c r="L357" s="49"/>
      <c r="M357" s="49"/>
      <c r="N357" s="49"/>
      <c r="O357" s="49"/>
      <c r="P357" s="49"/>
      <c r="Q357" s="49"/>
      <c r="R357" s="90"/>
      <c r="S357" s="49"/>
      <c r="T357" s="49"/>
      <c r="U357" s="49"/>
      <c r="V357" s="49"/>
      <c r="W357" s="49"/>
      <c r="X357" s="49"/>
      <c r="Y357" s="49"/>
      <c r="Z357" s="49"/>
      <c r="AA357" s="49"/>
      <c r="AB357" s="49"/>
      <c r="AC357" s="49"/>
      <c r="AD357" s="49"/>
      <c r="AE357" s="49"/>
      <c r="AF357" s="49"/>
      <c r="AG357" s="49"/>
      <c r="AH357" s="49"/>
      <c r="AI357" s="49"/>
      <c r="AJ357" s="49"/>
      <c r="AK357" s="49"/>
      <c r="AL357" s="49"/>
      <c r="AM357" s="49"/>
    </row>
    <row r="358" spans="1:39" ht="12.75" customHeight="1" x14ac:dyDescent="0.3">
      <c r="A358" s="49"/>
      <c r="B358" s="49"/>
      <c r="C358" s="49"/>
      <c r="D358" s="49"/>
      <c r="E358" s="49"/>
      <c r="F358" s="49"/>
      <c r="G358" s="49"/>
      <c r="H358" s="49"/>
      <c r="I358" s="49"/>
      <c r="J358" s="49"/>
      <c r="K358" s="49"/>
      <c r="L358" s="49"/>
      <c r="M358" s="49"/>
      <c r="N358" s="49"/>
      <c r="O358" s="49"/>
      <c r="P358" s="49"/>
      <c r="Q358" s="49"/>
      <c r="R358" s="90"/>
      <c r="S358" s="49"/>
      <c r="T358" s="49"/>
      <c r="U358" s="49"/>
      <c r="V358" s="49"/>
      <c r="W358" s="49"/>
      <c r="X358" s="49"/>
      <c r="Y358" s="49"/>
      <c r="Z358" s="49"/>
      <c r="AA358" s="49"/>
      <c r="AB358" s="49"/>
      <c r="AC358" s="49"/>
      <c r="AD358" s="49"/>
      <c r="AE358" s="49"/>
      <c r="AF358" s="49"/>
      <c r="AG358" s="49"/>
      <c r="AH358" s="49"/>
      <c r="AI358" s="49"/>
      <c r="AJ358" s="49"/>
      <c r="AK358" s="49"/>
      <c r="AL358" s="49"/>
      <c r="AM358" s="49"/>
    </row>
    <row r="359" spans="1:39" ht="12.75" customHeight="1" x14ac:dyDescent="0.3">
      <c r="A359" s="49"/>
      <c r="B359" s="49"/>
      <c r="C359" s="49"/>
      <c r="D359" s="49"/>
      <c r="E359" s="49"/>
      <c r="F359" s="49"/>
      <c r="G359" s="49"/>
      <c r="H359" s="49"/>
      <c r="I359" s="49"/>
      <c r="J359" s="49"/>
      <c r="K359" s="49"/>
      <c r="L359" s="49"/>
      <c r="M359" s="49"/>
      <c r="N359" s="49"/>
      <c r="O359" s="49"/>
      <c r="P359" s="49"/>
      <c r="Q359" s="49"/>
      <c r="R359" s="90"/>
      <c r="S359" s="49"/>
      <c r="T359" s="49"/>
      <c r="U359" s="49"/>
      <c r="V359" s="49"/>
      <c r="W359" s="49"/>
      <c r="X359" s="49"/>
      <c r="Y359" s="49"/>
      <c r="Z359" s="49"/>
      <c r="AA359" s="49"/>
      <c r="AB359" s="49"/>
      <c r="AC359" s="49"/>
      <c r="AD359" s="49"/>
      <c r="AE359" s="49"/>
      <c r="AF359" s="49"/>
      <c r="AG359" s="49"/>
      <c r="AH359" s="49"/>
      <c r="AI359" s="49"/>
      <c r="AJ359" s="49"/>
      <c r="AK359" s="49"/>
      <c r="AL359" s="49"/>
      <c r="AM359" s="49"/>
    </row>
    <row r="360" spans="1:39" ht="12.75" customHeight="1" x14ac:dyDescent="0.3">
      <c r="A360" s="49"/>
      <c r="B360" s="49"/>
      <c r="C360" s="49"/>
      <c r="D360" s="49"/>
      <c r="E360" s="49"/>
      <c r="F360" s="49"/>
      <c r="G360" s="49"/>
      <c r="H360" s="49"/>
      <c r="I360" s="49"/>
      <c r="J360" s="49"/>
      <c r="K360" s="49"/>
      <c r="L360" s="49"/>
      <c r="M360" s="49"/>
      <c r="N360" s="49"/>
      <c r="O360" s="49"/>
      <c r="P360" s="49"/>
      <c r="Q360" s="49"/>
      <c r="R360" s="90"/>
      <c r="S360" s="49"/>
      <c r="T360" s="49"/>
      <c r="U360" s="49"/>
      <c r="V360" s="49"/>
      <c r="W360" s="49"/>
      <c r="X360" s="49"/>
      <c r="Y360" s="49"/>
      <c r="Z360" s="49"/>
      <c r="AA360" s="49"/>
      <c r="AB360" s="49"/>
      <c r="AC360" s="49"/>
      <c r="AD360" s="49"/>
      <c r="AE360" s="49"/>
      <c r="AF360" s="49"/>
      <c r="AG360" s="49"/>
      <c r="AH360" s="49"/>
      <c r="AI360" s="49"/>
      <c r="AJ360" s="49"/>
      <c r="AK360" s="49"/>
      <c r="AL360" s="49"/>
      <c r="AM360" s="49"/>
    </row>
    <row r="361" spans="1:39" ht="12.75" customHeight="1" x14ac:dyDescent="0.3">
      <c r="A361" s="49"/>
      <c r="B361" s="49"/>
      <c r="C361" s="49"/>
      <c r="D361" s="49"/>
      <c r="E361" s="49"/>
      <c r="F361" s="49"/>
      <c r="G361" s="49"/>
      <c r="H361" s="49"/>
      <c r="I361" s="49"/>
      <c r="J361" s="49"/>
      <c r="K361" s="49"/>
      <c r="L361" s="49"/>
      <c r="M361" s="49"/>
      <c r="N361" s="49"/>
      <c r="O361" s="49"/>
      <c r="P361" s="49"/>
      <c r="Q361" s="49"/>
      <c r="R361" s="90"/>
      <c r="S361" s="49"/>
      <c r="T361" s="49"/>
      <c r="U361" s="49"/>
      <c r="V361" s="49"/>
      <c r="W361" s="49"/>
      <c r="X361" s="49"/>
      <c r="Y361" s="49"/>
      <c r="Z361" s="49"/>
      <c r="AA361" s="49"/>
      <c r="AB361" s="49"/>
      <c r="AC361" s="49"/>
      <c r="AD361" s="49"/>
      <c r="AE361" s="49"/>
      <c r="AF361" s="49"/>
      <c r="AG361" s="49"/>
      <c r="AH361" s="49"/>
      <c r="AI361" s="49"/>
      <c r="AJ361" s="49"/>
      <c r="AK361" s="49"/>
      <c r="AL361" s="49"/>
      <c r="AM361" s="49"/>
    </row>
    <row r="362" spans="1:39" ht="12.75" customHeight="1" x14ac:dyDescent="0.3">
      <c r="A362" s="49"/>
      <c r="B362" s="49"/>
      <c r="C362" s="49"/>
      <c r="D362" s="49"/>
      <c r="E362" s="49"/>
      <c r="F362" s="49"/>
      <c r="G362" s="49"/>
      <c r="H362" s="49"/>
      <c r="I362" s="49"/>
      <c r="J362" s="49"/>
      <c r="K362" s="49"/>
      <c r="L362" s="49"/>
      <c r="M362" s="49"/>
      <c r="N362" s="49"/>
      <c r="O362" s="49"/>
      <c r="P362" s="49"/>
      <c r="Q362" s="49"/>
      <c r="R362" s="90"/>
      <c r="S362" s="49"/>
      <c r="T362" s="49"/>
      <c r="U362" s="49"/>
      <c r="V362" s="49"/>
      <c r="W362" s="49"/>
      <c r="X362" s="49"/>
      <c r="Y362" s="49"/>
      <c r="Z362" s="49"/>
      <c r="AA362" s="49"/>
      <c r="AB362" s="49"/>
      <c r="AC362" s="49"/>
      <c r="AD362" s="49"/>
      <c r="AE362" s="49"/>
      <c r="AF362" s="49"/>
      <c r="AG362" s="49"/>
      <c r="AH362" s="49"/>
      <c r="AI362" s="49"/>
      <c r="AJ362" s="49"/>
      <c r="AK362" s="49"/>
      <c r="AL362" s="49"/>
      <c r="AM362" s="49"/>
    </row>
    <row r="363" spans="1:39" ht="12.75" customHeight="1" x14ac:dyDescent="0.3">
      <c r="A363" s="49"/>
      <c r="B363" s="49"/>
      <c r="C363" s="49"/>
      <c r="D363" s="49"/>
      <c r="E363" s="49"/>
      <c r="F363" s="49"/>
      <c r="G363" s="49"/>
      <c r="H363" s="49"/>
      <c r="I363" s="49"/>
      <c r="J363" s="49"/>
      <c r="K363" s="49"/>
      <c r="L363" s="49"/>
      <c r="M363" s="49"/>
      <c r="N363" s="49"/>
      <c r="O363" s="49"/>
      <c r="P363" s="49"/>
      <c r="Q363" s="49"/>
      <c r="R363" s="90"/>
      <c r="S363" s="49"/>
      <c r="T363" s="49"/>
      <c r="U363" s="49"/>
      <c r="V363" s="49"/>
      <c r="W363" s="49"/>
      <c r="X363" s="49"/>
      <c r="Y363" s="49"/>
      <c r="Z363" s="49"/>
      <c r="AA363" s="49"/>
      <c r="AB363" s="49"/>
      <c r="AC363" s="49"/>
      <c r="AD363" s="49"/>
      <c r="AE363" s="49"/>
      <c r="AF363" s="49"/>
      <c r="AG363" s="49"/>
      <c r="AH363" s="49"/>
      <c r="AI363" s="49"/>
      <c r="AJ363" s="49"/>
      <c r="AK363" s="49"/>
      <c r="AL363" s="49"/>
      <c r="AM363" s="49"/>
    </row>
    <row r="364" spans="1:39" ht="12.75" customHeight="1" x14ac:dyDescent="0.3">
      <c r="A364" s="49"/>
      <c r="B364" s="49"/>
      <c r="C364" s="49"/>
      <c r="D364" s="49"/>
      <c r="E364" s="49"/>
      <c r="F364" s="49"/>
      <c r="G364" s="49"/>
      <c r="H364" s="49"/>
      <c r="I364" s="49"/>
      <c r="J364" s="49"/>
      <c r="K364" s="49"/>
      <c r="L364" s="49"/>
      <c r="M364" s="49"/>
      <c r="N364" s="49"/>
      <c r="O364" s="49"/>
      <c r="P364" s="49"/>
      <c r="Q364" s="49"/>
      <c r="R364" s="90"/>
      <c r="S364" s="49"/>
      <c r="T364" s="49"/>
      <c r="U364" s="49"/>
      <c r="V364" s="49"/>
      <c r="W364" s="49"/>
      <c r="X364" s="49"/>
      <c r="Y364" s="49"/>
      <c r="Z364" s="49"/>
      <c r="AA364" s="49"/>
      <c r="AB364" s="49"/>
      <c r="AC364" s="49"/>
      <c r="AD364" s="49"/>
      <c r="AE364" s="49"/>
      <c r="AF364" s="49"/>
      <c r="AG364" s="49"/>
      <c r="AH364" s="49"/>
      <c r="AI364" s="49"/>
      <c r="AJ364" s="49"/>
      <c r="AK364" s="49"/>
      <c r="AL364" s="49"/>
      <c r="AM364" s="49"/>
    </row>
    <row r="365" spans="1:39" ht="12.75" customHeight="1" x14ac:dyDescent="0.3">
      <c r="A365" s="49"/>
      <c r="B365" s="49"/>
      <c r="C365" s="49"/>
      <c r="D365" s="49"/>
      <c r="E365" s="49"/>
      <c r="F365" s="49"/>
      <c r="G365" s="49"/>
      <c r="H365" s="49"/>
      <c r="I365" s="49"/>
      <c r="J365" s="49"/>
      <c r="K365" s="49"/>
      <c r="L365" s="49"/>
      <c r="M365" s="49"/>
      <c r="N365" s="49"/>
      <c r="O365" s="49"/>
      <c r="P365" s="49"/>
      <c r="Q365" s="49"/>
      <c r="R365" s="90"/>
      <c r="S365" s="49"/>
      <c r="T365" s="49"/>
      <c r="U365" s="49"/>
      <c r="V365" s="49"/>
      <c r="W365" s="49"/>
      <c r="X365" s="49"/>
      <c r="Y365" s="49"/>
      <c r="Z365" s="49"/>
      <c r="AA365" s="49"/>
      <c r="AB365" s="49"/>
      <c r="AC365" s="49"/>
      <c r="AD365" s="49"/>
      <c r="AE365" s="49"/>
      <c r="AF365" s="49"/>
      <c r="AG365" s="49"/>
      <c r="AH365" s="49"/>
      <c r="AI365" s="49"/>
      <c r="AJ365" s="49"/>
      <c r="AK365" s="49"/>
      <c r="AL365" s="49"/>
      <c r="AM365" s="49"/>
    </row>
    <row r="366" spans="1:39" ht="12.75" customHeight="1" x14ac:dyDescent="0.3">
      <c r="A366" s="49"/>
      <c r="B366" s="49"/>
      <c r="C366" s="49"/>
      <c r="D366" s="49"/>
      <c r="E366" s="49"/>
      <c r="F366" s="49"/>
      <c r="G366" s="49"/>
      <c r="H366" s="49"/>
      <c r="I366" s="49"/>
      <c r="J366" s="49"/>
      <c r="K366" s="49"/>
      <c r="L366" s="49"/>
      <c r="M366" s="49"/>
      <c r="N366" s="49"/>
      <c r="O366" s="49"/>
      <c r="P366" s="49"/>
      <c r="Q366" s="49"/>
      <c r="R366" s="90"/>
      <c r="S366" s="49"/>
      <c r="T366" s="49"/>
      <c r="U366" s="49"/>
      <c r="V366" s="49"/>
      <c r="W366" s="49"/>
      <c r="X366" s="49"/>
      <c r="Y366" s="49"/>
      <c r="Z366" s="49"/>
      <c r="AA366" s="49"/>
      <c r="AB366" s="49"/>
      <c r="AC366" s="49"/>
      <c r="AD366" s="49"/>
      <c r="AE366" s="49"/>
      <c r="AF366" s="49"/>
      <c r="AG366" s="49"/>
      <c r="AH366" s="49"/>
      <c r="AI366" s="49"/>
      <c r="AJ366" s="49"/>
      <c r="AK366" s="49"/>
      <c r="AL366" s="49"/>
      <c r="AM366" s="49"/>
    </row>
    <row r="367" spans="1:39" ht="12.75" customHeight="1" x14ac:dyDescent="0.3">
      <c r="A367" s="49"/>
      <c r="B367" s="49"/>
      <c r="C367" s="49"/>
      <c r="D367" s="49"/>
      <c r="E367" s="49"/>
      <c r="F367" s="49"/>
      <c r="G367" s="49"/>
      <c r="H367" s="49"/>
      <c r="I367" s="49"/>
      <c r="J367" s="49"/>
      <c r="K367" s="49"/>
      <c r="L367" s="49"/>
      <c r="M367" s="49"/>
      <c r="N367" s="49"/>
      <c r="O367" s="49"/>
      <c r="P367" s="49"/>
      <c r="Q367" s="49"/>
      <c r="R367" s="90"/>
      <c r="S367" s="49"/>
      <c r="T367" s="49"/>
      <c r="U367" s="49"/>
      <c r="V367" s="49"/>
      <c r="W367" s="49"/>
      <c r="X367" s="49"/>
      <c r="Y367" s="49"/>
      <c r="Z367" s="49"/>
      <c r="AA367" s="49"/>
      <c r="AB367" s="49"/>
      <c r="AC367" s="49"/>
      <c r="AD367" s="49"/>
      <c r="AE367" s="49"/>
      <c r="AF367" s="49"/>
      <c r="AG367" s="49"/>
      <c r="AH367" s="49"/>
      <c r="AI367" s="49"/>
      <c r="AJ367" s="49"/>
      <c r="AK367" s="49"/>
      <c r="AL367" s="49"/>
      <c r="AM367" s="49"/>
    </row>
    <row r="368" spans="1:39" ht="12.75" customHeight="1" x14ac:dyDescent="0.3">
      <c r="A368" s="49"/>
      <c r="B368" s="49"/>
      <c r="C368" s="49"/>
      <c r="D368" s="49"/>
      <c r="E368" s="49"/>
      <c r="F368" s="49"/>
      <c r="G368" s="49"/>
      <c r="H368" s="49"/>
      <c r="I368" s="49"/>
      <c r="J368" s="49"/>
      <c r="K368" s="49"/>
      <c r="L368" s="49"/>
      <c r="M368" s="49"/>
      <c r="N368" s="49"/>
      <c r="O368" s="49"/>
      <c r="P368" s="49"/>
      <c r="Q368" s="49"/>
      <c r="R368" s="90"/>
      <c r="S368" s="49"/>
      <c r="T368" s="49"/>
      <c r="U368" s="49"/>
      <c r="V368" s="49"/>
      <c r="W368" s="49"/>
      <c r="X368" s="49"/>
      <c r="Y368" s="49"/>
      <c r="Z368" s="49"/>
      <c r="AA368" s="49"/>
      <c r="AB368" s="49"/>
      <c r="AC368" s="49"/>
      <c r="AD368" s="49"/>
      <c r="AE368" s="49"/>
      <c r="AF368" s="49"/>
      <c r="AG368" s="49"/>
      <c r="AH368" s="49"/>
      <c r="AI368" s="49"/>
      <c r="AJ368" s="49"/>
      <c r="AK368" s="49"/>
      <c r="AL368" s="49"/>
      <c r="AM368" s="49"/>
    </row>
    <row r="369" spans="1:39" ht="12.75" customHeight="1" x14ac:dyDescent="0.3">
      <c r="A369" s="49"/>
      <c r="B369" s="49"/>
      <c r="C369" s="49"/>
      <c r="D369" s="49"/>
      <c r="E369" s="49"/>
      <c r="F369" s="49"/>
      <c r="G369" s="49"/>
      <c r="H369" s="49"/>
      <c r="I369" s="49"/>
      <c r="J369" s="49"/>
      <c r="K369" s="49"/>
      <c r="L369" s="49"/>
      <c r="M369" s="49"/>
      <c r="N369" s="49"/>
      <c r="O369" s="49"/>
      <c r="P369" s="49"/>
      <c r="Q369" s="49"/>
      <c r="R369" s="90"/>
      <c r="S369" s="49"/>
      <c r="T369" s="49"/>
      <c r="U369" s="49"/>
      <c r="V369" s="49"/>
      <c r="W369" s="49"/>
      <c r="X369" s="49"/>
      <c r="Y369" s="49"/>
      <c r="Z369" s="49"/>
      <c r="AA369" s="49"/>
      <c r="AB369" s="49"/>
      <c r="AC369" s="49"/>
      <c r="AD369" s="49"/>
      <c r="AE369" s="49"/>
      <c r="AF369" s="49"/>
      <c r="AG369" s="49"/>
      <c r="AH369" s="49"/>
      <c r="AI369" s="49"/>
      <c r="AJ369" s="49"/>
      <c r="AK369" s="49"/>
      <c r="AL369" s="49"/>
      <c r="AM369" s="49"/>
    </row>
    <row r="370" spans="1:39" ht="12.75" customHeight="1" x14ac:dyDescent="0.3">
      <c r="A370" s="49"/>
      <c r="B370" s="49"/>
      <c r="C370" s="49"/>
      <c r="D370" s="49"/>
      <c r="E370" s="49"/>
      <c r="F370" s="49"/>
      <c r="G370" s="49"/>
      <c r="H370" s="49"/>
      <c r="I370" s="49"/>
      <c r="J370" s="49"/>
      <c r="K370" s="49"/>
      <c r="L370" s="49"/>
      <c r="M370" s="49"/>
      <c r="N370" s="49"/>
      <c r="O370" s="49"/>
      <c r="P370" s="49"/>
      <c r="Q370" s="49"/>
      <c r="R370" s="90"/>
      <c r="S370" s="49"/>
      <c r="T370" s="49"/>
      <c r="U370" s="49"/>
      <c r="V370" s="49"/>
      <c r="W370" s="49"/>
      <c r="X370" s="49"/>
      <c r="Y370" s="49"/>
      <c r="Z370" s="49"/>
      <c r="AA370" s="49"/>
      <c r="AB370" s="49"/>
      <c r="AC370" s="49"/>
      <c r="AD370" s="49"/>
      <c r="AE370" s="49"/>
      <c r="AF370" s="49"/>
      <c r="AG370" s="49"/>
      <c r="AH370" s="49"/>
      <c r="AI370" s="49"/>
      <c r="AJ370" s="49"/>
      <c r="AK370" s="49"/>
      <c r="AL370" s="49"/>
      <c r="AM370" s="49"/>
    </row>
    <row r="371" spans="1:39" ht="12.75" customHeight="1" x14ac:dyDescent="0.3">
      <c r="A371" s="49"/>
      <c r="B371" s="49"/>
      <c r="C371" s="49"/>
      <c r="D371" s="49"/>
      <c r="E371" s="49"/>
      <c r="F371" s="49"/>
      <c r="G371" s="49"/>
      <c r="H371" s="49"/>
      <c r="I371" s="49"/>
      <c r="J371" s="49"/>
      <c r="K371" s="49"/>
      <c r="L371" s="49"/>
      <c r="M371" s="49"/>
      <c r="N371" s="49"/>
      <c r="O371" s="49"/>
      <c r="P371" s="49"/>
      <c r="Q371" s="49"/>
      <c r="R371" s="90"/>
      <c r="S371" s="49"/>
      <c r="T371" s="49"/>
      <c r="U371" s="49"/>
      <c r="V371" s="49"/>
      <c r="W371" s="49"/>
      <c r="X371" s="49"/>
      <c r="Y371" s="49"/>
      <c r="Z371" s="49"/>
      <c r="AA371" s="49"/>
      <c r="AB371" s="49"/>
      <c r="AC371" s="49"/>
      <c r="AD371" s="49"/>
      <c r="AE371" s="49"/>
      <c r="AF371" s="49"/>
      <c r="AG371" s="49"/>
      <c r="AH371" s="49"/>
      <c r="AI371" s="49"/>
      <c r="AJ371" s="49"/>
      <c r="AK371" s="49"/>
      <c r="AL371" s="49"/>
      <c r="AM371" s="49"/>
    </row>
    <row r="372" spans="1:39" ht="12.75" customHeight="1" x14ac:dyDescent="0.3">
      <c r="A372" s="49"/>
      <c r="B372" s="49"/>
      <c r="C372" s="49"/>
      <c r="D372" s="49"/>
      <c r="E372" s="49"/>
      <c r="F372" s="49"/>
      <c r="G372" s="49"/>
      <c r="H372" s="49"/>
      <c r="I372" s="49"/>
      <c r="J372" s="49"/>
      <c r="K372" s="49"/>
      <c r="L372" s="49"/>
      <c r="M372" s="49"/>
      <c r="N372" s="49"/>
      <c r="O372" s="49"/>
      <c r="P372" s="49"/>
      <c r="Q372" s="49"/>
      <c r="R372" s="90"/>
      <c r="S372" s="49"/>
      <c r="T372" s="49"/>
      <c r="U372" s="49"/>
      <c r="V372" s="49"/>
      <c r="W372" s="49"/>
      <c r="X372" s="49"/>
      <c r="Y372" s="49"/>
      <c r="Z372" s="49"/>
      <c r="AA372" s="49"/>
      <c r="AB372" s="49"/>
      <c r="AC372" s="49"/>
      <c r="AD372" s="49"/>
      <c r="AE372" s="49"/>
      <c r="AF372" s="49"/>
      <c r="AG372" s="49"/>
      <c r="AH372" s="49"/>
      <c r="AI372" s="49"/>
      <c r="AJ372" s="49"/>
      <c r="AK372" s="49"/>
      <c r="AL372" s="49"/>
      <c r="AM372" s="49"/>
    </row>
    <row r="373" spans="1:39" ht="12.75" customHeight="1" x14ac:dyDescent="0.3">
      <c r="A373" s="49"/>
      <c r="B373" s="49"/>
      <c r="C373" s="49"/>
      <c r="D373" s="49"/>
      <c r="E373" s="49"/>
      <c r="F373" s="49"/>
      <c r="G373" s="49"/>
      <c r="H373" s="49"/>
      <c r="I373" s="49"/>
      <c r="J373" s="49"/>
      <c r="K373" s="49"/>
      <c r="L373" s="49"/>
      <c r="M373" s="49"/>
      <c r="N373" s="49"/>
      <c r="O373" s="49"/>
      <c r="P373" s="49"/>
      <c r="Q373" s="49"/>
      <c r="R373" s="90"/>
      <c r="S373" s="49"/>
      <c r="T373" s="49"/>
      <c r="U373" s="49"/>
      <c r="V373" s="49"/>
      <c r="W373" s="49"/>
      <c r="X373" s="49"/>
      <c r="Y373" s="49"/>
      <c r="Z373" s="49"/>
      <c r="AA373" s="49"/>
      <c r="AB373" s="49"/>
      <c r="AC373" s="49"/>
      <c r="AD373" s="49"/>
      <c r="AE373" s="49"/>
      <c r="AF373" s="49"/>
      <c r="AG373" s="49"/>
      <c r="AH373" s="49"/>
      <c r="AI373" s="49"/>
      <c r="AJ373" s="49"/>
      <c r="AK373" s="49"/>
      <c r="AL373" s="49"/>
      <c r="AM373" s="49"/>
    </row>
    <row r="374" spans="1:39" ht="12.75" customHeight="1" x14ac:dyDescent="0.3">
      <c r="A374" s="49"/>
      <c r="B374" s="49"/>
      <c r="C374" s="49"/>
      <c r="D374" s="49"/>
      <c r="E374" s="49"/>
      <c r="F374" s="49"/>
      <c r="G374" s="49"/>
      <c r="H374" s="49"/>
      <c r="I374" s="49"/>
      <c r="J374" s="49"/>
      <c r="K374" s="49"/>
      <c r="L374" s="49"/>
      <c r="M374" s="49"/>
      <c r="N374" s="49"/>
      <c r="O374" s="49"/>
      <c r="P374" s="49"/>
      <c r="Q374" s="49"/>
      <c r="R374" s="90"/>
      <c r="S374" s="49"/>
      <c r="T374" s="49"/>
      <c r="U374" s="49"/>
      <c r="V374" s="49"/>
      <c r="W374" s="49"/>
      <c r="X374" s="49"/>
      <c r="Y374" s="49"/>
      <c r="Z374" s="49"/>
      <c r="AA374" s="49"/>
      <c r="AB374" s="49"/>
      <c r="AC374" s="49"/>
      <c r="AD374" s="49"/>
      <c r="AE374" s="49"/>
      <c r="AF374" s="49"/>
      <c r="AG374" s="49"/>
      <c r="AH374" s="49"/>
      <c r="AI374" s="49"/>
      <c r="AJ374" s="49"/>
      <c r="AK374" s="49"/>
      <c r="AL374" s="49"/>
      <c r="AM374" s="49"/>
    </row>
    <row r="375" spans="1:39" ht="12.75" customHeight="1" x14ac:dyDescent="0.3">
      <c r="A375" s="49"/>
      <c r="B375" s="49"/>
      <c r="C375" s="49"/>
      <c r="D375" s="49"/>
      <c r="E375" s="49"/>
      <c r="F375" s="49"/>
      <c r="G375" s="49"/>
      <c r="H375" s="49"/>
      <c r="I375" s="49"/>
      <c r="J375" s="49"/>
      <c r="K375" s="49"/>
      <c r="L375" s="49"/>
      <c r="M375" s="49"/>
      <c r="N375" s="49"/>
      <c r="O375" s="49"/>
      <c r="P375" s="49"/>
      <c r="Q375" s="49"/>
      <c r="R375" s="90"/>
      <c r="S375" s="49"/>
      <c r="T375" s="49"/>
      <c r="U375" s="49"/>
      <c r="V375" s="49"/>
      <c r="W375" s="49"/>
      <c r="X375" s="49"/>
      <c r="Y375" s="49"/>
      <c r="Z375" s="49"/>
      <c r="AA375" s="49"/>
      <c r="AB375" s="49"/>
      <c r="AC375" s="49"/>
      <c r="AD375" s="49"/>
      <c r="AE375" s="49"/>
      <c r="AF375" s="49"/>
      <c r="AG375" s="49"/>
      <c r="AH375" s="49"/>
      <c r="AI375" s="49"/>
      <c r="AJ375" s="49"/>
      <c r="AK375" s="49"/>
      <c r="AL375" s="49"/>
      <c r="AM375" s="49"/>
    </row>
    <row r="376" spans="1:39" ht="12.75" customHeight="1" x14ac:dyDescent="0.3">
      <c r="A376" s="49"/>
      <c r="B376" s="49"/>
      <c r="C376" s="49"/>
      <c r="D376" s="49"/>
      <c r="E376" s="49"/>
      <c r="F376" s="49"/>
      <c r="G376" s="49"/>
      <c r="H376" s="49"/>
      <c r="I376" s="49"/>
      <c r="J376" s="49"/>
      <c r="K376" s="49"/>
      <c r="L376" s="49"/>
      <c r="M376" s="49"/>
      <c r="N376" s="49"/>
      <c r="O376" s="49"/>
      <c r="P376" s="49"/>
      <c r="Q376" s="49"/>
      <c r="R376" s="90"/>
      <c r="S376" s="49"/>
      <c r="T376" s="49"/>
      <c r="U376" s="49"/>
      <c r="V376" s="49"/>
      <c r="W376" s="49"/>
      <c r="X376" s="49"/>
      <c r="Y376" s="49"/>
      <c r="Z376" s="49"/>
      <c r="AA376" s="49"/>
      <c r="AB376" s="49"/>
      <c r="AC376" s="49"/>
      <c r="AD376" s="49"/>
      <c r="AE376" s="49"/>
      <c r="AF376" s="49"/>
      <c r="AG376" s="49"/>
      <c r="AH376" s="49"/>
      <c r="AI376" s="49"/>
      <c r="AJ376" s="49"/>
      <c r="AK376" s="49"/>
      <c r="AL376" s="49"/>
      <c r="AM376" s="49"/>
    </row>
    <row r="377" spans="1:39" ht="12.75" customHeight="1" x14ac:dyDescent="0.3">
      <c r="A377" s="49"/>
      <c r="B377" s="49"/>
      <c r="C377" s="49"/>
      <c r="D377" s="49"/>
      <c r="E377" s="49"/>
      <c r="F377" s="49"/>
      <c r="G377" s="49"/>
      <c r="H377" s="49"/>
      <c r="I377" s="49"/>
      <c r="J377" s="49"/>
      <c r="K377" s="49"/>
      <c r="L377" s="49"/>
      <c r="M377" s="49"/>
      <c r="N377" s="49"/>
      <c r="O377" s="49"/>
      <c r="P377" s="49"/>
      <c r="Q377" s="49"/>
      <c r="R377" s="90"/>
      <c r="S377" s="49"/>
      <c r="T377" s="49"/>
      <c r="U377" s="49"/>
      <c r="V377" s="49"/>
      <c r="W377" s="49"/>
      <c r="X377" s="49"/>
      <c r="Y377" s="49"/>
      <c r="Z377" s="49"/>
      <c r="AA377" s="49"/>
      <c r="AB377" s="49"/>
      <c r="AC377" s="49"/>
      <c r="AD377" s="49"/>
      <c r="AE377" s="49"/>
      <c r="AF377" s="49"/>
      <c r="AG377" s="49"/>
      <c r="AH377" s="49"/>
      <c r="AI377" s="49"/>
      <c r="AJ377" s="49"/>
      <c r="AK377" s="49"/>
      <c r="AL377" s="49"/>
      <c r="AM377" s="49"/>
    </row>
    <row r="378" spans="1:39" ht="12.75" customHeight="1" x14ac:dyDescent="0.3">
      <c r="A378" s="49"/>
      <c r="B378" s="49"/>
      <c r="C378" s="49"/>
      <c r="D378" s="49"/>
      <c r="E378" s="49"/>
      <c r="F378" s="49"/>
      <c r="G378" s="49"/>
      <c r="H378" s="49"/>
      <c r="I378" s="49"/>
      <c r="J378" s="49"/>
      <c r="K378" s="49"/>
      <c r="L378" s="49"/>
      <c r="M378" s="49"/>
      <c r="N378" s="49"/>
      <c r="O378" s="49"/>
      <c r="P378" s="49"/>
      <c r="Q378" s="49"/>
      <c r="R378" s="90"/>
      <c r="S378" s="49"/>
      <c r="T378" s="49"/>
      <c r="U378" s="49"/>
      <c r="V378" s="49"/>
      <c r="W378" s="49"/>
      <c r="X378" s="49"/>
      <c r="Y378" s="49"/>
      <c r="Z378" s="49"/>
      <c r="AA378" s="49"/>
      <c r="AB378" s="49"/>
      <c r="AC378" s="49"/>
      <c r="AD378" s="49"/>
      <c r="AE378" s="49"/>
      <c r="AF378" s="49"/>
      <c r="AG378" s="49"/>
      <c r="AH378" s="49"/>
      <c r="AI378" s="49"/>
      <c r="AJ378" s="49"/>
      <c r="AK378" s="49"/>
      <c r="AL378" s="49"/>
      <c r="AM378" s="49"/>
    </row>
    <row r="379" spans="1:39" ht="12.75" customHeight="1" x14ac:dyDescent="0.3">
      <c r="A379" s="49"/>
      <c r="B379" s="49"/>
      <c r="C379" s="49"/>
      <c r="D379" s="49"/>
      <c r="E379" s="49"/>
      <c r="F379" s="49"/>
      <c r="G379" s="49"/>
      <c r="H379" s="49"/>
      <c r="I379" s="49"/>
      <c r="J379" s="49"/>
      <c r="K379" s="49"/>
      <c r="L379" s="49"/>
      <c r="M379" s="49"/>
      <c r="N379" s="49"/>
      <c r="O379" s="49"/>
      <c r="P379" s="49"/>
      <c r="Q379" s="49"/>
      <c r="R379" s="90"/>
      <c r="S379" s="49"/>
      <c r="T379" s="49"/>
      <c r="U379" s="49"/>
      <c r="V379" s="49"/>
      <c r="W379" s="49"/>
      <c r="X379" s="49"/>
      <c r="Y379" s="49"/>
      <c r="Z379" s="49"/>
      <c r="AA379" s="49"/>
      <c r="AB379" s="49"/>
      <c r="AC379" s="49"/>
      <c r="AD379" s="49"/>
      <c r="AE379" s="49"/>
      <c r="AF379" s="49"/>
      <c r="AG379" s="49"/>
      <c r="AH379" s="49"/>
      <c r="AI379" s="49"/>
      <c r="AJ379" s="49"/>
      <c r="AK379" s="49"/>
      <c r="AL379" s="49"/>
      <c r="AM379" s="49"/>
    </row>
    <row r="380" spans="1:39" ht="12.75" customHeight="1" x14ac:dyDescent="0.3">
      <c r="A380" s="49"/>
      <c r="B380" s="49"/>
      <c r="C380" s="49"/>
      <c r="D380" s="49"/>
      <c r="E380" s="49"/>
      <c r="F380" s="49"/>
      <c r="G380" s="49"/>
      <c r="H380" s="49"/>
      <c r="I380" s="49"/>
      <c r="J380" s="49"/>
      <c r="K380" s="49"/>
      <c r="L380" s="49"/>
      <c r="M380" s="49"/>
      <c r="N380" s="49"/>
      <c r="O380" s="49"/>
      <c r="P380" s="49"/>
      <c r="Q380" s="49"/>
      <c r="R380" s="90"/>
      <c r="S380" s="49"/>
      <c r="T380" s="49"/>
      <c r="U380" s="49"/>
      <c r="V380" s="49"/>
      <c r="W380" s="49"/>
      <c r="X380" s="49"/>
      <c r="Y380" s="49"/>
      <c r="Z380" s="49"/>
      <c r="AA380" s="49"/>
      <c r="AB380" s="49"/>
      <c r="AC380" s="49"/>
      <c r="AD380" s="49"/>
      <c r="AE380" s="49"/>
      <c r="AF380" s="49"/>
      <c r="AG380" s="49"/>
      <c r="AH380" s="49"/>
      <c r="AI380" s="49"/>
      <c r="AJ380" s="49"/>
      <c r="AK380" s="49"/>
      <c r="AL380" s="49"/>
      <c r="AM380" s="49"/>
    </row>
    <row r="381" spans="1:39" ht="12.75" customHeight="1" x14ac:dyDescent="0.3">
      <c r="A381" s="49"/>
      <c r="B381" s="49"/>
      <c r="C381" s="49"/>
      <c r="D381" s="49"/>
      <c r="E381" s="49"/>
      <c r="F381" s="49"/>
      <c r="G381" s="49"/>
      <c r="H381" s="49"/>
      <c r="I381" s="49"/>
      <c r="J381" s="49"/>
      <c r="K381" s="49"/>
      <c r="L381" s="49"/>
      <c r="M381" s="49"/>
      <c r="N381" s="49"/>
      <c r="O381" s="49"/>
      <c r="P381" s="49"/>
      <c r="Q381" s="49"/>
      <c r="R381" s="90"/>
      <c r="S381" s="49"/>
      <c r="T381" s="49"/>
      <c r="U381" s="49"/>
      <c r="V381" s="49"/>
      <c r="W381" s="49"/>
      <c r="X381" s="49"/>
      <c r="Y381" s="49"/>
      <c r="Z381" s="49"/>
      <c r="AA381" s="49"/>
      <c r="AB381" s="49"/>
      <c r="AC381" s="49"/>
      <c r="AD381" s="49"/>
      <c r="AE381" s="49"/>
      <c r="AF381" s="49"/>
      <c r="AG381" s="49"/>
      <c r="AH381" s="49"/>
      <c r="AI381" s="49"/>
      <c r="AJ381" s="49"/>
      <c r="AK381" s="49"/>
      <c r="AL381" s="49"/>
      <c r="AM381" s="49"/>
    </row>
    <row r="382" spans="1:39" ht="12.75" customHeight="1" x14ac:dyDescent="0.3">
      <c r="A382" s="49"/>
      <c r="B382" s="49"/>
      <c r="C382" s="49"/>
      <c r="D382" s="49"/>
      <c r="E382" s="49"/>
      <c r="F382" s="49"/>
      <c r="G382" s="49"/>
      <c r="H382" s="49"/>
      <c r="I382" s="49"/>
      <c r="J382" s="49"/>
      <c r="K382" s="49"/>
      <c r="L382" s="49"/>
      <c r="M382" s="49"/>
      <c r="N382" s="49"/>
      <c r="O382" s="49"/>
      <c r="P382" s="49"/>
      <c r="Q382" s="49"/>
      <c r="R382" s="90"/>
      <c r="S382" s="49"/>
      <c r="T382" s="49"/>
      <c r="U382" s="49"/>
      <c r="V382" s="49"/>
      <c r="W382" s="49"/>
      <c r="X382" s="49"/>
      <c r="Y382" s="49"/>
      <c r="Z382" s="49"/>
      <c r="AA382" s="49"/>
      <c r="AB382" s="49"/>
      <c r="AC382" s="49"/>
      <c r="AD382" s="49"/>
      <c r="AE382" s="49"/>
      <c r="AF382" s="49"/>
      <c r="AG382" s="49"/>
      <c r="AH382" s="49"/>
      <c r="AI382" s="49"/>
      <c r="AJ382" s="49"/>
      <c r="AK382" s="49"/>
      <c r="AL382" s="49"/>
      <c r="AM382" s="49"/>
    </row>
    <row r="383" spans="1:39" ht="12.75" customHeight="1" x14ac:dyDescent="0.3">
      <c r="A383" s="49"/>
      <c r="B383" s="49"/>
      <c r="C383" s="49"/>
      <c r="D383" s="49"/>
      <c r="E383" s="49"/>
      <c r="F383" s="49"/>
      <c r="G383" s="49"/>
      <c r="H383" s="49"/>
      <c r="I383" s="49"/>
      <c r="J383" s="49"/>
      <c r="K383" s="49"/>
      <c r="L383" s="49"/>
      <c r="M383" s="49"/>
      <c r="N383" s="49"/>
      <c r="O383" s="49"/>
      <c r="P383" s="49"/>
      <c r="Q383" s="49"/>
      <c r="R383" s="90"/>
      <c r="S383" s="49"/>
      <c r="T383" s="49"/>
      <c r="U383" s="49"/>
      <c r="V383" s="49"/>
      <c r="W383" s="49"/>
      <c r="X383" s="49"/>
      <c r="Y383" s="49"/>
      <c r="Z383" s="49"/>
      <c r="AA383" s="49"/>
      <c r="AB383" s="49"/>
      <c r="AC383" s="49"/>
      <c r="AD383" s="49"/>
      <c r="AE383" s="49"/>
      <c r="AF383" s="49"/>
      <c r="AG383" s="49"/>
      <c r="AH383" s="49"/>
      <c r="AI383" s="49"/>
      <c r="AJ383" s="49"/>
      <c r="AK383" s="49"/>
      <c r="AL383" s="49"/>
      <c r="AM383" s="49"/>
    </row>
    <row r="384" spans="1:39" ht="12.75" customHeight="1" x14ac:dyDescent="0.3">
      <c r="A384" s="49"/>
      <c r="B384" s="49"/>
      <c r="C384" s="49"/>
      <c r="D384" s="49"/>
      <c r="E384" s="49"/>
      <c r="F384" s="49"/>
      <c r="G384" s="49"/>
      <c r="H384" s="49"/>
      <c r="I384" s="49"/>
      <c r="J384" s="49"/>
      <c r="K384" s="49"/>
      <c r="L384" s="49"/>
      <c r="M384" s="49"/>
      <c r="N384" s="49"/>
      <c r="O384" s="49"/>
      <c r="P384" s="49"/>
      <c r="Q384" s="49"/>
      <c r="R384" s="90"/>
      <c r="S384" s="49"/>
      <c r="T384" s="49"/>
      <c r="U384" s="49"/>
      <c r="V384" s="49"/>
      <c r="W384" s="49"/>
      <c r="X384" s="49"/>
      <c r="Y384" s="49"/>
      <c r="Z384" s="49"/>
      <c r="AA384" s="49"/>
      <c r="AB384" s="49"/>
      <c r="AC384" s="49"/>
      <c r="AD384" s="49"/>
      <c r="AE384" s="49"/>
      <c r="AF384" s="49"/>
      <c r="AG384" s="49"/>
      <c r="AH384" s="49"/>
      <c r="AI384" s="49"/>
      <c r="AJ384" s="49"/>
      <c r="AK384" s="49"/>
      <c r="AL384" s="49"/>
      <c r="AM384" s="49"/>
    </row>
    <row r="385" spans="1:39" ht="12.75" customHeight="1" x14ac:dyDescent="0.3">
      <c r="A385" s="49"/>
      <c r="B385" s="49"/>
      <c r="C385" s="49"/>
      <c r="D385" s="49"/>
      <c r="E385" s="49"/>
      <c r="F385" s="49"/>
      <c r="G385" s="49"/>
      <c r="H385" s="49"/>
      <c r="I385" s="49"/>
      <c r="J385" s="49"/>
      <c r="K385" s="49"/>
      <c r="L385" s="49"/>
      <c r="M385" s="49"/>
      <c r="N385" s="49"/>
      <c r="O385" s="49"/>
      <c r="P385" s="49"/>
      <c r="Q385" s="49"/>
      <c r="R385" s="90"/>
      <c r="S385" s="49"/>
      <c r="T385" s="49"/>
      <c r="U385" s="49"/>
      <c r="V385" s="49"/>
      <c r="W385" s="49"/>
      <c r="X385" s="49"/>
      <c r="Y385" s="49"/>
      <c r="Z385" s="49"/>
      <c r="AA385" s="49"/>
      <c r="AB385" s="49"/>
      <c r="AC385" s="49"/>
      <c r="AD385" s="49"/>
      <c r="AE385" s="49"/>
      <c r="AF385" s="49"/>
      <c r="AG385" s="49"/>
      <c r="AH385" s="49"/>
      <c r="AI385" s="49"/>
      <c r="AJ385" s="49"/>
      <c r="AK385" s="49"/>
      <c r="AL385" s="49"/>
      <c r="AM385" s="49"/>
    </row>
    <row r="386" spans="1:39" ht="12.75" customHeight="1" x14ac:dyDescent="0.3">
      <c r="A386" s="49"/>
      <c r="B386" s="49"/>
      <c r="C386" s="49"/>
      <c r="D386" s="49"/>
      <c r="E386" s="49"/>
      <c r="F386" s="49"/>
      <c r="G386" s="49"/>
      <c r="H386" s="49"/>
      <c r="I386" s="49"/>
      <c r="J386" s="49"/>
      <c r="K386" s="49"/>
      <c r="L386" s="49"/>
      <c r="M386" s="49"/>
      <c r="N386" s="49"/>
      <c r="O386" s="49"/>
      <c r="P386" s="49"/>
      <c r="Q386" s="49"/>
      <c r="R386" s="90"/>
      <c r="S386" s="49"/>
      <c r="T386" s="49"/>
      <c r="U386" s="49"/>
      <c r="V386" s="49"/>
      <c r="W386" s="49"/>
      <c r="X386" s="49"/>
      <c r="Y386" s="49"/>
      <c r="Z386" s="49"/>
      <c r="AA386" s="49"/>
      <c r="AB386" s="49"/>
      <c r="AC386" s="49"/>
      <c r="AD386" s="49"/>
      <c r="AE386" s="49"/>
      <c r="AF386" s="49"/>
      <c r="AG386" s="49"/>
      <c r="AH386" s="49"/>
      <c r="AI386" s="49"/>
      <c r="AJ386" s="49"/>
      <c r="AK386" s="49"/>
      <c r="AL386" s="49"/>
      <c r="AM386" s="49"/>
    </row>
    <row r="387" spans="1:39" ht="12.75" customHeight="1" x14ac:dyDescent="0.3">
      <c r="A387" s="49"/>
      <c r="B387" s="49"/>
      <c r="C387" s="49"/>
      <c r="D387" s="49"/>
      <c r="E387" s="49"/>
      <c r="F387" s="49"/>
      <c r="G387" s="49"/>
      <c r="H387" s="49"/>
      <c r="I387" s="49"/>
      <c r="J387" s="49"/>
      <c r="K387" s="49"/>
      <c r="L387" s="49"/>
      <c r="M387" s="49"/>
      <c r="N387" s="49"/>
      <c r="O387" s="49"/>
      <c r="P387" s="49"/>
      <c r="Q387" s="49"/>
      <c r="R387" s="90"/>
      <c r="S387" s="49"/>
      <c r="T387" s="49"/>
      <c r="U387" s="49"/>
      <c r="V387" s="49"/>
      <c r="W387" s="49"/>
      <c r="X387" s="49"/>
      <c r="Y387" s="49"/>
      <c r="Z387" s="49"/>
      <c r="AA387" s="49"/>
      <c r="AB387" s="49"/>
      <c r="AC387" s="49"/>
      <c r="AD387" s="49"/>
      <c r="AE387" s="49"/>
      <c r="AF387" s="49"/>
      <c r="AG387" s="49"/>
      <c r="AH387" s="49"/>
      <c r="AI387" s="49"/>
      <c r="AJ387" s="49"/>
      <c r="AK387" s="49"/>
      <c r="AL387" s="49"/>
      <c r="AM387" s="49"/>
    </row>
    <row r="388" spans="1:39" ht="12.75" customHeight="1" x14ac:dyDescent="0.3">
      <c r="A388" s="49"/>
      <c r="B388" s="49"/>
      <c r="C388" s="49"/>
      <c r="D388" s="49"/>
      <c r="E388" s="49"/>
      <c r="F388" s="49"/>
      <c r="G388" s="49"/>
      <c r="H388" s="49"/>
      <c r="I388" s="49"/>
      <c r="J388" s="49"/>
      <c r="K388" s="49"/>
      <c r="L388" s="49"/>
      <c r="M388" s="49"/>
      <c r="N388" s="49"/>
      <c r="O388" s="49"/>
      <c r="P388" s="49"/>
      <c r="Q388" s="49"/>
      <c r="R388" s="90"/>
      <c r="S388" s="49"/>
      <c r="T388" s="49"/>
      <c r="U388" s="49"/>
      <c r="V388" s="49"/>
      <c r="W388" s="49"/>
      <c r="X388" s="49"/>
      <c r="Y388" s="49"/>
      <c r="Z388" s="49"/>
      <c r="AA388" s="49"/>
      <c r="AB388" s="49"/>
      <c r="AC388" s="49"/>
      <c r="AD388" s="49"/>
      <c r="AE388" s="49"/>
      <c r="AF388" s="49"/>
      <c r="AG388" s="49"/>
      <c r="AH388" s="49"/>
      <c r="AI388" s="49"/>
      <c r="AJ388" s="49"/>
      <c r="AK388" s="49"/>
      <c r="AL388" s="49"/>
      <c r="AM388" s="49"/>
    </row>
    <row r="389" spans="1:39" ht="12.75" customHeight="1" x14ac:dyDescent="0.3">
      <c r="A389" s="49"/>
      <c r="B389" s="49"/>
      <c r="C389" s="49"/>
      <c r="D389" s="49"/>
      <c r="E389" s="49"/>
      <c r="F389" s="49"/>
      <c r="G389" s="49"/>
      <c r="H389" s="49"/>
      <c r="I389" s="49"/>
      <c r="J389" s="49"/>
      <c r="K389" s="49"/>
      <c r="L389" s="49"/>
      <c r="M389" s="49"/>
      <c r="N389" s="49"/>
      <c r="O389" s="49"/>
      <c r="P389" s="49"/>
      <c r="Q389" s="49"/>
      <c r="R389" s="90"/>
      <c r="S389" s="49"/>
      <c r="T389" s="49"/>
      <c r="U389" s="49"/>
      <c r="V389" s="49"/>
      <c r="W389" s="49"/>
      <c r="X389" s="49"/>
      <c r="Y389" s="49"/>
      <c r="Z389" s="49"/>
      <c r="AA389" s="49"/>
      <c r="AB389" s="49"/>
      <c r="AC389" s="49"/>
      <c r="AD389" s="49"/>
      <c r="AE389" s="49"/>
      <c r="AF389" s="49"/>
      <c r="AG389" s="49"/>
      <c r="AH389" s="49"/>
      <c r="AI389" s="49"/>
      <c r="AJ389" s="49"/>
      <c r="AK389" s="49"/>
      <c r="AL389" s="49"/>
      <c r="AM389" s="49"/>
    </row>
    <row r="390" spans="1:39" ht="12.75" customHeight="1" x14ac:dyDescent="0.3">
      <c r="A390" s="49"/>
      <c r="B390" s="49"/>
      <c r="C390" s="49"/>
      <c r="D390" s="49"/>
      <c r="E390" s="49"/>
      <c r="F390" s="49"/>
      <c r="G390" s="49"/>
      <c r="H390" s="49"/>
      <c r="I390" s="49"/>
      <c r="J390" s="49"/>
      <c r="K390" s="49"/>
      <c r="L390" s="49"/>
      <c r="M390" s="49"/>
      <c r="N390" s="49"/>
      <c r="O390" s="49"/>
      <c r="P390" s="49"/>
      <c r="Q390" s="49"/>
      <c r="R390" s="90"/>
      <c r="S390" s="49"/>
      <c r="T390" s="49"/>
      <c r="U390" s="49"/>
      <c r="V390" s="49"/>
      <c r="W390" s="49"/>
      <c r="X390" s="49"/>
      <c r="Y390" s="49"/>
      <c r="Z390" s="49"/>
      <c r="AA390" s="49"/>
      <c r="AB390" s="49"/>
      <c r="AC390" s="49"/>
      <c r="AD390" s="49"/>
      <c r="AE390" s="49"/>
      <c r="AF390" s="49"/>
      <c r="AG390" s="49"/>
      <c r="AH390" s="49"/>
      <c r="AI390" s="49"/>
      <c r="AJ390" s="49"/>
      <c r="AK390" s="49"/>
      <c r="AL390" s="49"/>
      <c r="AM390" s="49"/>
    </row>
    <row r="391" spans="1:39" ht="12.75" customHeight="1" x14ac:dyDescent="0.3">
      <c r="A391" s="49"/>
      <c r="B391" s="49"/>
      <c r="C391" s="49"/>
      <c r="D391" s="49"/>
      <c r="E391" s="49"/>
      <c r="F391" s="49"/>
      <c r="G391" s="49"/>
      <c r="H391" s="49"/>
      <c r="I391" s="49"/>
      <c r="J391" s="49"/>
      <c r="K391" s="49"/>
      <c r="L391" s="49"/>
      <c r="M391" s="49"/>
      <c r="N391" s="49"/>
      <c r="O391" s="49"/>
      <c r="P391" s="49"/>
      <c r="Q391" s="49"/>
      <c r="R391" s="90"/>
      <c r="S391" s="49"/>
      <c r="T391" s="49"/>
      <c r="U391" s="49"/>
      <c r="V391" s="49"/>
      <c r="W391" s="49"/>
      <c r="X391" s="49"/>
      <c r="Y391" s="49"/>
      <c r="Z391" s="49"/>
      <c r="AA391" s="49"/>
      <c r="AB391" s="49"/>
      <c r="AC391" s="49"/>
      <c r="AD391" s="49"/>
      <c r="AE391" s="49"/>
      <c r="AF391" s="49"/>
      <c r="AG391" s="49"/>
      <c r="AH391" s="49"/>
      <c r="AI391" s="49"/>
      <c r="AJ391" s="49"/>
      <c r="AK391" s="49"/>
      <c r="AL391" s="49"/>
      <c r="AM391" s="49"/>
    </row>
    <row r="392" spans="1:39" ht="12.75" customHeight="1" x14ac:dyDescent="0.3">
      <c r="A392" s="49"/>
      <c r="B392" s="49"/>
      <c r="C392" s="49"/>
      <c r="D392" s="49"/>
      <c r="E392" s="49"/>
      <c r="F392" s="49"/>
      <c r="G392" s="49"/>
      <c r="H392" s="49"/>
      <c r="I392" s="49"/>
      <c r="J392" s="49"/>
      <c r="K392" s="49"/>
      <c r="L392" s="49"/>
      <c r="M392" s="49"/>
      <c r="N392" s="49"/>
      <c r="O392" s="49"/>
      <c r="P392" s="49"/>
      <c r="Q392" s="49"/>
      <c r="R392" s="90"/>
      <c r="S392" s="49"/>
      <c r="T392" s="49"/>
      <c r="U392" s="49"/>
      <c r="V392" s="49"/>
      <c r="W392" s="49"/>
      <c r="X392" s="49"/>
      <c r="Y392" s="49"/>
      <c r="Z392" s="49"/>
      <c r="AA392" s="49"/>
      <c r="AB392" s="49"/>
      <c r="AC392" s="49"/>
      <c r="AD392" s="49"/>
      <c r="AE392" s="49"/>
      <c r="AF392" s="49"/>
      <c r="AG392" s="49"/>
      <c r="AH392" s="49"/>
      <c r="AI392" s="49"/>
      <c r="AJ392" s="49"/>
      <c r="AK392" s="49"/>
      <c r="AL392" s="49"/>
      <c r="AM392" s="49"/>
    </row>
    <row r="393" spans="1:39" ht="12.75" customHeight="1" x14ac:dyDescent="0.3">
      <c r="A393" s="49"/>
      <c r="B393" s="49"/>
      <c r="C393" s="49"/>
      <c r="D393" s="49"/>
      <c r="E393" s="49"/>
      <c r="F393" s="49"/>
      <c r="G393" s="49"/>
      <c r="H393" s="49"/>
      <c r="I393" s="49"/>
      <c r="J393" s="49"/>
      <c r="K393" s="49"/>
      <c r="L393" s="49"/>
      <c r="M393" s="49"/>
      <c r="N393" s="49"/>
      <c r="O393" s="49"/>
      <c r="P393" s="49"/>
      <c r="Q393" s="49"/>
      <c r="R393" s="90"/>
      <c r="S393" s="49"/>
      <c r="T393" s="49"/>
      <c r="U393" s="49"/>
      <c r="V393" s="49"/>
      <c r="W393" s="49"/>
      <c r="X393" s="49"/>
      <c r="Y393" s="49"/>
      <c r="Z393" s="49"/>
      <c r="AA393" s="49"/>
      <c r="AB393" s="49"/>
      <c r="AC393" s="49"/>
      <c r="AD393" s="49"/>
      <c r="AE393" s="49"/>
      <c r="AF393" s="49"/>
      <c r="AG393" s="49"/>
      <c r="AH393" s="49"/>
      <c r="AI393" s="49"/>
      <c r="AJ393" s="49"/>
      <c r="AK393" s="49"/>
      <c r="AL393" s="49"/>
      <c r="AM393" s="49"/>
    </row>
    <row r="394" spans="1:39" ht="12.75" customHeight="1" x14ac:dyDescent="0.3">
      <c r="A394" s="49"/>
      <c r="B394" s="49"/>
      <c r="C394" s="49"/>
      <c r="D394" s="49"/>
      <c r="E394" s="49"/>
      <c r="F394" s="49"/>
      <c r="G394" s="49"/>
      <c r="H394" s="49"/>
      <c r="I394" s="49"/>
      <c r="J394" s="49"/>
      <c r="K394" s="49"/>
      <c r="L394" s="49"/>
      <c r="M394" s="49"/>
      <c r="N394" s="49"/>
      <c r="O394" s="49"/>
      <c r="P394" s="49"/>
      <c r="Q394" s="49"/>
      <c r="R394" s="90"/>
      <c r="S394" s="49"/>
      <c r="T394" s="49"/>
      <c r="U394" s="49"/>
      <c r="V394" s="49"/>
      <c r="W394" s="49"/>
      <c r="X394" s="49"/>
      <c r="Y394" s="49"/>
      <c r="Z394" s="49"/>
      <c r="AA394" s="49"/>
      <c r="AB394" s="49"/>
      <c r="AC394" s="49"/>
      <c r="AD394" s="49"/>
      <c r="AE394" s="49"/>
      <c r="AF394" s="49"/>
      <c r="AG394" s="49"/>
      <c r="AH394" s="49"/>
      <c r="AI394" s="49"/>
      <c r="AJ394" s="49"/>
      <c r="AK394" s="49"/>
      <c r="AL394" s="49"/>
      <c r="AM394" s="49"/>
    </row>
    <row r="395" spans="1:39" ht="12.75" customHeight="1" x14ac:dyDescent="0.3">
      <c r="A395" s="49"/>
      <c r="B395" s="49"/>
      <c r="C395" s="49"/>
      <c r="D395" s="49"/>
      <c r="E395" s="49"/>
      <c r="F395" s="49"/>
      <c r="G395" s="49"/>
      <c r="H395" s="49"/>
      <c r="I395" s="49"/>
      <c r="J395" s="49"/>
      <c r="K395" s="49"/>
      <c r="L395" s="49"/>
      <c r="M395" s="49"/>
      <c r="N395" s="49"/>
      <c r="O395" s="49"/>
      <c r="P395" s="49"/>
      <c r="Q395" s="49"/>
      <c r="R395" s="90"/>
      <c r="S395" s="49"/>
      <c r="T395" s="49"/>
      <c r="U395" s="49"/>
      <c r="V395" s="49"/>
      <c r="W395" s="49"/>
      <c r="X395" s="49"/>
      <c r="Y395" s="49"/>
      <c r="Z395" s="49"/>
      <c r="AA395" s="49"/>
      <c r="AB395" s="49"/>
      <c r="AC395" s="49"/>
      <c r="AD395" s="49"/>
      <c r="AE395" s="49"/>
      <c r="AF395" s="49"/>
      <c r="AG395" s="49"/>
      <c r="AH395" s="49"/>
      <c r="AI395" s="49"/>
      <c r="AJ395" s="49"/>
      <c r="AK395" s="49"/>
      <c r="AL395" s="49"/>
      <c r="AM395" s="49"/>
    </row>
    <row r="396" spans="1:39" ht="12.75" customHeight="1" x14ac:dyDescent="0.3">
      <c r="A396" s="49"/>
      <c r="B396" s="49"/>
      <c r="C396" s="49"/>
      <c r="D396" s="49"/>
      <c r="E396" s="49"/>
      <c r="F396" s="49"/>
      <c r="G396" s="49"/>
      <c r="H396" s="49"/>
      <c r="I396" s="49"/>
      <c r="J396" s="49"/>
      <c r="K396" s="49"/>
      <c r="L396" s="49"/>
      <c r="M396" s="49"/>
      <c r="N396" s="49"/>
      <c r="O396" s="49"/>
      <c r="P396" s="49"/>
      <c r="Q396" s="49"/>
      <c r="R396" s="90"/>
      <c r="S396" s="49"/>
      <c r="T396" s="49"/>
      <c r="U396" s="49"/>
      <c r="V396" s="49"/>
      <c r="W396" s="49"/>
      <c r="X396" s="49"/>
      <c r="Y396" s="49"/>
      <c r="Z396" s="49"/>
      <c r="AA396" s="49"/>
      <c r="AB396" s="49"/>
      <c r="AC396" s="49"/>
      <c r="AD396" s="49"/>
      <c r="AE396" s="49"/>
      <c r="AF396" s="49"/>
      <c r="AG396" s="49"/>
      <c r="AH396" s="49"/>
      <c r="AI396" s="49"/>
      <c r="AJ396" s="49"/>
      <c r="AK396" s="49"/>
      <c r="AL396" s="49"/>
      <c r="AM396" s="49"/>
    </row>
    <row r="397" spans="1:39" ht="12.75" customHeight="1" x14ac:dyDescent="0.3">
      <c r="A397" s="49"/>
      <c r="B397" s="49"/>
      <c r="C397" s="49"/>
      <c r="D397" s="49"/>
      <c r="E397" s="49"/>
      <c r="F397" s="49"/>
      <c r="G397" s="49"/>
      <c r="H397" s="49"/>
      <c r="I397" s="49"/>
      <c r="J397" s="49"/>
      <c r="K397" s="49"/>
      <c r="L397" s="49"/>
      <c r="M397" s="49"/>
      <c r="N397" s="49"/>
      <c r="O397" s="49"/>
      <c r="P397" s="49"/>
      <c r="Q397" s="49"/>
      <c r="R397" s="90"/>
      <c r="S397" s="49"/>
      <c r="T397" s="49"/>
      <c r="U397" s="49"/>
      <c r="V397" s="49"/>
      <c r="W397" s="49"/>
      <c r="X397" s="49"/>
      <c r="Y397" s="49"/>
      <c r="Z397" s="49"/>
      <c r="AA397" s="49"/>
      <c r="AB397" s="49"/>
      <c r="AC397" s="49"/>
      <c r="AD397" s="49"/>
      <c r="AE397" s="49"/>
      <c r="AF397" s="49"/>
      <c r="AG397" s="49"/>
      <c r="AH397" s="49"/>
      <c r="AI397" s="49"/>
      <c r="AJ397" s="49"/>
      <c r="AK397" s="49"/>
      <c r="AL397" s="49"/>
      <c r="AM397" s="49"/>
    </row>
    <row r="398" spans="1:39" ht="12.75" customHeight="1" x14ac:dyDescent="0.3">
      <c r="A398" s="49"/>
      <c r="B398" s="49"/>
      <c r="C398" s="49"/>
      <c r="D398" s="49"/>
      <c r="E398" s="49"/>
      <c r="F398" s="49"/>
      <c r="G398" s="49"/>
      <c r="H398" s="49"/>
      <c r="I398" s="49"/>
      <c r="J398" s="49"/>
      <c r="K398" s="49"/>
      <c r="L398" s="49"/>
      <c r="M398" s="49"/>
      <c r="N398" s="49"/>
      <c r="O398" s="49"/>
      <c r="P398" s="49"/>
      <c r="Q398" s="49"/>
      <c r="R398" s="90"/>
      <c r="S398" s="49"/>
      <c r="T398" s="49"/>
      <c r="U398" s="49"/>
      <c r="V398" s="49"/>
      <c r="W398" s="49"/>
      <c r="X398" s="49"/>
      <c r="Y398" s="49"/>
      <c r="Z398" s="49"/>
      <c r="AA398" s="49"/>
      <c r="AB398" s="49"/>
      <c r="AC398" s="49"/>
      <c r="AD398" s="49"/>
      <c r="AE398" s="49"/>
      <c r="AF398" s="49"/>
      <c r="AG398" s="49"/>
      <c r="AH398" s="49"/>
      <c r="AI398" s="49"/>
      <c r="AJ398" s="49"/>
      <c r="AK398" s="49"/>
      <c r="AL398" s="49"/>
      <c r="AM398" s="49"/>
    </row>
    <row r="399" spans="1:39" ht="12.75" customHeight="1" x14ac:dyDescent="0.3">
      <c r="A399" s="49"/>
      <c r="B399" s="49"/>
      <c r="C399" s="49"/>
      <c r="D399" s="49"/>
      <c r="E399" s="49"/>
      <c r="F399" s="49"/>
      <c r="G399" s="49"/>
      <c r="H399" s="49"/>
      <c r="I399" s="49"/>
      <c r="J399" s="49"/>
      <c r="K399" s="49"/>
      <c r="L399" s="49"/>
      <c r="M399" s="49"/>
      <c r="N399" s="49"/>
      <c r="O399" s="49"/>
      <c r="P399" s="49"/>
      <c r="Q399" s="49"/>
      <c r="R399" s="90"/>
      <c r="S399" s="49"/>
      <c r="T399" s="49"/>
      <c r="U399" s="49"/>
      <c r="V399" s="49"/>
      <c r="W399" s="49"/>
      <c r="X399" s="49"/>
      <c r="Y399" s="49"/>
      <c r="Z399" s="49"/>
      <c r="AA399" s="49"/>
      <c r="AB399" s="49"/>
      <c r="AC399" s="49"/>
      <c r="AD399" s="49"/>
      <c r="AE399" s="49"/>
      <c r="AF399" s="49"/>
      <c r="AG399" s="49"/>
      <c r="AH399" s="49"/>
      <c r="AI399" s="49"/>
      <c r="AJ399" s="49"/>
      <c r="AK399" s="49"/>
      <c r="AL399" s="49"/>
      <c r="AM399" s="49"/>
    </row>
    <row r="400" spans="1:39" ht="12.75" customHeight="1" x14ac:dyDescent="0.3">
      <c r="A400" s="49"/>
      <c r="B400" s="49"/>
      <c r="C400" s="49"/>
      <c r="D400" s="49"/>
      <c r="E400" s="49"/>
      <c r="F400" s="49"/>
      <c r="G400" s="49"/>
      <c r="H400" s="49"/>
      <c r="I400" s="49"/>
      <c r="J400" s="49"/>
      <c r="K400" s="49"/>
      <c r="L400" s="49"/>
      <c r="M400" s="49"/>
      <c r="N400" s="49"/>
      <c r="O400" s="49"/>
      <c r="P400" s="49"/>
      <c r="Q400" s="49"/>
      <c r="R400" s="90"/>
      <c r="S400" s="49"/>
      <c r="T400" s="49"/>
      <c r="U400" s="49"/>
      <c r="V400" s="49"/>
      <c r="W400" s="49"/>
      <c r="X400" s="49"/>
      <c r="Y400" s="49"/>
      <c r="Z400" s="49"/>
      <c r="AA400" s="49"/>
      <c r="AB400" s="49"/>
      <c r="AC400" s="49"/>
      <c r="AD400" s="49"/>
      <c r="AE400" s="49"/>
      <c r="AF400" s="49"/>
      <c r="AG400" s="49"/>
      <c r="AH400" s="49"/>
      <c r="AI400" s="49"/>
      <c r="AJ400" s="49"/>
      <c r="AK400" s="49"/>
      <c r="AL400" s="49"/>
      <c r="AM400" s="49"/>
    </row>
    <row r="401" spans="1:39" ht="12.75" customHeight="1" x14ac:dyDescent="0.3">
      <c r="A401" s="49"/>
      <c r="B401" s="49"/>
      <c r="C401" s="49"/>
      <c r="D401" s="49"/>
      <c r="E401" s="49"/>
      <c r="F401" s="49"/>
      <c r="G401" s="49"/>
      <c r="H401" s="49"/>
      <c r="I401" s="49"/>
      <c r="J401" s="49"/>
      <c r="K401" s="49"/>
      <c r="L401" s="49"/>
      <c r="M401" s="49"/>
      <c r="N401" s="49"/>
      <c r="O401" s="49"/>
      <c r="P401" s="49"/>
      <c r="Q401" s="49"/>
      <c r="R401" s="90"/>
      <c r="S401" s="49"/>
      <c r="T401" s="49"/>
      <c r="U401" s="49"/>
      <c r="V401" s="49"/>
      <c r="W401" s="49"/>
      <c r="X401" s="49"/>
      <c r="Y401" s="49"/>
      <c r="Z401" s="49"/>
      <c r="AA401" s="49"/>
      <c r="AB401" s="49"/>
      <c r="AC401" s="49"/>
      <c r="AD401" s="49"/>
      <c r="AE401" s="49"/>
      <c r="AF401" s="49"/>
      <c r="AG401" s="49"/>
      <c r="AH401" s="49"/>
      <c r="AI401" s="49"/>
      <c r="AJ401" s="49"/>
      <c r="AK401" s="49"/>
      <c r="AL401" s="49"/>
      <c r="AM401" s="49"/>
    </row>
    <row r="402" spans="1:39" ht="12.75" customHeight="1" x14ac:dyDescent="0.3">
      <c r="A402" s="49"/>
      <c r="B402" s="49"/>
      <c r="C402" s="49"/>
      <c r="D402" s="49"/>
      <c r="E402" s="49"/>
      <c r="F402" s="49"/>
      <c r="G402" s="49"/>
      <c r="H402" s="49"/>
      <c r="I402" s="49"/>
      <c r="J402" s="49"/>
      <c r="K402" s="49"/>
      <c r="L402" s="49"/>
      <c r="M402" s="49"/>
      <c r="N402" s="49"/>
      <c r="O402" s="49"/>
      <c r="P402" s="49"/>
      <c r="Q402" s="49"/>
      <c r="R402" s="90"/>
      <c r="S402" s="49"/>
      <c r="T402" s="49"/>
      <c r="U402" s="49"/>
      <c r="V402" s="49"/>
      <c r="W402" s="49"/>
      <c r="X402" s="49"/>
      <c r="Y402" s="49"/>
      <c r="Z402" s="49"/>
      <c r="AA402" s="49"/>
      <c r="AB402" s="49"/>
      <c r="AC402" s="49"/>
      <c r="AD402" s="49"/>
      <c r="AE402" s="49"/>
      <c r="AF402" s="49"/>
      <c r="AG402" s="49"/>
      <c r="AH402" s="49"/>
      <c r="AI402" s="49"/>
      <c r="AJ402" s="49"/>
      <c r="AK402" s="49"/>
      <c r="AL402" s="49"/>
      <c r="AM402" s="49"/>
    </row>
    <row r="403" spans="1:39" ht="12.75" customHeight="1" x14ac:dyDescent="0.3">
      <c r="A403" s="49"/>
      <c r="B403" s="49"/>
      <c r="C403" s="49"/>
      <c r="D403" s="49"/>
      <c r="E403" s="49"/>
      <c r="F403" s="49"/>
      <c r="G403" s="49"/>
      <c r="H403" s="49"/>
      <c r="I403" s="49"/>
      <c r="J403" s="49"/>
      <c r="K403" s="49"/>
      <c r="L403" s="49"/>
      <c r="M403" s="49"/>
      <c r="N403" s="49"/>
      <c r="O403" s="49"/>
      <c r="P403" s="49"/>
      <c r="Q403" s="49"/>
      <c r="R403" s="90"/>
      <c r="S403" s="49"/>
      <c r="T403" s="49"/>
      <c r="U403" s="49"/>
      <c r="V403" s="49"/>
      <c r="W403" s="49"/>
      <c r="X403" s="49"/>
      <c r="Y403" s="49"/>
      <c r="Z403" s="49"/>
      <c r="AA403" s="49"/>
      <c r="AB403" s="49"/>
      <c r="AC403" s="49"/>
      <c r="AD403" s="49"/>
      <c r="AE403" s="49"/>
      <c r="AF403" s="49"/>
      <c r="AG403" s="49"/>
      <c r="AH403" s="49"/>
      <c r="AI403" s="49"/>
      <c r="AJ403" s="49"/>
      <c r="AK403" s="49"/>
      <c r="AL403" s="49"/>
      <c r="AM403" s="49"/>
    </row>
    <row r="404" spans="1:39" ht="12.75" customHeight="1" x14ac:dyDescent="0.3">
      <c r="A404" s="49"/>
      <c r="B404" s="49"/>
      <c r="C404" s="49"/>
      <c r="D404" s="49"/>
      <c r="E404" s="49"/>
      <c r="F404" s="49"/>
      <c r="G404" s="49"/>
      <c r="H404" s="49"/>
      <c r="I404" s="49"/>
      <c r="J404" s="49"/>
      <c r="K404" s="49"/>
      <c r="L404" s="49"/>
      <c r="M404" s="49"/>
      <c r="N404" s="49"/>
      <c r="O404" s="49"/>
      <c r="P404" s="49"/>
      <c r="Q404" s="49"/>
      <c r="R404" s="90"/>
      <c r="S404" s="49"/>
      <c r="T404" s="49"/>
      <c r="U404" s="49"/>
      <c r="V404" s="49"/>
      <c r="W404" s="49"/>
      <c r="X404" s="49"/>
      <c r="Y404" s="49"/>
      <c r="Z404" s="49"/>
      <c r="AA404" s="49"/>
      <c r="AB404" s="49"/>
      <c r="AC404" s="49"/>
      <c r="AD404" s="49"/>
      <c r="AE404" s="49"/>
      <c r="AF404" s="49"/>
      <c r="AG404" s="49"/>
      <c r="AH404" s="49"/>
      <c r="AI404" s="49"/>
      <c r="AJ404" s="49"/>
      <c r="AK404" s="49"/>
      <c r="AL404" s="49"/>
      <c r="AM404" s="49"/>
    </row>
    <row r="405" spans="1:39" ht="12.75" customHeight="1" x14ac:dyDescent="0.3">
      <c r="A405" s="49"/>
      <c r="B405" s="49"/>
      <c r="C405" s="49"/>
      <c r="D405" s="49"/>
      <c r="E405" s="49"/>
      <c r="F405" s="49"/>
      <c r="G405" s="49"/>
      <c r="H405" s="49"/>
      <c r="I405" s="49"/>
      <c r="J405" s="49"/>
      <c r="K405" s="49"/>
      <c r="L405" s="49"/>
      <c r="M405" s="49"/>
      <c r="N405" s="49"/>
      <c r="O405" s="49"/>
      <c r="P405" s="49"/>
      <c r="Q405" s="49"/>
      <c r="R405" s="90"/>
      <c r="S405" s="49"/>
      <c r="T405" s="49"/>
      <c r="U405" s="49"/>
      <c r="V405" s="49"/>
      <c r="W405" s="49"/>
      <c r="X405" s="49"/>
      <c r="Y405" s="49"/>
      <c r="Z405" s="49"/>
      <c r="AA405" s="49"/>
      <c r="AB405" s="49"/>
      <c r="AC405" s="49"/>
      <c r="AD405" s="49"/>
      <c r="AE405" s="49"/>
      <c r="AF405" s="49"/>
      <c r="AG405" s="49"/>
      <c r="AH405" s="49"/>
      <c r="AI405" s="49"/>
      <c r="AJ405" s="49"/>
      <c r="AK405" s="49"/>
      <c r="AL405" s="49"/>
      <c r="AM405" s="49"/>
    </row>
    <row r="406" spans="1:39" ht="12.75" customHeight="1" x14ac:dyDescent="0.3">
      <c r="A406" s="49"/>
      <c r="B406" s="49"/>
      <c r="C406" s="49"/>
      <c r="D406" s="49"/>
      <c r="E406" s="49"/>
      <c r="F406" s="49"/>
      <c r="G406" s="49"/>
      <c r="H406" s="49"/>
      <c r="I406" s="49"/>
      <c r="J406" s="49"/>
      <c r="K406" s="49"/>
      <c r="L406" s="49"/>
      <c r="M406" s="49"/>
      <c r="N406" s="49"/>
      <c r="O406" s="49"/>
      <c r="P406" s="49"/>
      <c r="Q406" s="49"/>
      <c r="R406" s="90"/>
      <c r="S406" s="49"/>
      <c r="T406" s="49"/>
      <c r="U406" s="49"/>
      <c r="V406" s="49"/>
      <c r="W406" s="49"/>
      <c r="X406" s="49"/>
      <c r="Y406" s="49"/>
      <c r="Z406" s="49"/>
      <c r="AA406" s="49"/>
      <c r="AB406" s="49"/>
      <c r="AC406" s="49"/>
      <c r="AD406" s="49"/>
      <c r="AE406" s="49"/>
      <c r="AF406" s="49"/>
      <c r="AG406" s="49"/>
      <c r="AH406" s="49"/>
      <c r="AI406" s="49"/>
      <c r="AJ406" s="49"/>
      <c r="AK406" s="49"/>
      <c r="AL406" s="49"/>
      <c r="AM406" s="49"/>
    </row>
    <row r="407" spans="1:39" ht="12.75" customHeight="1" x14ac:dyDescent="0.3">
      <c r="A407" s="49"/>
      <c r="B407" s="49"/>
      <c r="C407" s="49"/>
      <c r="D407" s="49"/>
      <c r="E407" s="49"/>
      <c r="F407" s="49"/>
      <c r="G407" s="49"/>
      <c r="H407" s="49"/>
      <c r="I407" s="49"/>
      <c r="J407" s="49"/>
      <c r="K407" s="49"/>
      <c r="L407" s="49"/>
      <c r="M407" s="49"/>
      <c r="N407" s="49"/>
      <c r="O407" s="49"/>
      <c r="P407" s="49"/>
      <c r="Q407" s="49"/>
      <c r="R407" s="90"/>
      <c r="S407" s="49"/>
      <c r="T407" s="49"/>
      <c r="U407" s="49"/>
      <c r="V407" s="49"/>
      <c r="W407" s="49"/>
      <c r="X407" s="49"/>
      <c r="Y407" s="49"/>
      <c r="Z407" s="49"/>
      <c r="AA407" s="49"/>
      <c r="AB407" s="49"/>
      <c r="AC407" s="49"/>
      <c r="AD407" s="49"/>
      <c r="AE407" s="49"/>
      <c r="AF407" s="49"/>
      <c r="AG407" s="49"/>
      <c r="AH407" s="49"/>
      <c r="AI407" s="49"/>
      <c r="AJ407" s="49"/>
      <c r="AK407" s="49"/>
      <c r="AL407" s="49"/>
      <c r="AM407" s="49"/>
    </row>
    <row r="408" spans="1:39" ht="12.75" customHeight="1" x14ac:dyDescent="0.3">
      <c r="A408" s="49"/>
      <c r="B408" s="49"/>
      <c r="C408" s="49"/>
      <c r="D408" s="49"/>
      <c r="E408" s="49"/>
      <c r="F408" s="49"/>
      <c r="G408" s="49"/>
      <c r="H408" s="49"/>
      <c r="I408" s="49"/>
      <c r="J408" s="49"/>
      <c r="K408" s="49"/>
      <c r="L408" s="49"/>
      <c r="M408" s="49"/>
      <c r="N408" s="49"/>
      <c r="O408" s="49"/>
      <c r="P408" s="49"/>
      <c r="Q408" s="49"/>
      <c r="R408" s="90"/>
      <c r="S408" s="49"/>
      <c r="T408" s="49"/>
      <c r="U408" s="49"/>
      <c r="V408" s="49"/>
      <c r="W408" s="49"/>
      <c r="X408" s="49"/>
      <c r="Y408" s="49"/>
      <c r="Z408" s="49"/>
      <c r="AA408" s="49"/>
      <c r="AB408" s="49"/>
      <c r="AC408" s="49"/>
      <c r="AD408" s="49"/>
      <c r="AE408" s="49"/>
      <c r="AF408" s="49"/>
      <c r="AG408" s="49"/>
      <c r="AH408" s="49"/>
      <c r="AI408" s="49"/>
      <c r="AJ408" s="49"/>
      <c r="AK408" s="49"/>
      <c r="AL408" s="49"/>
      <c r="AM408" s="49"/>
    </row>
    <row r="409" spans="1:39" ht="12.75" customHeight="1" x14ac:dyDescent="0.3">
      <c r="A409" s="49"/>
      <c r="B409" s="49"/>
      <c r="C409" s="49"/>
      <c r="D409" s="49"/>
      <c r="E409" s="49"/>
      <c r="F409" s="49"/>
      <c r="G409" s="49"/>
      <c r="H409" s="49"/>
      <c r="I409" s="49"/>
      <c r="J409" s="49"/>
      <c r="K409" s="49"/>
      <c r="L409" s="49"/>
      <c r="M409" s="49"/>
      <c r="N409" s="49"/>
      <c r="O409" s="49"/>
      <c r="P409" s="49"/>
      <c r="Q409" s="49"/>
      <c r="R409" s="90"/>
      <c r="S409" s="49"/>
      <c r="T409" s="49"/>
      <c r="U409" s="49"/>
      <c r="V409" s="49"/>
      <c r="W409" s="49"/>
      <c r="X409" s="49"/>
      <c r="Y409" s="49"/>
      <c r="Z409" s="49"/>
      <c r="AA409" s="49"/>
      <c r="AB409" s="49"/>
      <c r="AC409" s="49"/>
      <c r="AD409" s="49"/>
      <c r="AE409" s="49"/>
      <c r="AF409" s="49"/>
      <c r="AG409" s="49"/>
      <c r="AH409" s="49"/>
      <c r="AI409" s="49"/>
      <c r="AJ409" s="49"/>
      <c r="AK409" s="49"/>
      <c r="AL409" s="49"/>
      <c r="AM409" s="49"/>
    </row>
    <row r="410" spans="1:39" ht="12.75" customHeight="1" x14ac:dyDescent="0.3">
      <c r="A410" s="49"/>
      <c r="B410" s="49"/>
      <c r="C410" s="49"/>
      <c r="D410" s="49"/>
      <c r="E410" s="49"/>
      <c r="F410" s="49"/>
      <c r="G410" s="49"/>
      <c r="H410" s="49"/>
      <c r="I410" s="49"/>
      <c r="J410" s="49"/>
      <c r="K410" s="49"/>
      <c r="L410" s="49"/>
      <c r="M410" s="49"/>
      <c r="N410" s="49"/>
      <c r="O410" s="49"/>
      <c r="P410" s="49"/>
      <c r="Q410" s="49"/>
      <c r="R410" s="90"/>
      <c r="S410" s="49"/>
      <c r="T410" s="49"/>
      <c r="U410" s="49"/>
      <c r="V410" s="49"/>
      <c r="W410" s="49"/>
      <c r="X410" s="49"/>
      <c r="Y410" s="49"/>
      <c r="Z410" s="49"/>
      <c r="AA410" s="49"/>
      <c r="AB410" s="49"/>
      <c r="AC410" s="49"/>
      <c r="AD410" s="49"/>
      <c r="AE410" s="49"/>
      <c r="AF410" s="49"/>
      <c r="AG410" s="49"/>
      <c r="AH410" s="49"/>
      <c r="AI410" s="49"/>
      <c r="AJ410" s="49"/>
      <c r="AK410" s="49"/>
      <c r="AL410" s="49"/>
      <c r="AM410" s="49"/>
    </row>
    <row r="411" spans="1:39" ht="12.75" customHeight="1" x14ac:dyDescent="0.3">
      <c r="A411" s="49"/>
      <c r="B411" s="49"/>
      <c r="C411" s="49"/>
      <c r="D411" s="49"/>
      <c r="E411" s="49"/>
      <c r="F411" s="49"/>
      <c r="G411" s="49"/>
      <c r="H411" s="49"/>
      <c r="I411" s="49"/>
      <c r="J411" s="49"/>
      <c r="K411" s="49"/>
      <c r="L411" s="49"/>
      <c r="M411" s="49"/>
      <c r="N411" s="49"/>
      <c r="O411" s="49"/>
      <c r="P411" s="49"/>
      <c r="Q411" s="49"/>
      <c r="R411" s="90"/>
      <c r="S411" s="49"/>
      <c r="T411" s="49"/>
      <c r="U411" s="49"/>
      <c r="V411" s="49"/>
      <c r="W411" s="49"/>
      <c r="X411" s="49"/>
      <c r="Y411" s="49"/>
      <c r="Z411" s="49"/>
      <c r="AA411" s="49"/>
      <c r="AB411" s="49"/>
      <c r="AC411" s="49"/>
      <c r="AD411" s="49"/>
      <c r="AE411" s="49"/>
      <c r="AF411" s="49"/>
      <c r="AG411" s="49"/>
      <c r="AH411" s="49"/>
      <c r="AI411" s="49"/>
      <c r="AJ411" s="49"/>
      <c r="AK411" s="49"/>
      <c r="AL411" s="49"/>
      <c r="AM411" s="49"/>
    </row>
    <row r="412" spans="1:39" ht="12.75" customHeight="1" x14ac:dyDescent="0.3">
      <c r="A412" s="49"/>
      <c r="B412" s="49"/>
      <c r="C412" s="49"/>
      <c r="D412" s="49"/>
      <c r="E412" s="49"/>
      <c r="F412" s="49"/>
      <c r="G412" s="49"/>
      <c r="H412" s="49"/>
      <c r="I412" s="49"/>
      <c r="J412" s="49"/>
      <c r="K412" s="49"/>
      <c r="L412" s="49"/>
      <c r="M412" s="49"/>
      <c r="N412" s="49"/>
      <c r="O412" s="49"/>
      <c r="P412" s="49"/>
      <c r="Q412" s="49"/>
      <c r="R412" s="90"/>
      <c r="S412" s="49"/>
      <c r="T412" s="49"/>
      <c r="U412" s="49"/>
      <c r="V412" s="49"/>
      <c r="W412" s="49"/>
      <c r="X412" s="49"/>
      <c r="Y412" s="49"/>
      <c r="Z412" s="49"/>
      <c r="AA412" s="49"/>
      <c r="AB412" s="49"/>
      <c r="AC412" s="49"/>
      <c r="AD412" s="49"/>
      <c r="AE412" s="49"/>
      <c r="AF412" s="49"/>
      <c r="AG412" s="49"/>
      <c r="AH412" s="49"/>
      <c r="AI412" s="49"/>
      <c r="AJ412" s="49"/>
      <c r="AK412" s="49"/>
      <c r="AL412" s="49"/>
      <c r="AM412" s="49"/>
    </row>
    <row r="413" spans="1:39" ht="12.75" customHeight="1" x14ac:dyDescent="0.3">
      <c r="A413" s="49"/>
      <c r="B413" s="49"/>
      <c r="C413" s="49"/>
      <c r="D413" s="49"/>
      <c r="E413" s="49"/>
      <c r="F413" s="49"/>
      <c r="G413" s="49"/>
      <c r="H413" s="49"/>
      <c r="I413" s="49"/>
      <c r="J413" s="49"/>
      <c r="K413" s="49"/>
      <c r="L413" s="49"/>
      <c r="M413" s="49"/>
      <c r="N413" s="49"/>
      <c r="O413" s="49"/>
      <c r="P413" s="49"/>
      <c r="Q413" s="49"/>
      <c r="R413" s="90"/>
      <c r="S413" s="49"/>
      <c r="T413" s="49"/>
      <c r="U413" s="49"/>
      <c r="V413" s="49"/>
      <c r="W413" s="49"/>
      <c r="X413" s="49"/>
      <c r="Y413" s="49"/>
      <c r="Z413" s="49"/>
      <c r="AA413" s="49"/>
      <c r="AB413" s="49"/>
      <c r="AC413" s="49"/>
      <c r="AD413" s="49"/>
      <c r="AE413" s="49"/>
      <c r="AF413" s="49"/>
      <c r="AG413" s="49"/>
      <c r="AH413" s="49"/>
      <c r="AI413" s="49"/>
      <c r="AJ413" s="49"/>
      <c r="AK413" s="49"/>
      <c r="AL413" s="49"/>
      <c r="AM413" s="49"/>
    </row>
    <row r="414" spans="1:39" ht="12.75" customHeight="1" x14ac:dyDescent="0.3">
      <c r="A414" s="49"/>
      <c r="B414" s="49"/>
      <c r="C414" s="49"/>
      <c r="D414" s="49"/>
      <c r="E414" s="49"/>
      <c r="F414" s="49"/>
      <c r="G414" s="49"/>
      <c r="H414" s="49"/>
      <c r="I414" s="49"/>
      <c r="J414" s="49"/>
      <c r="K414" s="49"/>
      <c r="L414" s="49"/>
      <c r="M414" s="49"/>
      <c r="N414" s="49"/>
      <c r="O414" s="49"/>
      <c r="P414" s="49"/>
      <c r="Q414" s="49"/>
      <c r="R414" s="90"/>
      <c r="S414" s="49"/>
      <c r="T414" s="49"/>
      <c r="U414" s="49"/>
      <c r="V414" s="49"/>
      <c r="W414" s="49"/>
      <c r="X414" s="49"/>
      <c r="Y414" s="49"/>
      <c r="Z414" s="49"/>
      <c r="AA414" s="49"/>
      <c r="AB414" s="49"/>
      <c r="AC414" s="49"/>
      <c r="AD414" s="49"/>
      <c r="AE414" s="49"/>
      <c r="AF414" s="49"/>
      <c r="AG414" s="49"/>
      <c r="AH414" s="49"/>
      <c r="AI414" s="49"/>
      <c r="AJ414" s="49"/>
      <c r="AK414" s="49"/>
      <c r="AL414" s="49"/>
      <c r="AM414" s="49"/>
    </row>
    <row r="415" spans="1:39" ht="12.75" customHeight="1" x14ac:dyDescent="0.3">
      <c r="A415" s="49"/>
      <c r="B415" s="49"/>
      <c r="C415" s="49"/>
      <c r="D415" s="49"/>
      <c r="E415" s="49"/>
      <c r="F415" s="49"/>
      <c r="G415" s="49"/>
      <c r="H415" s="49"/>
      <c r="I415" s="49"/>
      <c r="J415" s="49"/>
      <c r="K415" s="49"/>
      <c r="L415" s="49"/>
      <c r="M415" s="49"/>
      <c r="N415" s="49"/>
      <c r="O415" s="49"/>
      <c r="P415" s="49"/>
      <c r="Q415" s="49"/>
      <c r="R415" s="90"/>
      <c r="S415" s="49"/>
      <c r="T415" s="49"/>
      <c r="U415" s="49"/>
      <c r="V415" s="49"/>
      <c r="W415" s="49"/>
      <c r="X415" s="49"/>
      <c r="Y415" s="49"/>
      <c r="Z415" s="49"/>
      <c r="AA415" s="49"/>
      <c r="AB415" s="49"/>
      <c r="AC415" s="49"/>
      <c r="AD415" s="49"/>
      <c r="AE415" s="49"/>
      <c r="AF415" s="49"/>
      <c r="AG415" s="49"/>
      <c r="AH415" s="49"/>
      <c r="AI415" s="49"/>
      <c r="AJ415" s="49"/>
      <c r="AK415" s="49"/>
      <c r="AL415" s="49"/>
      <c r="AM415" s="49"/>
    </row>
    <row r="416" spans="1:39" ht="12.75" customHeight="1" x14ac:dyDescent="0.3">
      <c r="A416" s="49"/>
      <c r="B416" s="49"/>
      <c r="C416" s="49"/>
      <c r="D416" s="49"/>
      <c r="E416" s="49"/>
      <c r="F416" s="49"/>
      <c r="G416" s="49"/>
      <c r="H416" s="49"/>
      <c r="I416" s="49"/>
      <c r="J416" s="49"/>
      <c r="K416" s="49"/>
      <c r="L416" s="49"/>
      <c r="M416" s="49"/>
      <c r="N416" s="49"/>
      <c r="O416" s="49"/>
      <c r="P416" s="49"/>
      <c r="Q416" s="49"/>
      <c r="R416" s="90"/>
      <c r="S416" s="49"/>
      <c r="T416" s="49"/>
      <c r="U416" s="49"/>
      <c r="V416" s="49"/>
      <c r="W416" s="49"/>
      <c r="X416" s="49"/>
      <c r="Y416" s="49"/>
      <c r="Z416" s="49"/>
      <c r="AA416" s="49"/>
      <c r="AB416" s="49"/>
      <c r="AC416" s="49"/>
      <c r="AD416" s="49"/>
      <c r="AE416" s="49"/>
      <c r="AF416" s="49"/>
      <c r="AG416" s="49"/>
      <c r="AH416" s="49"/>
      <c r="AI416" s="49"/>
      <c r="AJ416" s="49"/>
      <c r="AK416" s="49"/>
      <c r="AL416" s="49"/>
      <c r="AM416" s="49"/>
    </row>
    <row r="417" spans="1:39" ht="12.75" customHeight="1" x14ac:dyDescent="0.3">
      <c r="A417" s="49"/>
      <c r="B417" s="49"/>
      <c r="C417" s="49"/>
      <c r="D417" s="49"/>
      <c r="E417" s="49"/>
      <c r="F417" s="49"/>
      <c r="G417" s="49"/>
      <c r="H417" s="49"/>
      <c r="I417" s="49"/>
      <c r="J417" s="49"/>
      <c r="K417" s="49"/>
      <c r="L417" s="49"/>
      <c r="M417" s="49"/>
      <c r="N417" s="49"/>
      <c r="O417" s="49"/>
      <c r="P417" s="49"/>
      <c r="Q417" s="49"/>
      <c r="R417" s="90"/>
      <c r="S417" s="49"/>
      <c r="T417" s="49"/>
      <c r="U417" s="49"/>
      <c r="V417" s="49"/>
      <c r="W417" s="49"/>
      <c r="X417" s="49"/>
      <c r="Y417" s="49"/>
      <c r="Z417" s="49"/>
      <c r="AA417" s="49"/>
      <c r="AB417" s="49"/>
      <c r="AC417" s="49"/>
      <c r="AD417" s="49"/>
      <c r="AE417" s="49"/>
      <c r="AF417" s="49"/>
      <c r="AG417" s="49"/>
      <c r="AH417" s="49"/>
      <c r="AI417" s="49"/>
      <c r="AJ417" s="49"/>
      <c r="AK417" s="49"/>
      <c r="AL417" s="49"/>
      <c r="AM417" s="49"/>
    </row>
    <row r="418" spans="1:39" ht="12.75" customHeight="1" x14ac:dyDescent="0.3">
      <c r="A418" s="49"/>
      <c r="B418" s="49"/>
      <c r="C418" s="49"/>
      <c r="D418" s="49"/>
      <c r="E418" s="49"/>
      <c r="F418" s="49"/>
      <c r="G418" s="49"/>
      <c r="H418" s="49"/>
      <c r="I418" s="49"/>
      <c r="J418" s="49"/>
      <c r="K418" s="49"/>
      <c r="L418" s="49"/>
      <c r="M418" s="49"/>
      <c r="N418" s="49"/>
      <c r="O418" s="49"/>
      <c r="P418" s="49"/>
      <c r="Q418" s="49"/>
      <c r="R418" s="90"/>
      <c r="S418" s="49"/>
      <c r="T418" s="49"/>
      <c r="U418" s="49"/>
      <c r="V418" s="49"/>
      <c r="W418" s="49"/>
      <c r="X418" s="49"/>
      <c r="Y418" s="49"/>
      <c r="Z418" s="49"/>
      <c r="AA418" s="49"/>
      <c r="AB418" s="49"/>
      <c r="AC418" s="49"/>
      <c r="AD418" s="49"/>
      <c r="AE418" s="49"/>
      <c r="AF418" s="49"/>
      <c r="AG418" s="49"/>
      <c r="AH418" s="49"/>
      <c r="AI418" s="49"/>
      <c r="AJ418" s="49"/>
      <c r="AK418" s="49"/>
      <c r="AL418" s="49"/>
      <c r="AM418" s="49"/>
    </row>
    <row r="419" spans="1:39" ht="12.75" customHeight="1" x14ac:dyDescent="0.3">
      <c r="A419" s="49"/>
      <c r="B419" s="49"/>
      <c r="C419" s="49"/>
      <c r="D419" s="49"/>
      <c r="E419" s="49"/>
      <c r="F419" s="49"/>
      <c r="G419" s="49"/>
      <c r="H419" s="49"/>
      <c r="I419" s="49"/>
      <c r="J419" s="49"/>
      <c r="K419" s="49"/>
      <c r="L419" s="49"/>
      <c r="M419" s="49"/>
      <c r="N419" s="49"/>
      <c r="O419" s="49"/>
      <c r="P419" s="49"/>
      <c r="Q419" s="49"/>
      <c r="R419" s="90"/>
      <c r="S419" s="49"/>
      <c r="T419" s="49"/>
      <c r="U419" s="49"/>
      <c r="V419" s="49"/>
      <c r="W419" s="49"/>
      <c r="X419" s="49"/>
      <c r="Y419" s="49"/>
      <c r="Z419" s="49"/>
      <c r="AA419" s="49"/>
      <c r="AB419" s="49"/>
      <c r="AC419" s="49"/>
      <c r="AD419" s="49"/>
      <c r="AE419" s="49"/>
      <c r="AF419" s="49"/>
      <c r="AG419" s="49"/>
      <c r="AH419" s="49"/>
      <c r="AI419" s="49"/>
      <c r="AJ419" s="49"/>
      <c r="AK419" s="49"/>
      <c r="AL419" s="49"/>
      <c r="AM419" s="49"/>
    </row>
    <row r="420" spans="1:39" ht="12.75" customHeight="1" x14ac:dyDescent="0.3">
      <c r="A420" s="49"/>
      <c r="B420" s="49"/>
      <c r="C420" s="49"/>
      <c r="D420" s="49"/>
      <c r="E420" s="49"/>
      <c r="F420" s="49"/>
      <c r="G420" s="49"/>
      <c r="H420" s="49"/>
      <c r="I420" s="49"/>
      <c r="J420" s="49"/>
      <c r="K420" s="49"/>
      <c r="L420" s="49"/>
      <c r="M420" s="49"/>
      <c r="N420" s="49"/>
      <c r="O420" s="49"/>
      <c r="P420" s="49"/>
      <c r="Q420" s="49"/>
      <c r="R420" s="90"/>
      <c r="S420" s="49"/>
      <c r="T420" s="49"/>
      <c r="U420" s="49"/>
      <c r="V420" s="49"/>
      <c r="W420" s="49"/>
      <c r="X420" s="49"/>
      <c r="Y420" s="49"/>
      <c r="Z420" s="49"/>
      <c r="AA420" s="49"/>
      <c r="AB420" s="49"/>
      <c r="AC420" s="49"/>
      <c r="AD420" s="49"/>
      <c r="AE420" s="49"/>
      <c r="AF420" s="49"/>
      <c r="AG420" s="49"/>
      <c r="AH420" s="49"/>
      <c r="AI420" s="49"/>
      <c r="AJ420" s="49"/>
      <c r="AK420" s="49"/>
      <c r="AL420" s="49"/>
      <c r="AM420" s="49"/>
    </row>
    <row r="421" spans="1:39" ht="12.75" customHeight="1" x14ac:dyDescent="0.3">
      <c r="A421" s="49"/>
      <c r="B421" s="49"/>
      <c r="C421" s="49"/>
      <c r="D421" s="49"/>
      <c r="E421" s="49"/>
      <c r="F421" s="49"/>
      <c r="G421" s="49"/>
      <c r="H421" s="49"/>
      <c r="I421" s="49"/>
      <c r="J421" s="49"/>
      <c r="K421" s="49"/>
      <c r="L421" s="49"/>
      <c r="M421" s="49"/>
      <c r="N421" s="49"/>
      <c r="O421" s="49"/>
      <c r="P421" s="49"/>
      <c r="Q421" s="49"/>
      <c r="R421" s="90"/>
      <c r="S421" s="49"/>
      <c r="T421" s="49"/>
      <c r="U421" s="49"/>
      <c r="V421" s="49"/>
      <c r="W421" s="49"/>
      <c r="X421" s="49"/>
      <c r="Y421" s="49"/>
      <c r="Z421" s="49"/>
      <c r="AA421" s="49"/>
      <c r="AB421" s="49"/>
      <c r="AC421" s="49"/>
      <c r="AD421" s="49"/>
      <c r="AE421" s="49"/>
      <c r="AF421" s="49"/>
      <c r="AG421" s="49"/>
      <c r="AH421" s="49"/>
      <c r="AI421" s="49"/>
      <c r="AJ421" s="49"/>
      <c r="AK421" s="49"/>
      <c r="AL421" s="49"/>
      <c r="AM421" s="49"/>
    </row>
    <row r="422" spans="1:39" ht="12.75" customHeight="1" x14ac:dyDescent="0.3">
      <c r="A422" s="49"/>
      <c r="B422" s="49"/>
      <c r="C422" s="49"/>
      <c r="D422" s="49"/>
      <c r="E422" s="49"/>
      <c r="F422" s="49"/>
      <c r="G422" s="49"/>
      <c r="H422" s="49"/>
      <c r="I422" s="49"/>
      <c r="J422" s="49"/>
      <c r="K422" s="49"/>
      <c r="L422" s="49"/>
      <c r="M422" s="49"/>
      <c r="N422" s="49"/>
      <c r="O422" s="49"/>
      <c r="P422" s="49"/>
      <c r="Q422" s="49"/>
      <c r="R422" s="90"/>
      <c r="S422" s="49"/>
      <c r="T422" s="49"/>
      <c r="U422" s="49"/>
      <c r="V422" s="49"/>
      <c r="W422" s="49"/>
      <c r="X422" s="49"/>
      <c r="Y422" s="49"/>
      <c r="Z422" s="49"/>
      <c r="AA422" s="49"/>
      <c r="AB422" s="49"/>
      <c r="AC422" s="49"/>
      <c r="AD422" s="49"/>
      <c r="AE422" s="49"/>
      <c r="AF422" s="49"/>
      <c r="AG422" s="49"/>
      <c r="AH422" s="49"/>
      <c r="AI422" s="49"/>
      <c r="AJ422" s="49"/>
      <c r="AK422" s="49"/>
      <c r="AL422" s="49"/>
      <c r="AM422" s="49"/>
    </row>
    <row r="423" spans="1:39" ht="12.75" customHeight="1" x14ac:dyDescent="0.3">
      <c r="A423" s="49"/>
      <c r="B423" s="49"/>
      <c r="C423" s="49"/>
      <c r="D423" s="49"/>
      <c r="E423" s="49"/>
      <c r="F423" s="49"/>
      <c r="G423" s="49"/>
      <c r="H423" s="49"/>
      <c r="I423" s="49"/>
      <c r="J423" s="49"/>
      <c r="K423" s="49"/>
      <c r="L423" s="49"/>
      <c r="M423" s="49"/>
      <c r="N423" s="49"/>
      <c r="O423" s="49"/>
      <c r="P423" s="49"/>
      <c r="Q423" s="49"/>
      <c r="R423" s="90"/>
      <c r="S423" s="49"/>
      <c r="T423" s="49"/>
      <c r="U423" s="49"/>
      <c r="V423" s="49"/>
      <c r="W423" s="49"/>
      <c r="X423" s="49"/>
      <c r="Y423" s="49"/>
      <c r="Z423" s="49"/>
      <c r="AA423" s="49"/>
      <c r="AB423" s="49"/>
      <c r="AC423" s="49"/>
      <c r="AD423" s="49"/>
      <c r="AE423" s="49"/>
      <c r="AF423" s="49"/>
      <c r="AG423" s="49"/>
      <c r="AH423" s="49"/>
      <c r="AI423" s="49"/>
      <c r="AJ423" s="49"/>
      <c r="AK423" s="49"/>
      <c r="AL423" s="49"/>
      <c r="AM423" s="49"/>
    </row>
    <row r="424" spans="1:39" ht="12.75" customHeight="1" x14ac:dyDescent="0.3">
      <c r="A424" s="49"/>
      <c r="B424" s="49"/>
      <c r="C424" s="49"/>
      <c r="D424" s="49"/>
      <c r="E424" s="49"/>
      <c r="F424" s="49"/>
      <c r="G424" s="49"/>
      <c r="H424" s="49"/>
      <c r="I424" s="49"/>
      <c r="J424" s="49"/>
      <c r="K424" s="49"/>
      <c r="L424" s="49"/>
      <c r="M424" s="49"/>
      <c r="N424" s="49"/>
      <c r="O424" s="49"/>
      <c r="P424" s="49"/>
      <c r="Q424" s="49"/>
      <c r="R424" s="90"/>
      <c r="S424" s="49"/>
      <c r="T424" s="49"/>
      <c r="U424" s="49"/>
      <c r="V424" s="49"/>
      <c r="W424" s="49"/>
      <c r="X424" s="49"/>
      <c r="Y424" s="49"/>
      <c r="Z424" s="49"/>
      <c r="AA424" s="49"/>
      <c r="AB424" s="49"/>
      <c r="AC424" s="49"/>
      <c r="AD424" s="49"/>
      <c r="AE424" s="49"/>
      <c r="AF424" s="49"/>
      <c r="AG424" s="49"/>
      <c r="AH424" s="49"/>
      <c r="AI424" s="49"/>
      <c r="AJ424" s="49"/>
      <c r="AK424" s="49"/>
      <c r="AL424" s="49"/>
      <c r="AM424" s="49"/>
    </row>
    <row r="425" spans="1:39" ht="12.75" customHeight="1" x14ac:dyDescent="0.3">
      <c r="A425" s="49"/>
      <c r="B425" s="49"/>
      <c r="C425" s="49"/>
      <c r="D425" s="49"/>
      <c r="E425" s="49"/>
      <c r="F425" s="49"/>
      <c r="G425" s="49"/>
      <c r="H425" s="49"/>
      <c r="I425" s="49"/>
      <c r="J425" s="49"/>
      <c r="K425" s="49"/>
      <c r="L425" s="49"/>
      <c r="M425" s="49"/>
      <c r="N425" s="49"/>
      <c r="O425" s="49"/>
      <c r="P425" s="49"/>
      <c r="Q425" s="49"/>
      <c r="R425" s="90"/>
      <c r="S425" s="49"/>
      <c r="T425" s="49"/>
      <c r="U425" s="49"/>
      <c r="V425" s="49"/>
      <c r="W425" s="49"/>
      <c r="X425" s="49"/>
      <c r="Y425" s="49"/>
      <c r="Z425" s="49"/>
      <c r="AA425" s="49"/>
      <c r="AB425" s="49"/>
      <c r="AC425" s="49"/>
      <c r="AD425" s="49"/>
      <c r="AE425" s="49"/>
      <c r="AF425" s="49"/>
      <c r="AG425" s="49"/>
      <c r="AH425" s="49"/>
      <c r="AI425" s="49"/>
      <c r="AJ425" s="49"/>
      <c r="AK425" s="49"/>
      <c r="AL425" s="49"/>
      <c r="AM425" s="49"/>
    </row>
    <row r="426" spans="1:39" ht="12.75" customHeight="1" x14ac:dyDescent="0.3">
      <c r="A426" s="49"/>
      <c r="B426" s="49"/>
      <c r="C426" s="49"/>
      <c r="D426" s="49"/>
      <c r="E426" s="49"/>
      <c r="F426" s="49"/>
      <c r="G426" s="49"/>
      <c r="H426" s="49"/>
      <c r="I426" s="49"/>
      <c r="J426" s="49"/>
      <c r="K426" s="49"/>
      <c r="L426" s="49"/>
      <c r="M426" s="49"/>
      <c r="N426" s="49"/>
      <c r="O426" s="49"/>
      <c r="P426" s="49"/>
      <c r="Q426" s="49"/>
      <c r="R426" s="90"/>
      <c r="S426" s="49"/>
      <c r="T426" s="49"/>
      <c r="U426" s="49"/>
      <c r="V426" s="49"/>
      <c r="W426" s="49"/>
      <c r="X426" s="49"/>
      <c r="Y426" s="49"/>
      <c r="Z426" s="49"/>
      <c r="AA426" s="49"/>
      <c r="AB426" s="49"/>
      <c r="AC426" s="49"/>
      <c r="AD426" s="49"/>
      <c r="AE426" s="49"/>
      <c r="AF426" s="49"/>
      <c r="AG426" s="49"/>
      <c r="AH426" s="49"/>
      <c r="AI426" s="49"/>
      <c r="AJ426" s="49"/>
      <c r="AK426" s="49"/>
      <c r="AL426" s="49"/>
      <c r="AM426" s="49"/>
    </row>
    <row r="427" spans="1:39" ht="12.75" customHeight="1" x14ac:dyDescent="0.3">
      <c r="A427" s="49"/>
      <c r="B427" s="49"/>
      <c r="C427" s="49"/>
      <c r="D427" s="49"/>
      <c r="E427" s="49"/>
      <c r="F427" s="49"/>
      <c r="G427" s="49"/>
      <c r="H427" s="49"/>
      <c r="I427" s="49"/>
      <c r="J427" s="49"/>
      <c r="K427" s="49"/>
      <c r="L427" s="49"/>
      <c r="M427" s="49"/>
      <c r="N427" s="49"/>
      <c r="O427" s="49"/>
      <c r="P427" s="49"/>
      <c r="Q427" s="49"/>
      <c r="R427" s="90"/>
      <c r="S427" s="49"/>
      <c r="T427" s="49"/>
      <c r="U427" s="49"/>
      <c r="V427" s="49"/>
      <c r="W427" s="49"/>
      <c r="X427" s="49"/>
      <c r="Y427" s="49"/>
      <c r="Z427" s="49"/>
      <c r="AA427" s="49"/>
      <c r="AB427" s="49"/>
      <c r="AC427" s="49"/>
      <c r="AD427" s="49"/>
      <c r="AE427" s="49"/>
      <c r="AF427" s="49"/>
      <c r="AG427" s="49"/>
      <c r="AH427" s="49"/>
      <c r="AI427" s="49"/>
      <c r="AJ427" s="49"/>
      <c r="AK427" s="49"/>
      <c r="AL427" s="49"/>
      <c r="AM427" s="49"/>
    </row>
    <row r="428" spans="1:39" ht="12.75" customHeight="1" x14ac:dyDescent="0.3">
      <c r="A428" s="49"/>
      <c r="B428" s="49"/>
      <c r="C428" s="49"/>
      <c r="D428" s="49"/>
      <c r="E428" s="49"/>
      <c r="F428" s="49"/>
      <c r="G428" s="49"/>
      <c r="H428" s="49"/>
      <c r="I428" s="49"/>
      <c r="J428" s="49"/>
      <c r="K428" s="49"/>
      <c r="L428" s="49"/>
      <c r="M428" s="49"/>
      <c r="N428" s="49"/>
      <c r="O428" s="49"/>
      <c r="P428" s="49"/>
      <c r="Q428" s="49"/>
      <c r="R428" s="90"/>
      <c r="S428" s="49"/>
      <c r="T428" s="49"/>
      <c r="U428" s="49"/>
      <c r="V428" s="49"/>
      <c r="W428" s="49"/>
      <c r="X428" s="49"/>
      <c r="Y428" s="49"/>
      <c r="Z428" s="49"/>
      <c r="AA428" s="49"/>
      <c r="AB428" s="49"/>
      <c r="AC428" s="49"/>
      <c r="AD428" s="49"/>
      <c r="AE428" s="49"/>
      <c r="AF428" s="49"/>
      <c r="AG428" s="49"/>
      <c r="AH428" s="49"/>
      <c r="AI428" s="49"/>
      <c r="AJ428" s="49"/>
      <c r="AK428" s="49"/>
      <c r="AL428" s="49"/>
      <c r="AM428" s="49"/>
    </row>
    <row r="429" spans="1:39" ht="12.75" customHeight="1" x14ac:dyDescent="0.3">
      <c r="A429" s="49"/>
      <c r="B429" s="49"/>
      <c r="C429" s="49"/>
      <c r="D429" s="49"/>
      <c r="E429" s="49"/>
      <c r="F429" s="49"/>
      <c r="G429" s="49"/>
      <c r="H429" s="49"/>
      <c r="I429" s="49"/>
      <c r="J429" s="49"/>
      <c r="K429" s="49"/>
      <c r="L429" s="49"/>
      <c r="M429" s="49"/>
      <c r="N429" s="49"/>
      <c r="O429" s="49"/>
      <c r="P429" s="49"/>
      <c r="Q429" s="49"/>
      <c r="R429" s="90"/>
      <c r="S429" s="49"/>
      <c r="T429" s="49"/>
      <c r="U429" s="49"/>
      <c r="V429" s="49"/>
      <c r="W429" s="49"/>
      <c r="X429" s="49"/>
      <c r="Y429" s="49"/>
      <c r="Z429" s="49"/>
      <c r="AA429" s="49"/>
      <c r="AB429" s="49"/>
      <c r="AC429" s="49"/>
      <c r="AD429" s="49"/>
      <c r="AE429" s="49"/>
      <c r="AF429" s="49"/>
      <c r="AG429" s="49"/>
      <c r="AH429" s="49"/>
      <c r="AI429" s="49"/>
      <c r="AJ429" s="49"/>
      <c r="AK429" s="49"/>
      <c r="AL429" s="49"/>
      <c r="AM429" s="49"/>
    </row>
    <row r="430" spans="1:39" ht="12.75" customHeight="1" x14ac:dyDescent="0.3">
      <c r="A430" s="49"/>
      <c r="B430" s="49"/>
      <c r="C430" s="49"/>
      <c r="D430" s="49"/>
      <c r="E430" s="49"/>
      <c r="F430" s="49"/>
      <c r="G430" s="49"/>
      <c r="H430" s="49"/>
      <c r="I430" s="49"/>
      <c r="J430" s="49"/>
      <c r="K430" s="49"/>
      <c r="L430" s="49"/>
      <c r="M430" s="49"/>
      <c r="N430" s="49"/>
      <c r="O430" s="49"/>
      <c r="P430" s="49"/>
      <c r="Q430" s="49"/>
      <c r="R430" s="90"/>
      <c r="S430" s="49"/>
      <c r="T430" s="49"/>
      <c r="U430" s="49"/>
      <c r="V430" s="49"/>
      <c r="W430" s="49"/>
      <c r="X430" s="49"/>
      <c r="Y430" s="49"/>
      <c r="Z430" s="49"/>
      <c r="AA430" s="49"/>
      <c r="AB430" s="49"/>
      <c r="AC430" s="49"/>
      <c r="AD430" s="49"/>
      <c r="AE430" s="49"/>
      <c r="AF430" s="49"/>
      <c r="AG430" s="49"/>
      <c r="AH430" s="49"/>
      <c r="AI430" s="49"/>
      <c r="AJ430" s="49"/>
      <c r="AK430" s="49"/>
      <c r="AL430" s="49"/>
      <c r="AM430" s="49"/>
    </row>
    <row r="431" spans="1:39" ht="12.75" customHeight="1" x14ac:dyDescent="0.3">
      <c r="A431" s="49"/>
      <c r="B431" s="49"/>
      <c r="C431" s="49"/>
      <c r="D431" s="49"/>
      <c r="E431" s="49"/>
      <c r="F431" s="49"/>
      <c r="G431" s="49"/>
      <c r="H431" s="49"/>
      <c r="I431" s="49"/>
      <c r="J431" s="49"/>
      <c r="K431" s="49"/>
      <c r="L431" s="49"/>
      <c r="M431" s="49"/>
      <c r="N431" s="49"/>
      <c r="O431" s="49"/>
      <c r="P431" s="49"/>
      <c r="Q431" s="49"/>
      <c r="R431" s="90"/>
      <c r="S431" s="49"/>
      <c r="T431" s="49"/>
      <c r="U431" s="49"/>
      <c r="V431" s="49"/>
      <c r="W431" s="49"/>
      <c r="X431" s="49"/>
      <c r="Y431" s="49"/>
      <c r="Z431" s="49"/>
      <c r="AA431" s="49"/>
      <c r="AB431" s="49"/>
      <c r="AC431" s="49"/>
      <c r="AD431" s="49"/>
      <c r="AE431" s="49"/>
      <c r="AF431" s="49"/>
      <c r="AG431" s="49"/>
      <c r="AH431" s="49"/>
      <c r="AI431" s="49"/>
      <c r="AJ431" s="49"/>
      <c r="AK431" s="49"/>
      <c r="AL431" s="49"/>
      <c r="AM431" s="49"/>
    </row>
    <row r="432" spans="1:39" ht="12.75" customHeight="1" x14ac:dyDescent="0.3">
      <c r="A432" s="49"/>
      <c r="B432" s="49"/>
      <c r="C432" s="49"/>
      <c r="D432" s="49"/>
      <c r="E432" s="49"/>
      <c r="F432" s="49"/>
      <c r="G432" s="49"/>
      <c r="H432" s="49"/>
      <c r="I432" s="49"/>
      <c r="J432" s="49"/>
      <c r="K432" s="49"/>
      <c r="L432" s="49"/>
      <c r="M432" s="49"/>
      <c r="N432" s="49"/>
      <c r="O432" s="49"/>
      <c r="P432" s="49"/>
      <c r="Q432" s="49"/>
      <c r="R432" s="90"/>
      <c r="S432" s="49"/>
      <c r="T432" s="49"/>
      <c r="U432" s="49"/>
      <c r="V432" s="49"/>
      <c r="W432" s="49"/>
      <c r="X432" s="49"/>
      <c r="Y432" s="49"/>
      <c r="Z432" s="49"/>
      <c r="AA432" s="49"/>
      <c r="AB432" s="49"/>
      <c r="AC432" s="49"/>
      <c r="AD432" s="49"/>
      <c r="AE432" s="49"/>
      <c r="AF432" s="49"/>
      <c r="AG432" s="49"/>
      <c r="AH432" s="49"/>
      <c r="AI432" s="49"/>
      <c r="AJ432" s="49"/>
      <c r="AK432" s="49"/>
      <c r="AL432" s="49"/>
      <c r="AM432" s="49"/>
    </row>
    <row r="433" spans="1:39" ht="12.75" customHeight="1" x14ac:dyDescent="0.3">
      <c r="A433" s="49"/>
      <c r="B433" s="49"/>
      <c r="C433" s="49"/>
      <c r="D433" s="49"/>
      <c r="E433" s="49"/>
      <c r="F433" s="49"/>
      <c r="G433" s="49"/>
      <c r="H433" s="49"/>
      <c r="I433" s="49"/>
      <c r="J433" s="49"/>
      <c r="K433" s="49"/>
      <c r="L433" s="49"/>
      <c r="M433" s="49"/>
      <c r="N433" s="49"/>
      <c r="O433" s="49"/>
      <c r="P433" s="49"/>
      <c r="Q433" s="49"/>
      <c r="R433" s="90"/>
      <c r="S433" s="49"/>
      <c r="T433" s="49"/>
      <c r="U433" s="49"/>
      <c r="V433" s="49"/>
      <c r="W433" s="49"/>
      <c r="X433" s="49"/>
      <c r="Y433" s="49"/>
      <c r="Z433" s="49"/>
      <c r="AA433" s="49"/>
      <c r="AB433" s="49"/>
      <c r="AC433" s="49"/>
      <c r="AD433" s="49"/>
      <c r="AE433" s="49"/>
      <c r="AF433" s="49"/>
      <c r="AG433" s="49"/>
      <c r="AH433" s="49"/>
      <c r="AI433" s="49"/>
      <c r="AJ433" s="49"/>
      <c r="AK433" s="49"/>
      <c r="AL433" s="49"/>
      <c r="AM433" s="49"/>
    </row>
    <row r="434" spans="1:39" ht="12.75" customHeight="1" x14ac:dyDescent="0.3">
      <c r="A434" s="49"/>
      <c r="B434" s="49"/>
      <c r="C434" s="49"/>
      <c r="D434" s="49"/>
      <c r="E434" s="49"/>
      <c r="F434" s="49"/>
      <c r="G434" s="49"/>
      <c r="H434" s="49"/>
      <c r="I434" s="49"/>
      <c r="J434" s="49"/>
      <c r="K434" s="49"/>
      <c r="L434" s="49"/>
      <c r="M434" s="49"/>
      <c r="N434" s="49"/>
      <c r="O434" s="49"/>
      <c r="P434" s="49"/>
      <c r="Q434" s="49"/>
      <c r="R434" s="90"/>
      <c r="S434" s="49"/>
      <c r="T434" s="49"/>
      <c r="U434" s="49"/>
      <c r="V434" s="49"/>
      <c r="W434" s="49"/>
      <c r="X434" s="49"/>
      <c r="Y434" s="49"/>
      <c r="Z434" s="49"/>
      <c r="AA434" s="49"/>
      <c r="AB434" s="49"/>
      <c r="AC434" s="49"/>
      <c r="AD434" s="49"/>
      <c r="AE434" s="49"/>
      <c r="AF434" s="49"/>
      <c r="AG434" s="49"/>
      <c r="AH434" s="49"/>
      <c r="AI434" s="49"/>
      <c r="AJ434" s="49"/>
      <c r="AK434" s="49"/>
      <c r="AL434" s="49"/>
      <c r="AM434" s="49"/>
    </row>
    <row r="435" spans="1:39" ht="12.75" customHeight="1" x14ac:dyDescent="0.3">
      <c r="A435" s="49"/>
      <c r="B435" s="49"/>
      <c r="C435" s="49"/>
      <c r="D435" s="49"/>
      <c r="E435" s="49"/>
      <c r="F435" s="49"/>
      <c r="G435" s="49"/>
      <c r="H435" s="49"/>
      <c r="I435" s="49"/>
      <c r="J435" s="49"/>
      <c r="K435" s="49"/>
      <c r="L435" s="49"/>
      <c r="M435" s="49"/>
      <c r="N435" s="49"/>
      <c r="O435" s="49"/>
      <c r="P435" s="49"/>
      <c r="Q435" s="49"/>
      <c r="R435" s="90"/>
      <c r="S435" s="49"/>
      <c r="T435" s="49"/>
      <c r="U435" s="49"/>
      <c r="V435" s="49"/>
      <c r="W435" s="49"/>
      <c r="X435" s="49"/>
      <c r="Y435" s="49"/>
      <c r="Z435" s="49"/>
      <c r="AA435" s="49"/>
      <c r="AB435" s="49"/>
      <c r="AC435" s="49"/>
      <c r="AD435" s="49"/>
      <c r="AE435" s="49"/>
      <c r="AF435" s="49"/>
      <c r="AG435" s="49"/>
      <c r="AH435" s="49"/>
      <c r="AI435" s="49"/>
      <c r="AJ435" s="49"/>
      <c r="AK435" s="49"/>
      <c r="AL435" s="49"/>
      <c r="AM435" s="49"/>
    </row>
    <row r="436" spans="1:39" ht="12.75" customHeight="1" x14ac:dyDescent="0.3">
      <c r="A436" s="49"/>
      <c r="B436" s="49"/>
      <c r="C436" s="49"/>
      <c r="D436" s="49"/>
      <c r="E436" s="49"/>
      <c r="F436" s="49"/>
      <c r="G436" s="49"/>
      <c r="H436" s="49"/>
      <c r="I436" s="49"/>
      <c r="J436" s="49"/>
      <c r="K436" s="49"/>
      <c r="L436" s="49"/>
      <c r="M436" s="49"/>
      <c r="N436" s="49"/>
      <c r="O436" s="49"/>
      <c r="P436" s="49"/>
      <c r="Q436" s="49"/>
      <c r="R436" s="90"/>
      <c r="S436" s="49"/>
      <c r="T436" s="49"/>
      <c r="U436" s="49"/>
      <c r="V436" s="49"/>
      <c r="W436" s="49"/>
      <c r="X436" s="49"/>
      <c r="Y436" s="49"/>
      <c r="Z436" s="49"/>
      <c r="AA436" s="49"/>
      <c r="AB436" s="49"/>
      <c r="AC436" s="49"/>
      <c r="AD436" s="49"/>
      <c r="AE436" s="49"/>
      <c r="AF436" s="49"/>
      <c r="AG436" s="49"/>
      <c r="AH436" s="49"/>
      <c r="AI436" s="49"/>
      <c r="AJ436" s="49"/>
      <c r="AK436" s="49"/>
      <c r="AL436" s="49"/>
      <c r="AM436" s="49"/>
    </row>
    <row r="437" spans="1:39" ht="12.75" customHeight="1" x14ac:dyDescent="0.3">
      <c r="A437" s="49"/>
      <c r="B437" s="49"/>
      <c r="C437" s="49"/>
      <c r="D437" s="49"/>
      <c r="E437" s="49"/>
      <c r="F437" s="49"/>
      <c r="G437" s="49"/>
      <c r="H437" s="49"/>
      <c r="I437" s="49"/>
      <c r="J437" s="49"/>
      <c r="K437" s="49"/>
      <c r="L437" s="49"/>
      <c r="M437" s="49"/>
      <c r="N437" s="49"/>
      <c r="O437" s="49"/>
      <c r="P437" s="49"/>
      <c r="Q437" s="49"/>
      <c r="R437" s="90"/>
      <c r="S437" s="49"/>
      <c r="T437" s="49"/>
      <c r="U437" s="49"/>
      <c r="V437" s="49"/>
      <c r="W437" s="49"/>
      <c r="X437" s="49"/>
      <c r="Y437" s="49"/>
      <c r="Z437" s="49"/>
      <c r="AA437" s="49"/>
      <c r="AB437" s="49"/>
      <c r="AC437" s="49"/>
      <c r="AD437" s="49"/>
      <c r="AE437" s="49"/>
      <c r="AF437" s="49"/>
      <c r="AG437" s="49"/>
      <c r="AH437" s="49"/>
      <c r="AI437" s="49"/>
      <c r="AJ437" s="49"/>
      <c r="AK437" s="49"/>
      <c r="AL437" s="49"/>
      <c r="AM437" s="49"/>
    </row>
    <row r="438" spans="1:39" ht="12.75" customHeight="1" x14ac:dyDescent="0.3">
      <c r="A438" s="49"/>
      <c r="B438" s="49"/>
      <c r="C438" s="49"/>
      <c r="D438" s="49"/>
      <c r="E438" s="49"/>
      <c r="F438" s="49"/>
      <c r="G438" s="49"/>
      <c r="H438" s="49"/>
      <c r="I438" s="49"/>
      <c r="J438" s="49"/>
      <c r="K438" s="49"/>
      <c r="L438" s="49"/>
      <c r="M438" s="49"/>
      <c r="N438" s="49"/>
      <c r="O438" s="49"/>
      <c r="P438" s="49"/>
      <c r="Q438" s="49"/>
      <c r="R438" s="90"/>
      <c r="S438" s="49"/>
      <c r="T438" s="49"/>
      <c r="U438" s="49"/>
      <c r="V438" s="49"/>
      <c r="W438" s="49"/>
      <c r="X438" s="49"/>
      <c r="Y438" s="49"/>
      <c r="Z438" s="49"/>
      <c r="AA438" s="49"/>
      <c r="AB438" s="49"/>
      <c r="AC438" s="49"/>
      <c r="AD438" s="49"/>
      <c r="AE438" s="49"/>
      <c r="AF438" s="49"/>
      <c r="AG438" s="49"/>
      <c r="AH438" s="49"/>
      <c r="AI438" s="49"/>
      <c r="AJ438" s="49"/>
      <c r="AK438" s="49"/>
      <c r="AL438" s="49"/>
      <c r="AM438" s="49"/>
    </row>
    <row r="439" spans="1:39" ht="12.75" customHeight="1" x14ac:dyDescent="0.3">
      <c r="A439" s="49"/>
      <c r="B439" s="49"/>
      <c r="C439" s="49"/>
      <c r="D439" s="49"/>
      <c r="E439" s="49"/>
      <c r="F439" s="49"/>
      <c r="G439" s="49"/>
      <c r="H439" s="49"/>
      <c r="I439" s="49"/>
      <c r="J439" s="49"/>
      <c r="K439" s="49"/>
      <c r="L439" s="49"/>
      <c r="M439" s="49"/>
      <c r="N439" s="49"/>
      <c r="O439" s="49"/>
      <c r="P439" s="49"/>
      <c r="Q439" s="49"/>
      <c r="R439" s="90"/>
      <c r="S439" s="49"/>
      <c r="T439" s="49"/>
      <c r="U439" s="49"/>
      <c r="V439" s="49"/>
      <c r="W439" s="49"/>
      <c r="X439" s="49"/>
      <c r="Y439" s="49"/>
      <c r="Z439" s="49"/>
      <c r="AA439" s="49"/>
      <c r="AB439" s="49"/>
      <c r="AC439" s="49"/>
      <c r="AD439" s="49"/>
      <c r="AE439" s="49"/>
      <c r="AF439" s="49"/>
      <c r="AG439" s="49"/>
      <c r="AH439" s="49"/>
      <c r="AI439" s="49"/>
      <c r="AJ439" s="49"/>
      <c r="AK439" s="49"/>
      <c r="AL439" s="49"/>
      <c r="AM439" s="49"/>
    </row>
    <row r="440" spans="1:39" ht="12.75" customHeight="1" x14ac:dyDescent="0.3">
      <c r="A440" s="49"/>
      <c r="B440" s="49"/>
      <c r="C440" s="49"/>
      <c r="D440" s="49"/>
      <c r="E440" s="49"/>
      <c r="F440" s="49"/>
      <c r="G440" s="49"/>
      <c r="H440" s="49"/>
      <c r="I440" s="49"/>
      <c r="J440" s="49"/>
      <c r="K440" s="49"/>
      <c r="L440" s="49"/>
      <c r="M440" s="49"/>
      <c r="N440" s="49"/>
      <c r="O440" s="49"/>
      <c r="P440" s="49"/>
      <c r="Q440" s="49"/>
      <c r="R440" s="90"/>
      <c r="S440" s="49"/>
      <c r="T440" s="49"/>
      <c r="U440" s="49"/>
      <c r="V440" s="49"/>
      <c r="W440" s="49"/>
      <c r="X440" s="49"/>
      <c r="Y440" s="49"/>
      <c r="Z440" s="49"/>
      <c r="AA440" s="49"/>
      <c r="AB440" s="49"/>
      <c r="AC440" s="49"/>
      <c r="AD440" s="49"/>
      <c r="AE440" s="49"/>
      <c r="AF440" s="49"/>
      <c r="AG440" s="49"/>
      <c r="AH440" s="49"/>
      <c r="AI440" s="49"/>
      <c r="AJ440" s="49"/>
      <c r="AK440" s="49"/>
      <c r="AL440" s="49"/>
      <c r="AM440" s="49"/>
    </row>
    <row r="441" spans="1:39" ht="12.75" customHeight="1" x14ac:dyDescent="0.3">
      <c r="A441" s="49"/>
      <c r="B441" s="49"/>
      <c r="C441" s="49"/>
      <c r="D441" s="49"/>
      <c r="E441" s="49"/>
      <c r="F441" s="49"/>
      <c r="G441" s="49"/>
      <c r="H441" s="49"/>
      <c r="I441" s="49"/>
      <c r="J441" s="49"/>
      <c r="K441" s="49"/>
      <c r="L441" s="49"/>
      <c r="M441" s="49"/>
      <c r="N441" s="49"/>
      <c r="O441" s="49"/>
      <c r="P441" s="49"/>
      <c r="Q441" s="49"/>
      <c r="R441" s="90"/>
      <c r="S441" s="49"/>
      <c r="T441" s="49"/>
      <c r="U441" s="49"/>
      <c r="V441" s="49"/>
      <c r="W441" s="49"/>
      <c r="X441" s="49"/>
      <c r="Y441" s="49"/>
      <c r="Z441" s="49"/>
      <c r="AA441" s="49"/>
      <c r="AB441" s="49"/>
      <c r="AC441" s="49"/>
      <c r="AD441" s="49"/>
      <c r="AE441" s="49"/>
      <c r="AF441" s="49"/>
      <c r="AG441" s="49"/>
      <c r="AH441" s="49"/>
      <c r="AI441" s="49"/>
      <c r="AJ441" s="49"/>
      <c r="AK441" s="49"/>
      <c r="AL441" s="49"/>
      <c r="AM441" s="49"/>
    </row>
    <row r="442" spans="1:39" ht="12.75" customHeight="1" x14ac:dyDescent="0.3">
      <c r="A442" s="49"/>
      <c r="B442" s="49"/>
      <c r="C442" s="49"/>
      <c r="D442" s="49"/>
      <c r="E442" s="49"/>
      <c r="F442" s="49"/>
      <c r="G442" s="49"/>
      <c r="H442" s="49"/>
      <c r="I442" s="49"/>
      <c r="J442" s="49"/>
      <c r="K442" s="49"/>
      <c r="L442" s="49"/>
      <c r="M442" s="49"/>
      <c r="N442" s="49"/>
      <c r="O442" s="49"/>
      <c r="P442" s="49"/>
      <c r="Q442" s="49"/>
      <c r="R442" s="90"/>
      <c r="S442" s="49"/>
      <c r="T442" s="49"/>
      <c r="U442" s="49"/>
      <c r="V442" s="49"/>
      <c r="W442" s="49"/>
      <c r="X442" s="49"/>
      <c r="Y442" s="49"/>
      <c r="Z442" s="49"/>
      <c r="AA442" s="49"/>
      <c r="AB442" s="49"/>
      <c r="AC442" s="49"/>
      <c r="AD442" s="49"/>
      <c r="AE442" s="49"/>
      <c r="AF442" s="49"/>
      <c r="AG442" s="49"/>
      <c r="AH442" s="49"/>
      <c r="AI442" s="49"/>
      <c r="AJ442" s="49"/>
      <c r="AK442" s="49"/>
      <c r="AL442" s="49"/>
      <c r="AM442" s="49"/>
    </row>
    <row r="443" spans="1:39" ht="12.75" customHeight="1" x14ac:dyDescent="0.3">
      <c r="A443" s="49"/>
      <c r="B443" s="49"/>
      <c r="C443" s="49"/>
      <c r="D443" s="49"/>
      <c r="E443" s="49"/>
      <c r="F443" s="49"/>
      <c r="G443" s="49"/>
      <c r="H443" s="49"/>
      <c r="I443" s="49"/>
      <c r="J443" s="49"/>
      <c r="K443" s="49"/>
      <c r="L443" s="49"/>
      <c r="M443" s="49"/>
      <c r="N443" s="49"/>
      <c r="O443" s="49"/>
      <c r="P443" s="49"/>
      <c r="Q443" s="49"/>
      <c r="R443" s="90"/>
      <c r="S443" s="49"/>
      <c r="T443" s="49"/>
      <c r="U443" s="49"/>
      <c r="V443" s="49"/>
      <c r="W443" s="49"/>
      <c r="X443" s="49"/>
      <c r="Y443" s="49"/>
      <c r="Z443" s="49"/>
      <c r="AA443" s="49"/>
      <c r="AB443" s="49"/>
      <c r="AC443" s="49"/>
      <c r="AD443" s="49"/>
      <c r="AE443" s="49"/>
      <c r="AF443" s="49"/>
      <c r="AG443" s="49"/>
      <c r="AH443" s="49"/>
      <c r="AI443" s="49"/>
      <c r="AJ443" s="49"/>
      <c r="AK443" s="49"/>
      <c r="AL443" s="49"/>
      <c r="AM443" s="49"/>
    </row>
    <row r="444" spans="1:39" ht="12.75" customHeight="1" x14ac:dyDescent="0.3">
      <c r="A444" s="49"/>
      <c r="B444" s="49"/>
      <c r="C444" s="49"/>
      <c r="D444" s="49"/>
      <c r="E444" s="49"/>
      <c r="F444" s="49"/>
      <c r="G444" s="49"/>
      <c r="H444" s="49"/>
      <c r="I444" s="49"/>
      <c r="J444" s="49"/>
      <c r="K444" s="49"/>
      <c r="L444" s="49"/>
      <c r="M444" s="49"/>
      <c r="N444" s="49"/>
      <c r="O444" s="49"/>
      <c r="P444" s="49"/>
      <c r="Q444" s="49"/>
      <c r="R444" s="90"/>
      <c r="S444" s="49"/>
      <c r="T444" s="49"/>
      <c r="U444" s="49"/>
      <c r="V444" s="49"/>
      <c r="W444" s="49"/>
      <c r="X444" s="49"/>
      <c r="Y444" s="49"/>
      <c r="Z444" s="49"/>
      <c r="AA444" s="49"/>
      <c r="AB444" s="49"/>
      <c r="AC444" s="49"/>
      <c r="AD444" s="49"/>
      <c r="AE444" s="49"/>
      <c r="AF444" s="49"/>
      <c r="AG444" s="49"/>
      <c r="AH444" s="49"/>
      <c r="AI444" s="49"/>
      <c r="AJ444" s="49"/>
      <c r="AK444" s="49"/>
      <c r="AL444" s="49"/>
      <c r="AM444" s="49"/>
    </row>
    <row r="445" spans="1:39" ht="12.75" customHeight="1" x14ac:dyDescent="0.3">
      <c r="A445" s="49"/>
      <c r="B445" s="49"/>
      <c r="C445" s="49"/>
      <c r="D445" s="49"/>
      <c r="E445" s="49"/>
      <c r="F445" s="49"/>
      <c r="G445" s="49"/>
      <c r="H445" s="49"/>
      <c r="I445" s="49"/>
      <c r="J445" s="49"/>
      <c r="K445" s="49"/>
      <c r="L445" s="49"/>
      <c r="M445" s="49"/>
      <c r="N445" s="49"/>
      <c r="O445" s="49"/>
      <c r="P445" s="49"/>
      <c r="Q445" s="49"/>
      <c r="R445" s="90"/>
      <c r="S445" s="49"/>
      <c r="T445" s="49"/>
      <c r="U445" s="49"/>
      <c r="V445" s="49"/>
      <c r="W445" s="49"/>
      <c r="X445" s="49"/>
      <c r="Y445" s="49"/>
      <c r="Z445" s="49"/>
      <c r="AA445" s="49"/>
      <c r="AB445" s="49"/>
      <c r="AC445" s="49"/>
      <c r="AD445" s="49"/>
      <c r="AE445" s="49"/>
      <c r="AF445" s="49"/>
      <c r="AG445" s="49"/>
      <c r="AH445" s="49"/>
      <c r="AI445" s="49"/>
      <c r="AJ445" s="49"/>
      <c r="AK445" s="49"/>
      <c r="AL445" s="49"/>
      <c r="AM445" s="49"/>
    </row>
    <row r="446" spans="1:39" ht="12.75" customHeight="1" x14ac:dyDescent="0.3">
      <c r="A446" s="49"/>
      <c r="B446" s="49"/>
      <c r="C446" s="49"/>
      <c r="D446" s="49"/>
      <c r="E446" s="49"/>
      <c r="F446" s="49"/>
      <c r="G446" s="49"/>
      <c r="H446" s="49"/>
      <c r="I446" s="49"/>
      <c r="J446" s="49"/>
      <c r="K446" s="49"/>
      <c r="L446" s="49"/>
      <c r="M446" s="49"/>
      <c r="N446" s="49"/>
      <c r="O446" s="49"/>
      <c r="P446" s="49"/>
      <c r="Q446" s="49"/>
      <c r="R446" s="90"/>
      <c r="S446" s="49"/>
      <c r="T446" s="49"/>
      <c r="U446" s="49"/>
      <c r="V446" s="49"/>
      <c r="W446" s="49"/>
      <c r="X446" s="49"/>
      <c r="Y446" s="49"/>
      <c r="Z446" s="49"/>
      <c r="AA446" s="49"/>
      <c r="AB446" s="49"/>
      <c r="AC446" s="49"/>
      <c r="AD446" s="49"/>
      <c r="AE446" s="49"/>
      <c r="AF446" s="49"/>
      <c r="AG446" s="49"/>
      <c r="AH446" s="49"/>
      <c r="AI446" s="49"/>
      <c r="AJ446" s="49"/>
      <c r="AK446" s="49"/>
      <c r="AL446" s="49"/>
      <c r="AM446" s="49"/>
    </row>
    <row r="447" spans="1:39" ht="12.75" customHeight="1" x14ac:dyDescent="0.3">
      <c r="A447" s="49"/>
      <c r="B447" s="49"/>
      <c r="C447" s="49"/>
      <c r="D447" s="49"/>
      <c r="E447" s="49"/>
      <c r="F447" s="49"/>
      <c r="G447" s="49"/>
      <c r="H447" s="49"/>
      <c r="I447" s="49"/>
      <c r="J447" s="49"/>
      <c r="K447" s="49"/>
      <c r="L447" s="49"/>
      <c r="M447" s="49"/>
      <c r="N447" s="49"/>
      <c r="O447" s="49"/>
      <c r="P447" s="49"/>
      <c r="Q447" s="49"/>
      <c r="R447" s="90"/>
      <c r="S447" s="49"/>
      <c r="T447" s="49"/>
      <c r="U447" s="49"/>
      <c r="V447" s="49"/>
      <c r="W447" s="49"/>
      <c r="X447" s="49"/>
      <c r="Y447" s="49"/>
      <c r="Z447" s="49"/>
      <c r="AA447" s="49"/>
      <c r="AB447" s="49"/>
      <c r="AC447" s="49"/>
      <c r="AD447" s="49"/>
      <c r="AE447" s="49"/>
      <c r="AF447" s="49"/>
      <c r="AG447" s="49"/>
      <c r="AH447" s="49"/>
      <c r="AI447" s="49"/>
      <c r="AJ447" s="49"/>
      <c r="AK447" s="49"/>
      <c r="AL447" s="49"/>
      <c r="AM447" s="49"/>
    </row>
    <row r="448" spans="1:39" ht="12.75" customHeight="1" x14ac:dyDescent="0.3">
      <c r="A448" s="49"/>
      <c r="B448" s="49"/>
      <c r="C448" s="49"/>
      <c r="D448" s="49"/>
      <c r="E448" s="49"/>
      <c r="F448" s="49"/>
      <c r="G448" s="49"/>
      <c r="H448" s="49"/>
      <c r="I448" s="49"/>
      <c r="J448" s="49"/>
      <c r="K448" s="49"/>
      <c r="L448" s="49"/>
      <c r="M448" s="49"/>
      <c r="N448" s="49"/>
      <c r="O448" s="49"/>
      <c r="P448" s="49"/>
      <c r="Q448" s="49"/>
      <c r="R448" s="90"/>
      <c r="S448" s="49"/>
      <c r="T448" s="49"/>
      <c r="U448" s="49"/>
      <c r="V448" s="49"/>
      <c r="W448" s="49"/>
      <c r="X448" s="49"/>
      <c r="Y448" s="49"/>
      <c r="Z448" s="49"/>
      <c r="AA448" s="49"/>
      <c r="AB448" s="49"/>
      <c r="AC448" s="49"/>
      <c r="AD448" s="49"/>
      <c r="AE448" s="49"/>
      <c r="AF448" s="49"/>
      <c r="AG448" s="49"/>
      <c r="AH448" s="49"/>
      <c r="AI448" s="49"/>
      <c r="AJ448" s="49"/>
      <c r="AK448" s="49"/>
      <c r="AL448" s="49"/>
      <c r="AM448" s="49"/>
    </row>
    <row r="449" spans="1:39" ht="12.75" customHeight="1" x14ac:dyDescent="0.3">
      <c r="A449" s="49"/>
      <c r="B449" s="49"/>
      <c r="C449" s="49"/>
      <c r="D449" s="49"/>
      <c r="E449" s="49"/>
      <c r="F449" s="49"/>
      <c r="G449" s="49"/>
      <c r="H449" s="49"/>
      <c r="I449" s="49"/>
      <c r="J449" s="49"/>
      <c r="K449" s="49"/>
      <c r="L449" s="49"/>
      <c r="M449" s="49"/>
      <c r="N449" s="49"/>
      <c r="O449" s="49"/>
      <c r="P449" s="49"/>
      <c r="Q449" s="49"/>
      <c r="R449" s="90"/>
      <c r="S449" s="49"/>
      <c r="T449" s="49"/>
      <c r="U449" s="49"/>
      <c r="V449" s="49"/>
      <c r="W449" s="49"/>
      <c r="X449" s="49"/>
      <c r="Y449" s="49"/>
      <c r="Z449" s="49"/>
      <c r="AA449" s="49"/>
      <c r="AB449" s="49"/>
      <c r="AC449" s="49"/>
      <c r="AD449" s="49"/>
      <c r="AE449" s="49"/>
      <c r="AF449" s="49"/>
      <c r="AG449" s="49"/>
      <c r="AH449" s="49"/>
      <c r="AI449" s="49"/>
      <c r="AJ449" s="49"/>
      <c r="AK449" s="49"/>
      <c r="AL449" s="49"/>
      <c r="AM449" s="49"/>
    </row>
    <row r="450" spans="1:39" ht="12.75" customHeight="1" x14ac:dyDescent="0.3">
      <c r="A450" s="49"/>
      <c r="B450" s="49"/>
      <c r="C450" s="49"/>
      <c r="D450" s="49"/>
      <c r="E450" s="49"/>
      <c r="F450" s="49"/>
      <c r="G450" s="49"/>
      <c r="H450" s="49"/>
      <c r="I450" s="49"/>
      <c r="J450" s="49"/>
      <c r="K450" s="49"/>
      <c r="L450" s="49"/>
      <c r="M450" s="49"/>
      <c r="N450" s="49"/>
      <c r="O450" s="49"/>
      <c r="P450" s="49"/>
      <c r="Q450" s="49"/>
      <c r="R450" s="90"/>
      <c r="S450" s="49"/>
      <c r="T450" s="49"/>
      <c r="U450" s="49"/>
      <c r="V450" s="49"/>
      <c r="W450" s="49"/>
      <c r="X450" s="49"/>
      <c r="Y450" s="49"/>
      <c r="Z450" s="49"/>
      <c r="AA450" s="49"/>
      <c r="AB450" s="49"/>
      <c r="AC450" s="49"/>
      <c r="AD450" s="49"/>
      <c r="AE450" s="49"/>
      <c r="AF450" s="49"/>
      <c r="AG450" s="49"/>
      <c r="AH450" s="49"/>
      <c r="AI450" s="49"/>
      <c r="AJ450" s="49"/>
      <c r="AK450" s="49"/>
      <c r="AL450" s="49"/>
      <c r="AM450" s="49"/>
    </row>
    <row r="451" spans="1:39" ht="12.75" customHeight="1" x14ac:dyDescent="0.3">
      <c r="A451" s="49"/>
      <c r="B451" s="49"/>
      <c r="C451" s="49"/>
      <c r="D451" s="49"/>
      <c r="E451" s="49"/>
      <c r="F451" s="49"/>
      <c r="G451" s="49"/>
      <c r="H451" s="49"/>
      <c r="I451" s="49"/>
      <c r="J451" s="49"/>
      <c r="K451" s="49"/>
      <c r="L451" s="49"/>
      <c r="M451" s="49"/>
      <c r="N451" s="49"/>
      <c r="O451" s="49"/>
      <c r="P451" s="49"/>
      <c r="Q451" s="49"/>
      <c r="R451" s="90"/>
      <c r="S451" s="49"/>
      <c r="T451" s="49"/>
      <c r="U451" s="49"/>
      <c r="V451" s="49"/>
      <c r="W451" s="49"/>
      <c r="X451" s="49"/>
      <c r="Y451" s="49"/>
      <c r="Z451" s="49"/>
      <c r="AA451" s="49"/>
      <c r="AB451" s="49"/>
      <c r="AC451" s="49"/>
      <c r="AD451" s="49"/>
      <c r="AE451" s="49"/>
      <c r="AF451" s="49"/>
      <c r="AG451" s="49"/>
      <c r="AH451" s="49"/>
      <c r="AI451" s="49"/>
      <c r="AJ451" s="49"/>
      <c r="AK451" s="49"/>
      <c r="AL451" s="49"/>
      <c r="AM451" s="49"/>
    </row>
    <row r="452" spans="1:39" ht="12.75" customHeight="1" x14ac:dyDescent="0.3">
      <c r="A452" s="49"/>
      <c r="B452" s="49"/>
      <c r="C452" s="49"/>
      <c r="D452" s="49"/>
      <c r="E452" s="49"/>
      <c r="F452" s="49"/>
      <c r="G452" s="49"/>
      <c r="H452" s="49"/>
      <c r="I452" s="49"/>
      <c r="J452" s="49"/>
      <c r="K452" s="49"/>
      <c r="L452" s="49"/>
      <c r="M452" s="49"/>
      <c r="N452" s="49"/>
      <c r="O452" s="49"/>
      <c r="P452" s="49"/>
      <c r="Q452" s="49"/>
      <c r="R452" s="90"/>
      <c r="S452" s="49"/>
      <c r="T452" s="49"/>
      <c r="U452" s="49"/>
      <c r="V452" s="49"/>
      <c r="W452" s="49"/>
      <c r="X452" s="49"/>
      <c r="Y452" s="49"/>
      <c r="Z452" s="49"/>
      <c r="AA452" s="49"/>
      <c r="AB452" s="49"/>
      <c r="AC452" s="49"/>
      <c r="AD452" s="49"/>
      <c r="AE452" s="49"/>
      <c r="AF452" s="49"/>
      <c r="AG452" s="49"/>
      <c r="AH452" s="49"/>
      <c r="AI452" s="49"/>
      <c r="AJ452" s="49"/>
      <c r="AK452" s="49"/>
      <c r="AL452" s="49"/>
      <c r="AM452" s="49"/>
    </row>
    <row r="453" spans="1:39" ht="12.75" customHeight="1" x14ac:dyDescent="0.3">
      <c r="A453" s="49"/>
      <c r="B453" s="49"/>
      <c r="C453" s="49"/>
      <c r="D453" s="49"/>
      <c r="E453" s="49"/>
      <c r="F453" s="49"/>
      <c r="G453" s="49"/>
      <c r="H453" s="49"/>
      <c r="I453" s="49"/>
      <c r="J453" s="49"/>
      <c r="K453" s="49"/>
      <c r="L453" s="49"/>
      <c r="M453" s="49"/>
      <c r="N453" s="49"/>
      <c r="O453" s="49"/>
      <c r="P453" s="49"/>
      <c r="Q453" s="49"/>
      <c r="R453" s="90"/>
      <c r="S453" s="49"/>
      <c r="T453" s="49"/>
      <c r="U453" s="49"/>
      <c r="V453" s="49"/>
      <c r="W453" s="49"/>
      <c r="X453" s="49"/>
      <c r="Y453" s="49"/>
      <c r="Z453" s="49"/>
      <c r="AA453" s="49"/>
      <c r="AB453" s="49"/>
      <c r="AC453" s="49"/>
      <c r="AD453" s="49"/>
      <c r="AE453" s="49"/>
      <c r="AF453" s="49"/>
      <c r="AG453" s="49"/>
      <c r="AH453" s="49"/>
      <c r="AI453" s="49"/>
      <c r="AJ453" s="49"/>
      <c r="AK453" s="49"/>
      <c r="AL453" s="49"/>
      <c r="AM453" s="49"/>
    </row>
    <row r="454" spans="1:39" ht="12.75" customHeight="1" x14ac:dyDescent="0.3">
      <c r="A454" s="49"/>
      <c r="B454" s="49"/>
      <c r="C454" s="49"/>
      <c r="D454" s="49"/>
      <c r="E454" s="49"/>
      <c r="F454" s="49"/>
      <c r="G454" s="49"/>
      <c r="H454" s="49"/>
      <c r="I454" s="49"/>
      <c r="J454" s="49"/>
      <c r="K454" s="49"/>
      <c r="L454" s="49"/>
      <c r="M454" s="49"/>
      <c r="N454" s="49"/>
      <c r="O454" s="49"/>
      <c r="P454" s="49"/>
      <c r="Q454" s="49"/>
      <c r="R454" s="90"/>
      <c r="S454" s="49"/>
      <c r="T454" s="49"/>
      <c r="U454" s="49"/>
      <c r="V454" s="49"/>
      <c r="W454" s="49"/>
      <c r="X454" s="49"/>
      <c r="Y454" s="49"/>
      <c r="Z454" s="49"/>
      <c r="AA454" s="49"/>
      <c r="AB454" s="49"/>
      <c r="AC454" s="49"/>
      <c r="AD454" s="49"/>
      <c r="AE454" s="49"/>
      <c r="AF454" s="49"/>
      <c r="AG454" s="49"/>
      <c r="AH454" s="49"/>
      <c r="AI454" s="49"/>
      <c r="AJ454" s="49"/>
      <c r="AK454" s="49"/>
      <c r="AL454" s="49"/>
      <c r="AM454" s="49"/>
    </row>
    <row r="455" spans="1:39" ht="12.75" customHeight="1" x14ac:dyDescent="0.3">
      <c r="A455" s="49"/>
      <c r="B455" s="49"/>
      <c r="C455" s="49"/>
      <c r="D455" s="49"/>
      <c r="E455" s="49"/>
      <c r="F455" s="49"/>
      <c r="G455" s="49"/>
      <c r="H455" s="49"/>
      <c r="I455" s="49"/>
      <c r="J455" s="49"/>
      <c r="K455" s="49"/>
      <c r="L455" s="49"/>
      <c r="M455" s="49"/>
      <c r="N455" s="49"/>
      <c r="O455" s="49"/>
      <c r="P455" s="49"/>
      <c r="Q455" s="49"/>
      <c r="R455" s="90"/>
      <c r="S455" s="49"/>
      <c r="T455" s="49"/>
      <c r="U455" s="49"/>
      <c r="V455" s="49"/>
      <c r="W455" s="49"/>
      <c r="X455" s="49"/>
      <c r="Y455" s="49"/>
      <c r="Z455" s="49"/>
      <c r="AA455" s="49"/>
      <c r="AB455" s="49"/>
      <c r="AC455" s="49"/>
      <c r="AD455" s="49"/>
      <c r="AE455" s="49"/>
      <c r="AF455" s="49"/>
      <c r="AG455" s="49"/>
      <c r="AH455" s="49"/>
      <c r="AI455" s="49"/>
      <c r="AJ455" s="49"/>
      <c r="AK455" s="49"/>
      <c r="AL455" s="49"/>
      <c r="AM455" s="49"/>
    </row>
    <row r="456" spans="1:39" ht="12.75" customHeight="1" x14ac:dyDescent="0.3">
      <c r="A456" s="49"/>
      <c r="B456" s="49"/>
      <c r="C456" s="49"/>
      <c r="D456" s="49"/>
      <c r="E456" s="49"/>
      <c r="F456" s="49"/>
      <c r="G456" s="49"/>
      <c r="H456" s="49"/>
      <c r="I456" s="49"/>
      <c r="J456" s="49"/>
      <c r="K456" s="49"/>
      <c r="L456" s="49"/>
      <c r="M456" s="49"/>
      <c r="N456" s="49"/>
      <c r="O456" s="49"/>
      <c r="P456" s="49"/>
      <c r="Q456" s="49"/>
      <c r="R456" s="90"/>
      <c r="S456" s="49"/>
      <c r="T456" s="49"/>
      <c r="U456" s="49"/>
      <c r="V456" s="49"/>
      <c r="W456" s="49"/>
      <c r="X456" s="49"/>
      <c r="Y456" s="49"/>
      <c r="Z456" s="49"/>
      <c r="AA456" s="49"/>
      <c r="AB456" s="49"/>
      <c r="AC456" s="49"/>
      <c r="AD456" s="49"/>
      <c r="AE456" s="49"/>
      <c r="AF456" s="49"/>
      <c r="AG456" s="49"/>
      <c r="AH456" s="49"/>
      <c r="AI456" s="49"/>
      <c r="AJ456" s="49"/>
      <c r="AK456" s="49"/>
      <c r="AL456" s="49"/>
      <c r="AM456" s="49"/>
    </row>
    <row r="457" spans="1:39" ht="12.75" customHeight="1" x14ac:dyDescent="0.3">
      <c r="A457" s="49"/>
      <c r="B457" s="49"/>
      <c r="C457" s="49"/>
      <c r="D457" s="49"/>
      <c r="E457" s="49"/>
      <c r="F457" s="49"/>
      <c r="G457" s="49"/>
      <c r="H457" s="49"/>
      <c r="I457" s="49"/>
      <c r="J457" s="49"/>
      <c r="K457" s="49"/>
      <c r="L457" s="49"/>
      <c r="M457" s="49"/>
      <c r="N457" s="49"/>
      <c r="O457" s="49"/>
      <c r="P457" s="49"/>
      <c r="Q457" s="49"/>
      <c r="R457" s="90"/>
      <c r="S457" s="49"/>
      <c r="T457" s="49"/>
      <c r="U457" s="49"/>
      <c r="V457" s="49"/>
      <c r="W457" s="49"/>
      <c r="X457" s="49"/>
      <c r="Y457" s="49"/>
      <c r="Z457" s="49"/>
      <c r="AA457" s="49"/>
      <c r="AB457" s="49"/>
      <c r="AC457" s="49"/>
      <c r="AD457" s="49"/>
      <c r="AE457" s="49"/>
      <c r="AF457" s="49"/>
      <c r="AG457" s="49"/>
      <c r="AH457" s="49"/>
      <c r="AI457" s="49"/>
      <c r="AJ457" s="49"/>
      <c r="AK457" s="49"/>
      <c r="AL457" s="49"/>
      <c r="AM457" s="49"/>
    </row>
    <row r="458" spans="1:39" ht="12.75" customHeight="1" x14ac:dyDescent="0.3">
      <c r="A458" s="49"/>
      <c r="B458" s="49"/>
      <c r="C458" s="49"/>
      <c r="D458" s="49"/>
      <c r="E458" s="49"/>
      <c r="F458" s="49"/>
      <c r="G458" s="49"/>
      <c r="H458" s="49"/>
      <c r="I458" s="49"/>
      <c r="J458" s="49"/>
      <c r="K458" s="49"/>
      <c r="L458" s="49"/>
      <c r="M458" s="49"/>
      <c r="N458" s="49"/>
      <c r="O458" s="49"/>
      <c r="P458" s="49"/>
      <c r="Q458" s="49"/>
      <c r="R458" s="90"/>
      <c r="S458" s="49"/>
      <c r="T458" s="49"/>
      <c r="U458" s="49"/>
      <c r="V458" s="49"/>
      <c r="W458" s="49"/>
      <c r="X458" s="49"/>
      <c r="Y458" s="49"/>
      <c r="Z458" s="49"/>
      <c r="AA458" s="49"/>
      <c r="AB458" s="49"/>
      <c r="AC458" s="49"/>
      <c r="AD458" s="49"/>
      <c r="AE458" s="49"/>
      <c r="AF458" s="49"/>
      <c r="AG458" s="49"/>
      <c r="AH458" s="49"/>
      <c r="AI458" s="49"/>
      <c r="AJ458" s="49"/>
      <c r="AK458" s="49"/>
      <c r="AL458" s="49"/>
      <c r="AM458" s="49"/>
    </row>
    <row r="459" spans="1:39" ht="12.75" customHeight="1" x14ac:dyDescent="0.3">
      <c r="A459" s="49"/>
      <c r="B459" s="49"/>
      <c r="C459" s="49"/>
      <c r="D459" s="49"/>
      <c r="E459" s="49"/>
      <c r="F459" s="49"/>
      <c r="G459" s="49"/>
      <c r="H459" s="49"/>
      <c r="I459" s="49"/>
      <c r="J459" s="49"/>
      <c r="K459" s="49"/>
      <c r="L459" s="49"/>
      <c r="M459" s="49"/>
      <c r="N459" s="49"/>
      <c r="O459" s="49"/>
      <c r="P459" s="49"/>
      <c r="Q459" s="49"/>
      <c r="R459" s="90"/>
      <c r="S459" s="49"/>
      <c r="T459" s="49"/>
      <c r="U459" s="49"/>
      <c r="V459" s="49"/>
      <c r="W459" s="49"/>
      <c r="X459" s="49"/>
      <c r="Y459" s="49"/>
      <c r="Z459" s="49"/>
      <c r="AA459" s="49"/>
      <c r="AB459" s="49"/>
      <c r="AC459" s="49"/>
      <c r="AD459" s="49"/>
      <c r="AE459" s="49"/>
      <c r="AF459" s="49"/>
      <c r="AG459" s="49"/>
      <c r="AH459" s="49"/>
      <c r="AI459" s="49"/>
      <c r="AJ459" s="49"/>
      <c r="AK459" s="49"/>
      <c r="AL459" s="49"/>
      <c r="AM459" s="49"/>
    </row>
    <row r="460" spans="1:39" ht="12.75" customHeight="1" x14ac:dyDescent="0.3">
      <c r="A460" s="49"/>
      <c r="B460" s="49"/>
      <c r="C460" s="49"/>
      <c r="D460" s="49"/>
      <c r="E460" s="49"/>
      <c r="F460" s="49"/>
      <c r="G460" s="49"/>
      <c r="H460" s="49"/>
      <c r="I460" s="49"/>
      <c r="J460" s="49"/>
      <c r="K460" s="49"/>
      <c r="L460" s="49"/>
      <c r="M460" s="49"/>
      <c r="N460" s="49"/>
      <c r="O460" s="49"/>
      <c r="P460" s="49"/>
      <c r="Q460" s="49"/>
      <c r="R460" s="90"/>
      <c r="S460" s="49"/>
      <c r="T460" s="49"/>
      <c r="U460" s="49"/>
      <c r="V460" s="49"/>
      <c r="W460" s="49"/>
      <c r="X460" s="49"/>
      <c r="Y460" s="49"/>
      <c r="Z460" s="49"/>
      <c r="AA460" s="49"/>
      <c r="AB460" s="49"/>
      <c r="AC460" s="49"/>
      <c r="AD460" s="49"/>
      <c r="AE460" s="49"/>
      <c r="AF460" s="49"/>
      <c r="AG460" s="49"/>
      <c r="AH460" s="49"/>
      <c r="AI460" s="49"/>
      <c r="AJ460" s="49"/>
      <c r="AK460" s="49"/>
      <c r="AL460" s="49"/>
      <c r="AM460" s="49"/>
    </row>
    <row r="461" spans="1:39" ht="12.75" customHeight="1" x14ac:dyDescent="0.3">
      <c r="A461" s="49"/>
      <c r="B461" s="49"/>
      <c r="C461" s="49"/>
      <c r="D461" s="49"/>
      <c r="E461" s="49"/>
      <c r="F461" s="49"/>
      <c r="G461" s="49"/>
      <c r="H461" s="49"/>
      <c r="I461" s="49"/>
      <c r="J461" s="49"/>
      <c r="K461" s="49"/>
      <c r="L461" s="49"/>
      <c r="M461" s="49"/>
      <c r="N461" s="49"/>
      <c r="O461" s="49"/>
      <c r="P461" s="49"/>
      <c r="Q461" s="49"/>
      <c r="R461" s="90"/>
      <c r="S461" s="49"/>
      <c r="T461" s="49"/>
      <c r="U461" s="49"/>
      <c r="V461" s="49"/>
      <c r="W461" s="49"/>
      <c r="X461" s="49"/>
      <c r="Y461" s="49"/>
      <c r="Z461" s="49"/>
      <c r="AA461" s="49"/>
      <c r="AB461" s="49"/>
      <c r="AC461" s="49"/>
      <c r="AD461" s="49"/>
      <c r="AE461" s="49"/>
      <c r="AF461" s="49"/>
      <c r="AG461" s="49"/>
      <c r="AH461" s="49"/>
      <c r="AI461" s="49"/>
      <c r="AJ461" s="49"/>
      <c r="AK461" s="49"/>
      <c r="AL461" s="49"/>
      <c r="AM461" s="49"/>
    </row>
    <row r="462" spans="1:39" ht="12.75" customHeight="1" x14ac:dyDescent="0.3">
      <c r="A462" s="49"/>
      <c r="B462" s="49"/>
      <c r="C462" s="49"/>
      <c r="D462" s="49"/>
      <c r="E462" s="49"/>
      <c r="F462" s="49"/>
      <c r="G462" s="49"/>
      <c r="H462" s="49"/>
      <c r="I462" s="49"/>
      <c r="J462" s="49"/>
      <c r="K462" s="49"/>
      <c r="L462" s="49"/>
      <c r="M462" s="49"/>
      <c r="N462" s="49"/>
      <c r="O462" s="49"/>
      <c r="P462" s="49"/>
      <c r="Q462" s="49"/>
      <c r="R462" s="90"/>
      <c r="S462" s="49"/>
      <c r="T462" s="49"/>
      <c r="U462" s="49"/>
      <c r="V462" s="49"/>
      <c r="W462" s="49"/>
      <c r="X462" s="49"/>
      <c r="Y462" s="49"/>
      <c r="Z462" s="49"/>
      <c r="AA462" s="49"/>
      <c r="AB462" s="49"/>
      <c r="AC462" s="49"/>
      <c r="AD462" s="49"/>
      <c r="AE462" s="49"/>
      <c r="AF462" s="49"/>
      <c r="AG462" s="49"/>
      <c r="AH462" s="49"/>
      <c r="AI462" s="49"/>
      <c r="AJ462" s="49"/>
      <c r="AK462" s="49"/>
      <c r="AL462" s="49"/>
      <c r="AM462" s="49"/>
    </row>
    <row r="463" spans="1:39" ht="12.75" customHeight="1" x14ac:dyDescent="0.3">
      <c r="A463" s="49"/>
      <c r="B463" s="49"/>
      <c r="C463" s="49"/>
      <c r="D463" s="49"/>
      <c r="E463" s="49"/>
      <c r="F463" s="49"/>
      <c r="G463" s="49"/>
      <c r="H463" s="49"/>
      <c r="I463" s="49"/>
      <c r="J463" s="49"/>
      <c r="K463" s="49"/>
      <c r="L463" s="49"/>
      <c r="M463" s="49"/>
      <c r="N463" s="49"/>
      <c r="O463" s="49"/>
      <c r="P463" s="49"/>
      <c r="Q463" s="49"/>
      <c r="R463" s="90"/>
      <c r="S463" s="49"/>
      <c r="T463" s="49"/>
      <c r="U463" s="49"/>
      <c r="V463" s="49"/>
      <c r="W463" s="49"/>
      <c r="X463" s="49"/>
      <c r="Y463" s="49"/>
      <c r="Z463" s="49"/>
      <c r="AA463" s="49"/>
      <c r="AB463" s="49"/>
      <c r="AC463" s="49"/>
      <c r="AD463" s="49"/>
      <c r="AE463" s="49"/>
      <c r="AF463" s="49"/>
      <c r="AG463" s="49"/>
      <c r="AH463" s="49"/>
      <c r="AI463" s="49"/>
      <c r="AJ463" s="49"/>
      <c r="AK463" s="49"/>
      <c r="AL463" s="49"/>
      <c r="AM463" s="49"/>
    </row>
    <row r="464" spans="1:39" ht="12.75" customHeight="1" x14ac:dyDescent="0.3">
      <c r="A464" s="49"/>
      <c r="B464" s="49"/>
      <c r="C464" s="49"/>
      <c r="D464" s="49"/>
      <c r="E464" s="49"/>
      <c r="F464" s="49"/>
      <c r="G464" s="49"/>
      <c r="H464" s="49"/>
      <c r="I464" s="49"/>
      <c r="J464" s="49"/>
      <c r="K464" s="49"/>
      <c r="L464" s="49"/>
      <c r="M464" s="49"/>
      <c r="N464" s="49"/>
      <c r="O464" s="49"/>
      <c r="P464" s="49"/>
      <c r="Q464" s="49"/>
      <c r="R464" s="90"/>
      <c r="S464" s="49"/>
      <c r="T464" s="49"/>
      <c r="U464" s="49"/>
      <c r="V464" s="49"/>
      <c r="W464" s="49"/>
      <c r="X464" s="49"/>
      <c r="Y464" s="49"/>
      <c r="Z464" s="49"/>
      <c r="AA464" s="49"/>
      <c r="AB464" s="49"/>
      <c r="AC464" s="49"/>
      <c r="AD464" s="49"/>
      <c r="AE464" s="49"/>
      <c r="AF464" s="49"/>
      <c r="AG464" s="49"/>
      <c r="AH464" s="49"/>
      <c r="AI464" s="49"/>
      <c r="AJ464" s="49"/>
      <c r="AK464" s="49"/>
      <c r="AL464" s="49"/>
      <c r="AM464" s="49"/>
    </row>
    <row r="465" spans="1:39" ht="12.75" customHeight="1" x14ac:dyDescent="0.3">
      <c r="A465" s="49"/>
      <c r="B465" s="49"/>
      <c r="C465" s="49"/>
      <c r="D465" s="49"/>
      <c r="E465" s="49"/>
      <c r="F465" s="49"/>
      <c r="G465" s="49"/>
      <c r="H465" s="49"/>
      <c r="I465" s="49"/>
      <c r="J465" s="49"/>
      <c r="K465" s="49"/>
      <c r="L465" s="49"/>
      <c r="M465" s="49"/>
      <c r="N465" s="49"/>
      <c r="O465" s="49"/>
      <c r="P465" s="49"/>
      <c r="Q465" s="49"/>
      <c r="R465" s="90"/>
      <c r="S465" s="49"/>
      <c r="T465" s="49"/>
      <c r="U465" s="49"/>
      <c r="V465" s="49"/>
      <c r="W465" s="49"/>
      <c r="X465" s="49"/>
      <c r="Y465" s="49"/>
      <c r="Z465" s="49"/>
      <c r="AA465" s="49"/>
      <c r="AB465" s="49"/>
      <c r="AC465" s="49"/>
      <c r="AD465" s="49"/>
      <c r="AE465" s="49"/>
      <c r="AF465" s="49"/>
      <c r="AG465" s="49"/>
      <c r="AH465" s="49"/>
      <c r="AI465" s="49"/>
      <c r="AJ465" s="49"/>
      <c r="AK465" s="49"/>
      <c r="AL465" s="49"/>
      <c r="AM465" s="49"/>
    </row>
    <row r="466" spans="1:39" ht="12.75" customHeight="1" x14ac:dyDescent="0.3">
      <c r="A466" s="49"/>
      <c r="B466" s="49"/>
      <c r="C466" s="49"/>
      <c r="D466" s="49"/>
      <c r="E466" s="49"/>
      <c r="F466" s="49"/>
      <c r="G466" s="49"/>
      <c r="H466" s="49"/>
      <c r="I466" s="49"/>
      <c r="J466" s="49"/>
      <c r="K466" s="49"/>
      <c r="L466" s="49"/>
      <c r="M466" s="49"/>
      <c r="N466" s="49"/>
      <c r="O466" s="49"/>
      <c r="P466" s="49"/>
      <c r="Q466" s="49"/>
      <c r="R466" s="90"/>
      <c r="S466" s="49"/>
      <c r="T466" s="49"/>
      <c r="U466" s="49"/>
      <c r="V466" s="49"/>
      <c r="W466" s="49"/>
      <c r="X466" s="49"/>
      <c r="Y466" s="49"/>
      <c r="Z466" s="49"/>
      <c r="AA466" s="49"/>
      <c r="AB466" s="49"/>
      <c r="AC466" s="49"/>
      <c r="AD466" s="49"/>
      <c r="AE466" s="49"/>
      <c r="AF466" s="49"/>
      <c r="AG466" s="49"/>
      <c r="AH466" s="49"/>
      <c r="AI466" s="49"/>
      <c r="AJ466" s="49"/>
      <c r="AK466" s="49"/>
      <c r="AL466" s="49"/>
      <c r="AM466" s="49"/>
    </row>
    <row r="467" spans="1:39" ht="12.75" customHeight="1" x14ac:dyDescent="0.3">
      <c r="A467" s="49"/>
      <c r="B467" s="49"/>
      <c r="C467" s="49"/>
      <c r="D467" s="49"/>
      <c r="E467" s="49"/>
      <c r="F467" s="49"/>
      <c r="G467" s="49"/>
      <c r="H467" s="49"/>
      <c r="I467" s="49"/>
      <c r="J467" s="49"/>
      <c r="K467" s="49"/>
      <c r="L467" s="49"/>
      <c r="M467" s="49"/>
      <c r="N467" s="49"/>
      <c r="O467" s="49"/>
      <c r="P467" s="49"/>
      <c r="Q467" s="49"/>
      <c r="R467" s="90"/>
      <c r="S467" s="49"/>
      <c r="T467" s="49"/>
      <c r="U467" s="49"/>
      <c r="V467" s="49"/>
      <c r="W467" s="49"/>
      <c r="X467" s="49"/>
      <c r="Y467" s="49"/>
      <c r="Z467" s="49"/>
      <c r="AA467" s="49"/>
      <c r="AB467" s="49"/>
      <c r="AC467" s="49"/>
      <c r="AD467" s="49"/>
      <c r="AE467" s="49"/>
      <c r="AF467" s="49"/>
      <c r="AG467" s="49"/>
      <c r="AH467" s="49"/>
      <c r="AI467" s="49"/>
      <c r="AJ467" s="49"/>
      <c r="AK467" s="49"/>
      <c r="AL467" s="49"/>
      <c r="AM467" s="49"/>
    </row>
    <row r="468" spans="1:39" ht="12.75" customHeight="1" x14ac:dyDescent="0.3">
      <c r="A468" s="49"/>
      <c r="B468" s="49"/>
      <c r="C468" s="49"/>
      <c r="D468" s="49"/>
      <c r="E468" s="49"/>
      <c r="F468" s="49"/>
      <c r="G468" s="49"/>
      <c r="H468" s="49"/>
      <c r="I468" s="49"/>
      <c r="J468" s="49"/>
      <c r="K468" s="49"/>
      <c r="L468" s="49"/>
      <c r="M468" s="49"/>
      <c r="N468" s="49"/>
      <c r="O468" s="49"/>
      <c r="P468" s="49"/>
      <c r="Q468" s="49"/>
      <c r="R468" s="90"/>
      <c r="S468" s="49"/>
      <c r="T468" s="49"/>
      <c r="U468" s="49"/>
      <c r="V468" s="49"/>
      <c r="W468" s="49"/>
      <c r="X468" s="49"/>
      <c r="Y468" s="49"/>
      <c r="Z468" s="49"/>
      <c r="AA468" s="49"/>
      <c r="AB468" s="49"/>
      <c r="AC468" s="49"/>
      <c r="AD468" s="49"/>
      <c r="AE468" s="49"/>
      <c r="AF468" s="49"/>
      <c r="AG468" s="49"/>
      <c r="AH468" s="49"/>
      <c r="AI468" s="49"/>
      <c r="AJ468" s="49"/>
      <c r="AK468" s="49"/>
      <c r="AL468" s="49"/>
      <c r="AM468" s="49"/>
    </row>
    <row r="469" spans="1:39" ht="12.75" customHeight="1" x14ac:dyDescent="0.3">
      <c r="A469" s="49"/>
      <c r="B469" s="49"/>
      <c r="C469" s="49"/>
      <c r="D469" s="49"/>
      <c r="E469" s="49"/>
      <c r="F469" s="49"/>
      <c r="G469" s="49"/>
      <c r="H469" s="49"/>
      <c r="I469" s="49"/>
      <c r="J469" s="49"/>
      <c r="K469" s="49"/>
      <c r="L469" s="49"/>
      <c r="M469" s="49"/>
      <c r="N469" s="49"/>
      <c r="O469" s="49"/>
      <c r="P469" s="49"/>
      <c r="Q469" s="49"/>
      <c r="R469" s="90"/>
      <c r="S469" s="49"/>
      <c r="T469" s="49"/>
      <c r="U469" s="49"/>
      <c r="V469" s="49"/>
      <c r="W469" s="49"/>
      <c r="X469" s="49"/>
      <c r="Y469" s="49"/>
      <c r="Z469" s="49"/>
      <c r="AA469" s="49"/>
      <c r="AB469" s="49"/>
      <c r="AC469" s="49"/>
      <c r="AD469" s="49"/>
      <c r="AE469" s="49"/>
      <c r="AF469" s="49"/>
      <c r="AG469" s="49"/>
      <c r="AH469" s="49"/>
      <c r="AI469" s="49"/>
      <c r="AJ469" s="49"/>
      <c r="AK469" s="49"/>
      <c r="AL469" s="49"/>
      <c r="AM469" s="49"/>
    </row>
    <row r="470" spans="1:39" ht="12.75" customHeight="1" x14ac:dyDescent="0.3">
      <c r="A470" s="49"/>
      <c r="B470" s="49"/>
      <c r="C470" s="49"/>
      <c r="D470" s="49"/>
      <c r="E470" s="49"/>
      <c r="F470" s="49"/>
      <c r="G470" s="49"/>
      <c r="H470" s="49"/>
      <c r="I470" s="49"/>
      <c r="J470" s="49"/>
      <c r="K470" s="49"/>
      <c r="L470" s="49"/>
      <c r="M470" s="49"/>
      <c r="N470" s="49"/>
      <c r="O470" s="49"/>
      <c r="P470" s="49"/>
      <c r="Q470" s="49"/>
      <c r="R470" s="90"/>
      <c r="S470" s="49"/>
      <c r="T470" s="49"/>
      <c r="U470" s="49"/>
      <c r="V470" s="49"/>
      <c r="W470" s="49"/>
      <c r="X470" s="49"/>
      <c r="Y470" s="49"/>
      <c r="Z470" s="49"/>
      <c r="AA470" s="49"/>
      <c r="AB470" s="49"/>
      <c r="AC470" s="49"/>
      <c r="AD470" s="49"/>
      <c r="AE470" s="49"/>
      <c r="AF470" s="49"/>
      <c r="AG470" s="49"/>
      <c r="AH470" s="49"/>
      <c r="AI470" s="49"/>
      <c r="AJ470" s="49"/>
      <c r="AK470" s="49"/>
      <c r="AL470" s="49"/>
      <c r="AM470" s="49"/>
    </row>
    <row r="471" spans="1:39" ht="12.75" customHeight="1" x14ac:dyDescent="0.3">
      <c r="A471" s="49"/>
      <c r="B471" s="49"/>
      <c r="C471" s="49"/>
      <c r="D471" s="49"/>
      <c r="E471" s="49"/>
      <c r="F471" s="49"/>
      <c r="G471" s="49"/>
      <c r="H471" s="49"/>
      <c r="I471" s="49"/>
      <c r="J471" s="49"/>
      <c r="K471" s="49"/>
      <c r="L471" s="49"/>
      <c r="M471" s="49"/>
      <c r="N471" s="49"/>
      <c r="O471" s="49"/>
      <c r="P471" s="49"/>
      <c r="Q471" s="49"/>
      <c r="R471" s="90"/>
      <c r="S471" s="49"/>
      <c r="T471" s="49"/>
      <c r="U471" s="49"/>
      <c r="V471" s="49"/>
      <c r="W471" s="49"/>
      <c r="X471" s="49"/>
      <c r="Y471" s="49"/>
      <c r="Z471" s="49"/>
      <c r="AA471" s="49"/>
      <c r="AB471" s="49"/>
      <c r="AC471" s="49"/>
      <c r="AD471" s="49"/>
      <c r="AE471" s="49"/>
      <c r="AF471" s="49"/>
      <c r="AG471" s="49"/>
      <c r="AH471" s="49"/>
      <c r="AI471" s="49"/>
      <c r="AJ471" s="49"/>
      <c r="AK471" s="49"/>
      <c r="AL471" s="49"/>
      <c r="AM471" s="49"/>
    </row>
    <row r="472" spans="1:39" ht="12.75" customHeight="1" x14ac:dyDescent="0.3">
      <c r="A472" s="49"/>
      <c r="B472" s="49"/>
      <c r="C472" s="49"/>
      <c r="D472" s="49"/>
      <c r="E472" s="49"/>
      <c r="F472" s="49"/>
      <c r="G472" s="49"/>
      <c r="H472" s="49"/>
      <c r="I472" s="49"/>
      <c r="J472" s="49"/>
      <c r="K472" s="49"/>
      <c r="L472" s="49"/>
      <c r="M472" s="49"/>
      <c r="N472" s="49"/>
      <c r="O472" s="49"/>
      <c r="P472" s="49"/>
      <c r="Q472" s="49"/>
      <c r="R472" s="90"/>
      <c r="S472" s="49"/>
      <c r="T472" s="49"/>
      <c r="U472" s="49"/>
      <c r="V472" s="49"/>
      <c r="W472" s="49"/>
      <c r="X472" s="49"/>
      <c r="Y472" s="49"/>
      <c r="Z472" s="49"/>
      <c r="AA472" s="49"/>
      <c r="AB472" s="49"/>
      <c r="AC472" s="49"/>
      <c r="AD472" s="49"/>
      <c r="AE472" s="49"/>
      <c r="AF472" s="49"/>
      <c r="AG472" s="49"/>
      <c r="AH472" s="49"/>
      <c r="AI472" s="49"/>
      <c r="AJ472" s="49"/>
      <c r="AK472" s="49"/>
      <c r="AL472" s="49"/>
      <c r="AM472" s="49"/>
    </row>
    <row r="473" spans="1:39" ht="12.75" customHeight="1" x14ac:dyDescent="0.3">
      <c r="A473" s="49"/>
      <c r="B473" s="49"/>
      <c r="C473" s="49"/>
      <c r="D473" s="49"/>
      <c r="E473" s="49"/>
      <c r="F473" s="49"/>
      <c r="G473" s="49"/>
      <c r="H473" s="49"/>
      <c r="I473" s="49"/>
      <c r="J473" s="49"/>
      <c r="K473" s="49"/>
      <c r="L473" s="49"/>
      <c r="M473" s="49"/>
      <c r="N473" s="49"/>
      <c r="O473" s="49"/>
      <c r="P473" s="49"/>
      <c r="Q473" s="49"/>
      <c r="R473" s="90"/>
      <c r="S473" s="49"/>
      <c r="T473" s="49"/>
      <c r="U473" s="49"/>
      <c r="V473" s="49"/>
      <c r="W473" s="49"/>
      <c r="X473" s="49"/>
      <c r="Y473" s="49"/>
      <c r="Z473" s="49"/>
      <c r="AA473" s="49"/>
      <c r="AB473" s="49"/>
      <c r="AC473" s="49"/>
      <c r="AD473" s="49"/>
      <c r="AE473" s="49"/>
      <c r="AF473" s="49"/>
      <c r="AG473" s="49"/>
      <c r="AH473" s="49"/>
      <c r="AI473" s="49"/>
      <c r="AJ473" s="49"/>
      <c r="AK473" s="49"/>
      <c r="AL473" s="49"/>
      <c r="AM473" s="49"/>
    </row>
    <row r="474" spans="1:39" ht="12.75" customHeight="1" x14ac:dyDescent="0.3">
      <c r="A474" s="49"/>
      <c r="B474" s="49"/>
      <c r="C474" s="49"/>
      <c r="D474" s="49"/>
      <c r="E474" s="49"/>
      <c r="F474" s="49"/>
      <c r="G474" s="49"/>
      <c r="H474" s="49"/>
      <c r="I474" s="49"/>
      <c r="J474" s="49"/>
      <c r="K474" s="49"/>
      <c r="L474" s="49"/>
      <c r="M474" s="49"/>
      <c r="N474" s="49"/>
      <c r="O474" s="49"/>
      <c r="P474" s="49"/>
      <c r="Q474" s="49"/>
      <c r="R474" s="90"/>
      <c r="S474" s="49"/>
      <c r="T474" s="49"/>
      <c r="U474" s="49"/>
      <c r="V474" s="49"/>
      <c r="W474" s="49"/>
      <c r="X474" s="49"/>
      <c r="Y474" s="49"/>
      <c r="Z474" s="49"/>
      <c r="AA474" s="49"/>
      <c r="AB474" s="49"/>
      <c r="AC474" s="49"/>
      <c r="AD474" s="49"/>
      <c r="AE474" s="49"/>
      <c r="AF474" s="49"/>
      <c r="AG474" s="49"/>
      <c r="AH474" s="49"/>
      <c r="AI474" s="49"/>
      <c r="AJ474" s="49"/>
      <c r="AK474" s="49"/>
      <c r="AL474" s="49"/>
      <c r="AM474" s="49"/>
    </row>
    <row r="475" spans="1:39" ht="12.75" customHeight="1" x14ac:dyDescent="0.3">
      <c r="A475" s="49"/>
      <c r="B475" s="49"/>
      <c r="C475" s="49"/>
      <c r="D475" s="49"/>
      <c r="E475" s="49"/>
      <c r="F475" s="49"/>
      <c r="G475" s="49"/>
      <c r="H475" s="49"/>
      <c r="I475" s="49"/>
      <c r="J475" s="49"/>
      <c r="K475" s="49"/>
      <c r="L475" s="49"/>
      <c r="M475" s="49"/>
      <c r="N475" s="49"/>
      <c r="O475" s="49"/>
      <c r="P475" s="49"/>
      <c r="Q475" s="49"/>
      <c r="R475" s="90"/>
      <c r="S475" s="49"/>
      <c r="T475" s="49"/>
      <c r="U475" s="49"/>
      <c r="V475" s="49"/>
      <c r="W475" s="49"/>
      <c r="X475" s="49"/>
      <c r="Y475" s="49"/>
      <c r="Z475" s="49"/>
      <c r="AA475" s="49"/>
      <c r="AB475" s="49"/>
      <c r="AC475" s="49"/>
      <c r="AD475" s="49"/>
      <c r="AE475" s="49"/>
      <c r="AF475" s="49"/>
      <c r="AG475" s="49"/>
      <c r="AH475" s="49"/>
      <c r="AI475" s="49"/>
      <c r="AJ475" s="49"/>
      <c r="AK475" s="49"/>
      <c r="AL475" s="49"/>
      <c r="AM475" s="49"/>
    </row>
    <row r="476" spans="1:39" ht="12.75" customHeight="1" x14ac:dyDescent="0.3">
      <c r="A476" s="49"/>
      <c r="B476" s="49"/>
      <c r="C476" s="49"/>
      <c r="D476" s="49"/>
      <c r="E476" s="49"/>
      <c r="F476" s="49"/>
      <c r="G476" s="49"/>
      <c r="H476" s="49"/>
      <c r="I476" s="49"/>
      <c r="J476" s="49"/>
      <c r="K476" s="49"/>
      <c r="L476" s="49"/>
      <c r="M476" s="49"/>
      <c r="N476" s="49"/>
      <c r="O476" s="49"/>
      <c r="P476" s="49"/>
      <c r="Q476" s="49"/>
      <c r="R476" s="90"/>
      <c r="S476" s="49"/>
      <c r="T476" s="49"/>
      <c r="U476" s="49"/>
      <c r="V476" s="49"/>
      <c r="W476" s="49"/>
      <c r="X476" s="49"/>
      <c r="Y476" s="49"/>
      <c r="Z476" s="49"/>
      <c r="AA476" s="49"/>
      <c r="AB476" s="49"/>
      <c r="AC476" s="49"/>
      <c r="AD476" s="49"/>
      <c r="AE476" s="49"/>
      <c r="AF476" s="49"/>
      <c r="AG476" s="49"/>
      <c r="AH476" s="49"/>
      <c r="AI476" s="49"/>
      <c r="AJ476" s="49"/>
      <c r="AK476" s="49"/>
      <c r="AL476" s="49"/>
      <c r="AM476" s="49"/>
    </row>
    <row r="477" spans="1:39" ht="12.75" customHeight="1" x14ac:dyDescent="0.3">
      <c r="A477" s="49"/>
      <c r="B477" s="49"/>
      <c r="C477" s="49"/>
      <c r="D477" s="49"/>
      <c r="E477" s="49"/>
      <c r="F477" s="49"/>
      <c r="G477" s="49"/>
      <c r="H477" s="49"/>
      <c r="I477" s="49"/>
      <c r="J477" s="49"/>
      <c r="K477" s="49"/>
      <c r="L477" s="49"/>
      <c r="M477" s="49"/>
      <c r="N477" s="49"/>
      <c r="O477" s="49"/>
      <c r="P477" s="49"/>
      <c r="Q477" s="49"/>
      <c r="R477" s="90"/>
      <c r="S477" s="49"/>
      <c r="T477" s="49"/>
      <c r="U477" s="49"/>
      <c r="V477" s="49"/>
      <c r="W477" s="49"/>
      <c r="X477" s="49"/>
      <c r="Y477" s="49"/>
      <c r="Z477" s="49"/>
      <c r="AA477" s="49"/>
      <c r="AB477" s="49"/>
      <c r="AC477" s="49"/>
      <c r="AD477" s="49"/>
      <c r="AE477" s="49"/>
      <c r="AF477" s="49"/>
      <c r="AG477" s="49"/>
      <c r="AH477" s="49"/>
      <c r="AI477" s="49"/>
      <c r="AJ477" s="49"/>
      <c r="AK477" s="49"/>
      <c r="AL477" s="49"/>
      <c r="AM477" s="49"/>
    </row>
    <row r="478" spans="1:39" ht="12.75" customHeight="1" x14ac:dyDescent="0.3">
      <c r="A478" s="49"/>
      <c r="B478" s="49"/>
      <c r="C478" s="49"/>
      <c r="D478" s="49"/>
      <c r="E478" s="49"/>
      <c r="F478" s="49"/>
      <c r="G478" s="49"/>
      <c r="H478" s="49"/>
      <c r="I478" s="49"/>
      <c r="J478" s="49"/>
      <c r="K478" s="49"/>
      <c r="L478" s="49"/>
      <c r="M478" s="49"/>
      <c r="N478" s="49"/>
      <c r="O478" s="49"/>
      <c r="P478" s="49"/>
      <c r="Q478" s="49"/>
      <c r="R478" s="90"/>
      <c r="S478" s="49"/>
      <c r="T478" s="49"/>
      <c r="U478" s="49"/>
      <c r="V478" s="49"/>
      <c r="W478" s="49"/>
      <c r="X478" s="49"/>
      <c r="Y478" s="49"/>
      <c r="Z478" s="49"/>
      <c r="AA478" s="49"/>
      <c r="AB478" s="49"/>
      <c r="AC478" s="49"/>
      <c r="AD478" s="49"/>
      <c r="AE478" s="49"/>
      <c r="AF478" s="49"/>
      <c r="AG478" s="49"/>
      <c r="AH478" s="49"/>
      <c r="AI478" s="49"/>
      <c r="AJ478" s="49"/>
      <c r="AK478" s="49"/>
      <c r="AL478" s="49"/>
      <c r="AM478" s="49"/>
    </row>
    <row r="479" spans="1:39" ht="12.75" customHeight="1" x14ac:dyDescent="0.3">
      <c r="A479" s="49"/>
      <c r="B479" s="49"/>
      <c r="C479" s="49"/>
      <c r="D479" s="49"/>
      <c r="E479" s="49"/>
      <c r="F479" s="49"/>
      <c r="G479" s="49"/>
      <c r="H479" s="49"/>
      <c r="I479" s="49"/>
      <c r="J479" s="49"/>
      <c r="K479" s="49"/>
      <c r="L479" s="49"/>
      <c r="M479" s="49"/>
      <c r="N479" s="49"/>
      <c r="O479" s="49"/>
      <c r="P479" s="49"/>
      <c r="Q479" s="49"/>
      <c r="R479" s="90"/>
      <c r="S479" s="49"/>
      <c r="T479" s="49"/>
      <c r="U479" s="49"/>
      <c r="V479" s="49"/>
      <c r="W479" s="49"/>
      <c r="X479" s="49"/>
      <c r="Y479" s="49"/>
      <c r="Z479" s="49"/>
      <c r="AA479" s="49"/>
      <c r="AB479" s="49"/>
      <c r="AC479" s="49"/>
      <c r="AD479" s="49"/>
      <c r="AE479" s="49"/>
      <c r="AF479" s="49"/>
      <c r="AG479" s="49"/>
      <c r="AH479" s="49"/>
      <c r="AI479" s="49"/>
      <c r="AJ479" s="49"/>
      <c r="AK479" s="49"/>
      <c r="AL479" s="49"/>
      <c r="AM479" s="49"/>
    </row>
    <row r="480" spans="1:39" ht="12.75" customHeight="1" x14ac:dyDescent="0.3">
      <c r="A480" s="49"/>
      <c r="B480" s="49"/>
      <c r="C480" s="49"/>
      <c r="D480" s="49"/>
      <c r="E480" s="49"/>
      <c r="F480" s="49"/>
      <c r="G480" s="49"/>
      <c r="H480" s="49"/>
      <c r="I480" s="49"/>
      <c r="J480" s="49"/>
      <c r="K480" s="49"/>
      <c r="L480" s="49"/>
      <c r="M480" s="49"/>
      <c r="N480" s="49"/>
      <c r="O480" s="49"/>
      <c r="P480" s="49"/>
      <c r="Q480" s="49"/>
      <c r="R480" s="90"/>
      <c r="S480" s="49"/>
      <c r="T480" s="49"/>
      <c r="U480" s="49"/>
      <c r="V480" s="49"/>
      <c r="W480" s="49"/>
      <c r="X480" s="49"/>
      <c r="Y480" s="49"/>
      <c r="Z480" s="49"/>
      <c r="AA480" s="49"/>
      <c r="AB480" s="49"/>
      <c r="AC480" s="49"/>
      <c r="AD480" s="49"/>
      <c r="AE480" s="49"/>
      <c r="AF480" s="49"/>
      <c r="AG480" s="49"/>
      <c r="AH480" s="49"/>
      <c r="AI480" s="49"/>
      <c r="AJ480" s="49"/>
      <c r="AK480" s="49"/>
      <c r="AL480" s="49"/>
      <c r="AM480" s="49"/>
    </row>
    <row r="481" spans="1:39" ht="12.75" customHeight="1" x14ac:dyDescent="0.3">
      <c r="A481" s="49"/>
      <c r="B481" s="49"/>
      <c r="C481" s="49"/>
      <c r="D481" s="49"/>
      <c r="E481" s="49"/>
      <c r="F481" s="49"/>
      <c r="G481" s="49"/>
      <c r="H481" s="49"/>
      <c r="I481" s="49"/>
      <c r="J481" s="49"/>
      <c r="K481" s="49"/>
      <c r="L481" s="49"/>
      <c r="M481" s="49"/>
      <c r="N481" s="49"/>
      <c r="O481" s="49"/>
      <c r="P481" s="49"/>
      <c r="Q481" s="49"/>
      <c r="R481" s="90"/>
      <c r="S481" s="49"/>
      <c r="T481" s="49"/>
      <c r="U481" s="49"/>
      <c r="V481" s="49"/>
      <c r="W481" s="49"/>
      <c r="X481" s="49"/>
      <c r="Y481" s="49"/>
      <c r="Z481" s="49"/>
      <c r="AA481" s="49"/>
      <c r="AB481" s="49"/>
      <c r="AC481" s="49"/>
      <c r="AD481" s="49"/>
      <c r="AE481" s="49"/>
      <c r="AF481" s="49"/>
      <c r="AG481" s="49"/>
      <c r="AH481" s="49"/>
      <c r="AI481" s="49"/>
      <c r="AJ481" s="49"/>
      <c r="AK481" s="49"/>
      <c r="AL481" s="49"/>
      <c r="AM481" s="49"/>
    </row>
    <row r="482" spans="1:39" ht="12.75" customHeight="1" x14ac:dyDescent="0.3">
      <c r="A482" s="49"/>
      <c r="B482" s="49"/>
      <c r="C482" s="49"/>
      <c r="D482" s="49"/>
      <c r="E482" s="49"/>
      <c r="F482" s="49"/>
      <c r="G482" s="49"/>
      <c r="H482" s="49"/>
      <c r="I482" s="49"/>
      <c r="J482" s="49"/>
      <c r="K482" s="49"/>
      <c r="L482" s="49"/>
      <c r="M482" s="49"/>
      <c r="N482" s="49"/>
      <c r="O482" s="49"/>
      <c r="P482" s="49"/>
      <c r="Q482" s="49"/>
      <c r="R482" s="90"/>
      <c r="S482" s="49"/>
      <c r="T482" s="49"/>
      <c r="U482" s="49"/>
      <c r="V482" s="49"/>
      <c r="W482" s="49"/>
      <c r="X482" s="49"/>
      <c r="Y482" s="49"/>
      <c r="Z482" s="49"/>
      <c r="AA482" s="49"/>
      <c r="AB482" s="49"/>
      <c r="AC482" s="49"/>
      <c r="AD482" s="49"/>
      <c r="AE482" s="49"/>
      <c r="AF482" s="49"/>
      <c r="AG482" s="49"/>
      <c r="AH482" s="49"/>
      <c r="AI482" s="49"/>
      <c r="AJ482" s="49"/>
      <c r="AK482" s="49"/>
      <c r="AL482" s="49"/>
      <c r="AM482" s="49"/>
    </row>
    <row r="483" spans="1:39" ht="12.75" customHeight="1" x14ac:dyDescent="0.3">
      <c r="A483" s="49"/>
      <c r="B483" s="49"/>
      <c r="C483" s="49"/>
      <c r="D483" s="49"/>
      <c r="E483" s="49"/>
      <c r="F483" s="49"/>
      <c r="G483" s="49"/>
      <c r="H483" s="49"/>
      <c r="I483" s="49"/>
      <c r="J483" s="49"/>
      <c r="K483" s="49"/>
      <c r="L483" s="49"/>
      <c r="M483" s="49"/>
      <c r="N483" s="49"/>
      <c r="O483" s="49"/>
      <c r="P483" s="49"/>
      <c r="Q483" s="49"/>
      <c r="R483" s="90"/>
      <c r="S483" s="49"/>
      <c r="T483" s="49"/>
      <c r="U483" s="49"/>
      <c r="V483" s="49"/>
      <c r="W483" s="49"/>
      <c r="X483" s="49"/>
      <c r="Y483" s="49"/>
      <c r="Z483" s="49"/>
      <c r="AA483" s="49"/>
      <c r="AB483" s="49"/>
      <c r="AC483" s="49"/>
      <c r="AD483" s="49"/>
      <c r="AE483" s="49"/>
      <c r="AF483" s="49"/>
      <c r="AG483" s="49"/>
      <c r="AH483" s="49"/>
      <c r="AI483" s="49"/>
      <c r="AJ483" s="49"/>
      <c r="AK483" s="49"/>
      <c r="AL483" s="49"/>
      <c r="AM483" s="49"/>
    </row>
    <row r="484" spans="1:39" ht="12.75" customHeight="1" x14ac:dyDescent="0.3">
      <c r="A484" s="49"/>
      <c r="B484" s="49"/>
      <c r="C484" s="49"/>
      <c r="D484" s="49"/>
      <c r="E484" s="49"/>
      <c r="F484" s="49"/>
      <c r="G484" s="49"/>
      <c r="H484" s="49"/>
      <c r="I484" s="49"/>
      <c r="J484" s="49"/>
      <c r="K484" s="49"/>
      <c r="L484" s="49"/>
      <c r="M484" s="49"/>
      <c r="N484" s="49"/>
      <c r="O484" s="49"/>
      <c r="P484" s="49"/>
      <c r="Q484" s="49"/>
      <c r="R484" s="90"/>
      <c r="S484" s="49"/>
      <c r="T484" s="49"/>
      <c r="U484" s="49"/>
      <c r="V484" s="49"/>
      <c r="W484" s="49"/>
      <c r="X484" s="49"/>
      <c r="Y484" s="49"/>
      <c r="Z484" s="49"/>
      <c r="AA484" s="49"/>
      <c r="AB484" s="49"/>
      <c r="AC484" s="49"/>
      <c r="AD484" s="49"/>
      <c r="AE484" s="49"/>
      <c r="AF484" s="49"/>
      <c r="AG484" s="49"/>
      <c r="AH484" s="49"/>
      <c r="AI484" s="49"/>
      <c r="AJ484" s="49"/>
      <c r="AK484" s="49"/>
      <c r="AL484" s="49"/>
      <c r="AM484" s="49"/>
    </row>
    <row r="485" spans="1:39" ht="12.75" customHeight="1" x14ac:dyDescent="0.3">
      <c r="A485" s="49"/>
      <c r="B485" s="49"/>
      <c r="C485" s="49"/>
      <c r="D485" s="49"/>
      <c r="E485" s="49"/>
      <c r="F485" s="49"/>
      <c r="G485" s="49"/>
      <c r="H485" s="49"/>
      <c r="I485" s="49"/>
      <c r="J485" s="49"/>
      <c r="K485" s="49"/>
      <c r="L485" s="49"/>
      <c r="M485" s="49"/>
      <c r="N485" s="49"/>
      <c r="O485" s="49"/>
      <c r="P485" s="49"/>
      <c r="Q485" s="49"/>
      <c r="R485" s="90"/>
      <c r="S485" s="49"/>
      <c r="T485" s="49"/>
      <c r="U485" s="49"/>
      <c r="V485" s="49"/>
      <c r="W485" s="49"/>
      <c r="X485" s="49"/>
      <c r="Y485" s="49"/>
      <c r="Z485" s="49"/>
      <c r="AA485" s="49"/>
      <c r="AB485" s="49"/>
      <c r="AC485" s="49"/>
      <c r="AD485" s="49"/>
      <c r="AE485" s="49"/>
      <c r="AF485" s="49"/>
      <c r="AG485" s="49"/>
      <c r="AH485" s="49"/>
      <c r="AI485" s="49"/>
      <c r="AJ485" s="49"/>
      <c r="AK485" s="49"/>
      <c r="AL485" s="49"/>
      <c r="AM485" s="49"/>
    </row>
    <row r="486" spans="1:39" ht="12.75" customHeight="1" x14ac:dyDescent="0.3">
      <c r="A486" s="49"/>
      <c r="B486" s="49"/>
      <c r="C486" s="49"/>
      <c r="D486" s="49"/>
      <c r="E486" s="49"/>
      <c r="F486" s="49"/>
      <c r="G486" s="49"/>
      <c r="H486" s="49"/>
      <c r="I486" s="49"/>
      <c r="J486" s="49"/>
      <c r="K486" s="49"/>
      <c r="L486" s="49"/>
      <c r="M486" s="49"/>
      <c r="N486" s="49"/>
      <c r="O486" s="49"/>
      <c r="P486" s="49"/>
      <c r="Q486" s="49"/>
      <c r="R486" s="90"/>
      <c r="S486" s="49"/>
      <c r="T486" s="49"/>
      <c r="U486" s="49"/>
      <c r="V486" s="49"/>
      <c r="W486" s="49"/>
      <c r="X486" s="49"/>
      <c r="Y486" s="49"/>
      <c r="Z486" s="49"/>
      <c r="AA486" s="49"/>
      <c r="AB486" s="49"/>
      <c r="AC486" s="49"/>
      <c r="AD486" s="49"/>
      <c r="AE486" s="49"/>
      <c r="AF486" s="49"/>
      <c r="AG486" s="49"/>
      <c r="AH486" s="49"/>
      <c r="AI486" s="49"/>
      <c r="AJ486" s="49"/>
      <c r="AK486" s="49"/>
      <c r="AL486" s="49"/>
      <c r="AM486" s="49"/>
    </row>
    <row r="487" spans="1:39" ht="12.75" customHeight="1" x14ac:dyDescent="0.3">
      <c r="A487" s="49"/>
      <c r="B487" s="49"/>
      <c r="C487" s="49"/>
      <c r="D487" s="49"/>
      <c r="E487" s="49"/>
      <c r="F487" s="49"/>
      <c r="G487" s="49"/>
      <c r="H487" s="49"/>
      <c r="I487" s="49"/>
      <c r="J487" s="49"/>
      <c r="K487" s="49"/>
      <c r="L487" s="49"/>
      <c r="M487" s="49"/>
      <c r="N487" s="49"/>
      <c r="O487" s="49"/>
      <c r="P487" s="49"/>
      <c r="Q487" s="49"/>
      <c r="R487" s="90"/>
      <c r="S487" s="49"/>
      <c r="T487" s="49"/>
      <c r="U487" s="49"/>
      <c r="V487" s="49"/>
      <c r="W487" s="49"/>
      <c r="X487" s="49"/>
      <c r="Y487" s="49"/>
      <c r="Z487" s="49"/>
      <c r="AA487" s="49"/>
      <c r="AB487" s="49"/>
      <c r="AC487" s="49"/>
      <c r="AD487" s="49"/>
      <c r="AE487" s="49"/>
      <c r="AF487" s="49"/>
      <c r="AG487" s="49"/>
      <c r="AH487" s="49"/>
      <c r="AI487" s="49"/>
      <c r="AJ487" s="49"/>
      <c r="AK487" s="49"/>
      <c r="AL487" s="49"/>
      <c r="AM487" s="49"/>
    </row>
    <row r="488" spans="1:39" ht="12.75" customHeight="1" x14ac:dyDescent="0.3">
      <c r="A488" s="49"/>
      <c r="B488" s="49"/>
      <c r="C488" s="49"/>
      <c r="D488" s="49"/>
      <c r="E488" s="49"/>
      <c r="F488" s="49"/>
      <c r="G488" s="49"/>
      <c r="H488" s="49"/>
      <c r="I488" s="49"/>
      <c r="J488" s="49"/>
      <c r="K488" s="49"/>
      <c r="L488" s="49"/>
      <c r="M488" s="49"/>
      <c r="N488" s="49"/>
      <c r="O488" s="49"/>
      <c r="P488" s="49"/>
      <c r="Q488" s="49"/>
      <c r="R488" s="90"/>
      <c r="S488" s="49"/>
      <c r="T488" s="49"/>
      <c r="U488" s="49"/>
      <c r="V488" s="49"/>
      <c r="W488" s="49"/>
      <c r="X488" s="49"/>
      <c r="Y488" s="49"/>
      <c r="Z488" s="49"/>
      <c r="AA488" s="49"/>
      <c r="AB488" s="49"/>
      <c r="AC488" s="49"/>
      <c r="AD488" s="49"/>
      <c r="AE488" s="49"/>
      <c r="AF488" s="49"/>
      <c r="AG488" s="49"/>
      <c r="AH488" s="49"/>
      <c r="AI488" s="49"/>
      <c r="AJ488" s="49"/>
      <c r="AK488" s="49"/>
      <c r="AL488" s="49"/>
      <c r="AM488" s="49"/>
    </row>
    <row r="489" spans="1:39" ht="12.75" customHeight="1" x14ac:dyDescent="0.3">
      <c r="A489" s="49"/>
      <c r="B489" s="49"/>
      <c r="C489" s="49"/>
      <c r="D489" s="49"/>
      <c r="E489" s="49"/>
      <c r="F489" s="49"/>
      <c r="G489" s="49"/>
      <c r="H489" s="49"/>
      <c r="I489" s="49"/>
      <c r="J489" s="49"/>
      <c r="K489" s="49"/>
      <c r="L489" s="49"/>
      <c r="M489" s="49"/>
      <c r="N489" s="49"/>
      <c r="O489" s="49"/>
      <c r="P489" s="49"/>
      <c r="Q489" s="49"/>
      <c r="R489" s="90"/>
      <c r="S489" s="49"/>
      <c r="T489" s="49"/>
      <c r="U489" s="49"/>
      <c r="V489" s="49"/>
      <c r="W489" s="49"/>
      <c r="X489" s="49"/>
      <c r="Y489" s="49"/>
      <c r="Z489" s="49"/>
      <c r="AA489" s="49"/>
      <c r="AB489" s="49"/>
      <c r="AC489" s="49"/>
      <c r="AD489" s="49"/>
      <c r="AE489" s="49"/>
      <c r="AF489" s="49"/>
      <c r="AG489" s="49"/>
      <c r="AH489" s="49"/>
      <c r="AI489" s="49"/>
      <c r="AJ489" s="49"/>
      <c r="AK489" s="49"/>
      <c r="AL489" s="49"/>
      <c r="AM489" s="49"/>
    </row>
    <row r="490" spans="1:39" ht="12.75" customHeight="1" x14ac:dyDescent="0.3">
      <c r="A490" s="49"/>
      <c r="B490" s="49"/>
      <c r="C490" s="49"/>
      <c r="D490" s="49"/>
      <c r="E490" s="49"/>
      <c r="F490" s="49"/>
      <c r="G490" s="49"/>
      <c r="H490" s="49"/>
      <c r="I490" s="49"/>
      <c r="J490" s="49"/>
      <c r="K490" s="49"/>
      <c r="L490" s="49"/>
      <c r="M490" s="49"/>
      <c r="N490" s="49"/>
      <c r="O490" s="49"/>
      <c r="P490" s="49"/>
      <c r="Q490" s="49"/>
      <c r="R490" s="90"/>
      <c r="S490" s="49"/>
      <c r="T490" s="49"/>
      <c r="U490" s="49"/>
      <c r="V490" s="49"/>
      <c r="W490" s="49"/>
      <c r="X490" s="49"/>
      <c r="Y490" s="49"/>
      <c r="Z490" s="49"/>
      <c r="AA490" s="49"/>
      <c r="AB490" s="49"/>
      <c r="AC490" s="49"/>
      <c r="AD490" s="49"/>
      <c r="AE490" s="49"/>
      <c r="AF490" s="49"/>
      <c r="AG490" s="49"/>
      <c r="AH490" s="49"/>
      <c r="AI490" s="49"/>
      <c r="AJ490" s="49"/>
      <c r="AK490" s="49"/>
      <c r="AL490" s="49"/>
      <c r="AM490" s="49"/>
    </row>
    <row r="491" spans="1:39" ht="12.75" customHeight="1" x14ac:dyDescent="0.3">
      <c r="A491" s="49"/>
      <c r="B491" s="49"/>
      <c r="C491" s="49"/>
      <c r="D491" s="49"/>
      <c r="E491" s="49"/>
      <c r="F491" s="49"/>
      <c r="G491" s="49"/>
      <c r="H491" s="49"/>
      <c r="I491" s="49"/>
      <c r="J491" s="49"/>
      <c r="K491" s="49"/>
      <c r="L491" s="49"/>
      <c r="M491" s="49"/>
      <c r="N491" s="49"/>
      <c r="O491" s="49"/>
      <c r="P491" s="49"/>
      <c r="Q491" s="49"/>
      <c r="R491" s="90"/>
      <c r="S491" s="49"/>
      <c r="T491" s="49"/>
      <c r="U491" s="49"/>
      <c r="V491" s="49"/>
      <c r="W491" s="49"/>
      <c r="X491" s="49"/>
      <c r="Y491" s="49"/>
      <c r="Z491" s="49"/>
      <c r="AA491" s="49"/>
      <c r="AB491" s="49"/>
      <c r="AC491" s="49"/>
      <c r="AD491" s="49"/>
      <c r="AE491" s="49"/>
      <c r="AF491" s="49"/>
      <c r="AG491" s="49"/>
      <c r="AH491" s="49"/>
      <c r="AI491" s="49"/>
      <c r="AJ491" s="49"/>
      <c r="AK491" s="49"/>
      <c r="AL491" s="49"/>
      <c r="AM491" s="49"/>
    </row>
    <row r="492" spans="1:39" ht="12.75" customHeight="1" x14ac:dyDescent="0.3">
      <c r="A492" s="49"/>
      <c r="B492" s="49"/>
      <c r="C492" s="49"/>
      <c r="D492" s="49"/>
      <c r="E492" s="49"/>
      <c r="F492" s="49"/>
      <c r="G492" s="49"/>
      <c r="H492" s="49"/>
      <c r="I492" s="49"/>
      <c r="J492" s="49"/>
      <c r="K492" s="49"/>
      <c r="L492" s="49"/>
      <c r="M492" s="49"/>
      <c r="N492" s="49"/>
      <c r="O492" s="49"/>
      <c r="P492" s="49"/>
      <c r="Q492" s="49"/>
      <c r="R492" s="90"/>
      <c r="S492" s="49"/>
      <c r="T492" s="49"/>
      <c r="U492" s="49"/>
      <c r="V492" s="49"/>
      <c r="W492" s="49"/>
      <c r="X492" s="49"/>
      <c r="Y492" s="49"/>
      <c r="Z492" s="49"/>
      <c r="AA492" s="49"/>
      <c r="AB492" s="49"/>
      <c r="AC492" s="49"/>
      <c r="AD492" s="49"/>
      <c r="AE492" s="49"/>
      <c r="AF492" s="49"/>
      <c r="AG492" s="49"/>
      <c r="AH492" s="49"/>
      <c r="AI492" s="49"/>
      <c r="AJ492" s="49"/>
      <c r="AK492" s="49"/>
      <c r="AL492" s="49"/>
      <c r="AM492" s="49"/>
    </row>
    <row r="493" spans="1:39" ht="12.75" customHeight="1" x14ac:dyDescent="0.3">
      <c r="A493" s="49"/>
      <c r="B493" s="49"/>
      <c r="C493" s="49"/>
      <c r="D493" s="49"/>
      <c r="E493" s="49"/>
      <c r="F493" s="49"/>
      <c r="G493" s="49"/>
      <c r="H493" s="49"/>
      <c r="I493" s="49"/>
      <c r="J493" s="49"/>
      <c r="K493" s="49"/>
      <c r="L493" s="49"/>
      <c r="M493" s="49"/>
      <c r="N493" s="49"/>
      <c r="O493" s="49"/>
      <c r="P493" s="49"/>
      <c r="Q493" s="49"/>
      <c r="R493" s="90"/>
      <c r="S493" s="49"/>
      <c r="T493" s="49"/>
      <c r="U493" s="49"/>
      <c r="V493" s="49"/>
      <c r="W493" s="49"/>
      <c r="X493" s="49"/>
      <c r="Y493" s="49"/>
      <c r="Z493" s="49"/>
      <c r="AA493" s="49"/>
      <c r="AB493" s="49"/>
      <c r="AC493" s="49"/>
      <c r="AD493" s="49"/>
      <c r="AE493" s="49"/>
      <c r="AF493" s="49"/>
      <c r="AG493" s="49"/>
      <c r="AH493" s="49"/>
      <c r="AI493" s="49"/>
      <c r="AJ493" s="49"/>
      <c r="AK493" s="49"/>
      <c r="AL493" s="49"/>
      <c r="AM493" s="49"/>
    </row>
    <row r="494" spans="1:39" ht="12.75" customHeight="1" x14ac:dyDescent="0.3">
      <c r="A494" s="49"/>
      <c r="B494" s="49"/>
      <c r="C494" s="49"/>
      <c r="D494" s="49"/>
      <c r="E494" s="49"/>
      <c r="F494" s="49"/>
      <c r="G494" s="49"/>
      <c r="H494" s="49"/>
      <c r="I494" s="49"/>
      <c r="J494" s="49"/>
      <c r="K494" s="49"/>
      <c r="L494" s="49"/>
      <c r="M494" s="49"/>
      <c r="N494" s="49"/>
      <c r="O494" s="49"/>
      <c r="P494" s="49"/>
      <c r="Q494" s="49"/>
      <c r="R494" s="90"/>
      <c r="S494" s="49"/>
      <c r="T494" s="49"/>
      <c r="U494" s="49"/>
      <c r="V494" s="49"/>
      <c r="W494" s="49"/>
      <c r="X494" s="49"/>
      <c r="Y494" s="49"/>
      <c r="Z494" s="49"/>
      <c r="AA494" s="49"/>
      <c r="AB494" s="49"/>
      <c r="AC494" s="49"/>
      <c r="AD494" s="49"/>
      <c r="AE494" s="49"/>
      <c r="AF494" s="49"/>
      <c r="AG494" s="49"/>
      <c r="AH494" s="49"/>
      <c r="AI494" s="49"/>
      <c r="AJ494" s="49"/>
      <c r="AK494" s="49"/>
      <c r="AL494" s="49"/>
      <c r="AM494" s="49"/>
    </row>
    <row r="495" spans="1:39" ht="12.75" customHeight="1" x14ac:dyDescent="0.3">
      <c r="A495" s="49"/>
      <c r="B495" s="49"/>
      <c r="C495" s="49"/>
      <c r="D495" s="49"/>
      <c r="E495" s="49"/>
      <c r="F495" s="49"/>
      <c r="G495" s="49"/>
      <c r="H495" s="49"/>
      <c r="I495" s="49"/>
      <c r="J495" s="49"/>
      <c r="K495" s="49"/>
      <c r="L495" s="49"/>
      <c r="M495" s="49"/>
      <c r="N495" s="49"/>
      <c r="O495" s="49"/>
      <c r="P495" s="49"/>
      <c r="Q495" s="49"/>
      <c r="R495" s="90"/>
      <c r="S495" s="49"/>
      <c r="T495" s="49"/>
      <c r="U495" s="49"/>
      <c r="V495" s="49"/>
      <c r="W495" s="49"/>
      <c r="X495" s="49"/>
      <c r="Y495" s="49"/>
      <c r="Z495" s="49"/>
      <c r="AA495" s="49"/>
      <c r="AB495" s="49"/>
      <c r="AC495" s="49"/>
      <c r="AD495" s="49"/>
      <c r="AE495" s="49"/>
      <c r="AF495" s="49"/>
      <c r="AG495" s="49"/>
      <c r="AH495" s="49"/>
      <c r="AI495" s="49"/>
      <c r="AJ495" s="49"/>
      <c r="AK495" s="49"/>
      <c r="AL495" s="49"/>
      <c r="AM495" s="49"/>
    </row>
    <row r="496" spans="1:39" ht="12.75" customHeight="1" x14ac:dyDescent="0.3">
      <c r="A496" s="49"/>
      <c r="B496" s="49"/>
      <c r="C496" s="49"/>
      <c r="D496" s="49"/>
      <c r="E496" s="49"/>
      <c r="F496" s="49"/>
      <c r="G496" s="49"/>
      <c r="H496" s="49"/>
      <c r="I496" s="49"/>
      <c r="J496" s="49"/>
      <c r="K496" s="49"/>
      <c r="L496" s="49"/>
      <c r="M496" s="49"/>
      <c r="N496" s="49"/>
      <c r="O496" s="49"/>
      <c r="P496" s="49"/>
      <c r="Q496" s="49"/>
      <c r="R496" s="90"/>
      <c r="S496" s="49"/>
      <c r="T496" s="49"/>
      <c r="U496" s="49"/>
      <c r="V496" s="49"/>
      <c r="W496" s="49"/>
      <c r="X496" s="49"/>
      <c r="Y496" s="49"/>
      <c r="Z496" s="49"/>
      <c r="AA496" s="49"/>
      <c r="AB496" s="49"/>
      <c r="AC496" s="49"/>
      <c r="AD496" s="49"/>
      <c r="AE496" s="49"/>
      <c r="AF496" s="49"/>
      <c r="AG496" s="49"/>
      <c r="AH496" s="49"/>
      <c r="AI496" s="49"/>
      <c r="AJ496" s="49"/>
      <c r="AK496" s="49"/>
      <c r="AL496" s="49"/>
      <c r="AM496" s="49"/>
    </row>
    <row r="497" spans="1:39" ht="12.75" customHeight="1" x14ac:dyDescent="0.3">
      <c r="A497" s="49"/>
      <c r="B497" s="49"/>
      <c r="C497" s="49"/>
      <c r="D497" s="49"/>
      <c r="E497" s="49"/>
      <c r="F497" s="49"/>
      <c r="G497" s="49"/>
      <c r="H497" s="49"/>
      <c r="I497" s="49"/>
      <c r="J497" s="49"/>
      <c r="K497" s="49"/>
      <c r="L497" s="49"/>
      <c r="M497" s="49"/>
      <c r="N497" s="49"/>
      <c r="O497" s="49"/>
      <c r="P497" s="49"/>
      <c r="Q497" s="49"/>
      <c r="R497" s="90"/>
      <c r="S497" s="49"/>
      <c r="T497" s="49"/>
      <c r="U497" s="49"/>
      <c r="V497" s="49"/>
      <c r="W497" s="49"/>
      <c r="X497" s="49"/>
      <c r="Y497" s="49"/>
      <c r="Z497" s="49"/>
      <c r="AA497" s="49"/>
      <c r="AB497" s="49"/>
      <c r="AC497" s="49"/>
      <c r="AD497" s="49"/>
      <c r="AE497" s="49"/>
      <c r="AF497" s="49"/>
      <c r="AG497" s="49"/>
      <c r="AH497" s="49"/>
      <c r="AI497" s="49"/>
      <c r="AJ497" s="49"/>
      <c r="AK497" s="49"/>
      <c r="AL497" s="49"/>
      <c r="AM497" s="49"/>
    </row>
    <row r="498" spans="1:39" ht="12.75" customHeight="1" x14ac:dyDescent="0.3">
      <c r="A498" s="49"/>
      <c r="B498" s="49"/>
      <c r="C498" s="49"/>
      <c r="D498" s="49"/>
      <c r="E498" s="49"/>
      <c r="F498" s="49"/>
      <c r="G498" s="49"/>
      <c r="H498" s="49"/>
      <c r="I498" s="49"/>
      <c r="J498" s="49"/>
      <c r="K498" s="49"/>
      <c r="L498" s="49"/>
      <c r="M498" s="49"/>
      <c r="N498" s="49"/>
      <c r="O498" s="49"/>
      <c r="P498" s="49"/>
      <c r="Q498" s="49"/>
      <c r="R498" s="90"/>
      <c r="S498" s="49"/>
      <c r="T498" s="49"/>
      <c r="U498" s="49"/>
      <c r="V498" s="49"/>
      <c r="W498" s="49"/>
      <c r="X498" s="49"/>
      <c r="Y498" s="49"/>
      <c r="Z498" s="49"/>
      <c r="AA498" s="49"/>
      <c r="AB498" s="49"/>
      <c r="AC498" s="49"/>
      <c r="AD498" s="49"/>
      <c r="AE498" s="49"/>
      <c r="AF498" s="49"/>
      <c r="AG498" s="49"/>
      <c r="AH498" s="49"/>
      <c r="AI498" s="49"/>
      <c r="AJ498" s="49"/>
      <c r="AK498" s="49"/>
      <c r="AL498" s="49"/>
      <c r="AM498" s="49"/>
    </row>
    <row r="499" spans="1:39" ht="12.75" customHeight="1" x14ac:dyDescent="0.3">
      <c r="A499" s="49"/>
      <c r="B499" s="49"/>
      <c r="C499" s="49"/>
      <c r="D499" s="49"/>
      <c r="E499" s="49"/>
      <c r="F499" s="49"/>
      <c r="G499" s="49"/>
      <c r="H499" s="49"/>
      <c r="I499" s="49"/>
      <c r="J499" s="49"/>
      <c r="K499" s="49"/>
      <c r="L499" s="49"/>
      <c r="M499" s="49"/>
      <c r="N499" s="49"/>
      <c r="O499" s="49"/>
      <c r="P499" s="49"/>
      <c r="Q499" s="49"/>
      <c r="R499" s="90"/>
      <c r="S499" s="49"/>
      <c r="T499" s="49"/>
      <c r="U499" s="49"/>
      <c r="V499" s="49"/>
      <c r="W499" s="49"/>
      <c r="X499" s="49"/>
      <c r="Y499" s="49"/>
      <c r="Z499" s="49"/>
      <c r="AA499" s="49"/>
      <c r="AB499" s="49"/>
      <c r="AC499" s="49"/>
      <c r="AD499" s="49"/>
      <c r="AE499" s="49"/>
      <c r="AF499" s="49"/>
      <c r="AG499" s="49"/>
      <c r="AH499" s="49"/>
      <c r="AI499" s="49"/>
      <c r="AJ499" s="49"/>
      <c r="AK499" s="49"/>
      <c r="AL499" s="49"/>
      <c r="AM499" s="49"/>
    </row>
    <row r="500" spans="1:39" ht="12.75" customHeight="1" x14ac:dyDescent="0.3">
      <c r="A500" s="49"/>
      <c r="B500" s="49"/>
      <c r="C500" s="49"/>
      <c r="D500" s="49"/>
      <c r="E500" s="49"/>
      <c r="F500" s="49"/>
      <c r="G500" s="49"/>
      <c r="H500" s="49"/>
      <c r="I500" s="49"/>
      <c r="J500" s="49"/>
      <c r="K500" s="49"/>
      <c r="L500" s="49"/>
      <c r="M500" s="49"/>
      <c r="N500" s="49"/>
      <c r="O500" s="49"/>
      <c r="P500" s="49"/>
      <c r="Q500" s="49"/>
      <c r="R500" s="90"/>
      <c r="S500" s="49"/>
      <c r="T500" s="49"/>
      <c r="U500" s="49"/>
      <c r="V500" s="49"/>
      <c r="W500" s="49"/>
      <c r="X500" s="49"/>
      <c r="Y500" s="49"/>
      <c r="Z500" s="49"/>
      <c r="AA500" s="49"/>
      <c r="AB500" s="49"/>
      <c r="AC500" s="49"/>
      <c r="AD500" s="49"/>
      <c r="AE500" s="49"/>
      <c r="AF500" s="49"/>
      <c r="AG500" s="49"/>
      <c r="AH500" s="49"/>
      <c r="AI500" s="49"/>
      <c r="AJ500" s="49"/>
      <c r="AK500" s="49"/>
      <c r="AL500" s="49"/>
      <c r="AM500" s="49"/>
    </row>
    <row r="501" spans="1:39" ht="12.75" customHeight="1" x14ac:dyDescent="0.3">
      <c r="A501" s="49"/>
      <c r="B501" s="49"/>
      <c r="C501" s="49"/>
      <c r="D501" s="49"/>
      <c r="E501" s="49"/>
      <c r="F501" s="49"/>
      <c r="G501" s="49"/>
      <c r="H501" s="49"/>
      <c r="I501" s="49"/>
      <c r="J501" s="49"/>
      <c r="K501" s="49"/>
      <c r="L501" s="49"/>
      <c r="M501" s="49"/>
      <c r="N501" s="49"/>
      <c r="O501" s="49"/>
      <c r="P501" s="49"/>
      <c r="Q501" s="49"/>
      <c r="R501" s="90"/>
      <c r="S501" s="49"/>
      <c r="T501" s="49"/>
      <c r="U501" s="49"/>
      <c r="V501" s="49"/>
      <c r="W501" s="49"/>
      <c r="X501" s="49"/>
      <c r="Y501" s="49"/>
      <c r="Z501" s="49"/>
      <c r="AA501" s="49"/>
      <c r="AB501" s="49"/>
      <c r="AC501" s="49"/>
      <c r="AD501" s="49"/>
      <c r="AE501" s="49"/>
      <c r="AF501" s="49"/>
      <c r="AG501" s="49"/>
      <c r="AH501" s="49"/>
      <c r="AI501" s="49"/>
      <c r="AJ501" s="49"/>
      <c r="AK501" s="49"/>
      <c r="AL501" s="49"/>
      <c r="AM501" s="49"/>
    </row>
    <row r="502" spans="1:39" ht="12.75" customHeight="1" x14ac:dyDescent="0.3">
      <c r="A502" s="49"/>
      <c r="B502" s="49"/>
      <c r="C502" s="49"/>
      <c r="D502" s="49"/>
      <c r="E502" s="49"/>
      <c r="F502" s="49"/>
      <c r="G502" s="49"/>
      <c r="H502" s="49"/>
      <c r="I502" s="49"/>
      <c r="J502" s="49"/>
      <c r="K502" s="49"/>
      <c r="L502" s="49"/>
      <c r="M502" s="49"/>
      <c r="N502" s="49"/>
      <c r="O502" s="49"/>
      <c r="P502" s="49"/>
      <c r="Q502" s="49"/>
      <c r="R502" s="90"/>
      <c r="S502" s="49"/>
      <c r="T502" s="49"/>
      <c r="U502" s="49"/>
      <c r="V502" s="49"/>
      <c r="W502" s="49"/>
      <c r="X502" s="49"/>
      <c r="Y502" s="49"/>
      <c r="Z502" s="49"/>
      <c r="AA502" s="49"/>
      <c r="AB502" s="49"/>
      <c r="AC502" s="49"/>
      <c r="AD502" s="49"/>
      <c r="AE502" s="49"/>
      <c r="AF502" s="49"/>
      <c r="AG502" s="49"/>
      <c r="AH502" s="49"/>
      <c r="AI502" s="49"/>
      <c r="AJ502" s="49"/>
      <c r="AK502" s="49"/>
      <c r="AL502" s="49"/>
      <c r="AM502" s="49"/>
    </row>
    <row r="503" spans="1:39" ht="12.75" customHeight="1" x14ac:dyDescent="0.3">
      <c r="A503" s="49"/>
      <c r="B503" s="49"/>
      <c r="C503" s="49"/>
      <c r="D503" s="49"/>
      <c r="E503" s="49"/>
      <c r="F503" s="49"/>
      <c r="G503" s="49"/>
      <c r="H503" s="49"/>
      <c r="I503" s="49"/>
      <c r="J503" s="49"/>
      <c r="K503" s="49"/>
      <c r="L503" s="49"/>
      <c r="M503" s="49"/>
      <c r="N503" s="49"/>
      <c r="O503" s="49"/>
      <c r="P503" s="49"/>
      <c r="Q503" s="49"/>
      <c r="R503" s="90"/>
      <c r="S503" s="49"/>
      <c r="T503" s="49"/>
      <c r="U503" s="49"/>
      <c r="V503" s="49"/>
      <c r="W503" s="49"/>
      <c r="X503" s="49"/>
      <c r="Y503" s="49"/>
      <c r="Z503" s="49"/>
      <c r="AA503" s="49"/>
      <c r="AB503" s="49"/>
      <c r="AC503" s="49"/>
      <c r="AD503" s="49"/>
      <c r="AE503" s="49"/>
      <c r="AF503" s="49"/>
      <c r="AG503" s="49"/>
      <c r="AH503" s="49"/>
      <c r="AI503" s="49"/>
      <c r="AJ503" s="49"/>
      <c r="AK503" s="49"/>
      <c r="AL503" s="49"/>
      <c r="AM503" s="49"/>
    </row>
    <row r="504" spans="1:39" ht="12.75" customHeight="1" x14ac:dyDescent="0.3">
      <c r="A504" s="49"/>
      <c r="B504" s="49"/>
      <c r="C504" s="49"/>
      <c r="D504" s="49"/>
      <c r="E504" s="49"/>
      <c r="F504" s="49"/>
      <c r="G504" s="49"/>
      <c r="H504" s="49"/>
      <c r="I504" s="49"/>
      <c r="J504" s="49"/>
      <c r="K504" s="49"/>
      <c r="L504" s="49"/>
      <c r="M504" s="49"/>
      <c r="N504" s="49"/>
      <c r="O504" s="49"/>
      <c r="P504" s="49"/>
      <c r="Q504" s="49"/>
      <c r="R504" s="90"/>
      <c r="S504" s="49"/>
      <c r="T504" s="49"/>
      <c r="U504" s="49"/>
      <c r="V504" s="49"/>
      <c r="W504" s="49"/>
      <c r="X504" s="49"/>
      <c r="Y504" s="49"/>
      <c r="Z504" s="49"/>
      <c r="AA504" s="49"/>
      <c r="AB504" s="49"/>
      <c r="AC504" s="49"/>
      <c r="AD504" s="49"/>
      <c r="AE504" s="49"/>
      <c r="AF504" s="49"/>
      <c r="AG504" s="49"/>
      <c r="AH504" s="49"/>
      <c r="AI504" s="49"/>
      <c r="AJ504" s="49"/>
      <c r="AK504" s="49"/>
      <c r="AL504" s="49"/>
      <c r="AM504" s="49"/>
    </row>
    <row r="505" spans="1:39" ht="12.75" customHeight="1" x14ac:dyDescent="0.3">
      <c r="A505" s="49"/>
      <c r="B505" s="49"/>
      <c r="C505" s="49"/>
      <c r="D505" s="49"/>
      <c r="E505" s="49"/>
      <c r="F505" s="49"/>
      <c r="G505" s="49"/>
      <c r="H505" s="49"/>
      <c r="I505" s="49"/>
      <c r="J505" s="49"/>
      <c r="K505" s="49"/>
      <c r="L505" s="49"/>
      <c r="M505" s="49"/>
      <c r="N505" s="49"/>
      <c r="O505" s="49"/>
      <c r="P505" s="49"/>
      <c r="Q505" s="49"/>
      <c r="R505" s="90"/>
      <c r="S505" s="49"/>
      <c r="T505" s="49"/>
      <c r="U505" s="49"/>
      <c r="V505" s="49"/>
      <c r="W505" s="49"/>
      <c r="X505" s="49"/>
      <c r="Y505" s="49"/>
      <c r="Z505" s="49"/>
      <c r="AA505" s="49"/>
      <c r="AB505" s="49"/>
      <c r="AC505" s="49"/>
      <c r="AD505" s="49"/>
      <c r="AE505" s="49"/>
      <c r="AF505" s="49"/>
      <c r="AG505" s="49"/>
      <c r="AH505" s="49"/>
      <c r="AI505" s="49"/>
      <c r="AJ505" s="49"/>
      <c r="AK505" s="49"/>
      <c r="AL505" s="49"/>
      <c r="AM505" s="49"/>
    </row>
    <row r="506" spans="1:39" ht="12.75" customHeight="1" x14ac:dyDescent="0.3">
      <c r="A506" s="49"/>
      <c r="B506" s="49"/>
      <c r="C506" s="49"/>
      <c r="D506" s="49"/>
      <c r="E506" s="49"/>
      <c r="F506" s="49"/>
      <c r="G506" s="49"/>
      <c r="H506" s="49"/>
      <c r="I506" s="49"/>
      <c r="J506" s="49"/>
      <c r="K506" s="49"/>
      <c r="L506" s="49"/>
      <c r="M506" s="49"/>
      <c r="N506" s="49"/>
      <c r="O506" s="49"/>
      <c r="P506" s="49"/>
      <c r="Q506" s="49"/>
      <c r="R506" s="90"/>
      <c r="S506" s="49"/>
      <c r="T506" s="49"/>
      <c r="U506" s="49"/>
      <c r="V506" s="49"/>
      <c r="W506" s="49"/>
      <c r="X506" s="49"/>
      <c r="Y506" s="49"/>
      <c r="Z506" s="49"/>
      <c r="AA506" s="49"/>
      <c r="AB506" s="49"/>
      <c r="AC506" s="49"/>
      <c r="AD506" s="49"/>
      <c r="AE506" s="49"/>
      <c r="AF506" s="49"/>
      <c r="AG506" s="49"/>
      <c r="AH506" s="49"/>
      <c r="AI506" s="49"/>
      <c r="AJ506" s="49"/>
      <c r="AK506" s="49"/>
      <c r="AL506" s="49"/>
      <c r="AM506" s="49"/>
    </row>
    <row r="507" spans="1:39" ht="12.75" customHeight="1" x14ac:dyDescent="0.3">
      <c r="A507" s="49"/>
      <c r="B507" s="49"/>
      <c r="C507" s="49"/>
      <c r="D507" s="49"/>
      <c r="E507" s="49"/>
      <c r="F507" s="49"/>
      <c r="G507" s="49"/>
      <c r="H507" s="49"/>
      <c r="I507" s="49"/>
      <c r="J507" s="49"/>
      <c r="K507" s="49"/>
      <c r="L507" s="49"/>
      <c r="M507" s="49"/>
      <c r="N507" s="49"/>
      <c r="O507" s="49"/>
      <c r="P507" s="49"/>
      <c r="Q507" s="49"/>
      <c r="R507" s="90"/>
      <c r="S507" s="49"/>
      <c r="T507" s="49"/>
      <c r="U507" s="49"/>
      <c r="V507" s="49"/>
      <c r="W507" s="49"/>
      <c r="X507" s="49"/>
      <c r="Y507" s="49"/>
      <c r="Z507" s="49"/>
      <c r="AA507" s="49"/>
      <c r="AB507" s="49"/>
      <c r="AC507" s="49"/>
      <c r="AD507" s="49"/>
      <c r="AE507" s="49"/>
      <c r="AF507" s="49"/>
      <c r="AG507" s="49"/>
      <c r="AH507" s="49"/>
      <c r="AI507" s="49"/>
      <c r="AJ507" s="49"/>
      <c r="AK507" s="49"/>
      <c r="AL507" s="49"/>
      <c r="AM507" s="49"/>
    </row>
    <row r="508" spans="1:39" ht="12.75" customHeight="1" x14ac:dyDescent="0.3">
      <c r="A508" s="49"/>
      <c r="B508" s="49"/>
      <c r="C508" s="49"/>
      <c r="D508" s="49"/>
      <c r="E508" s="49"/>
      <c r="F508" s="49"/>
      <c r="G508" s="49"/>
      <c r="H508" s="49"/>
      <c r="I508" s="49"/>
      <c r="J508" s="49"/>
      <c r="K508" s="49"/>
      <c r="L508" s="49"/>
      <c r="M508" s="49"/>
      <c r="N508" s="49"/>
      <c r="O508" s="49"/>
      <c r="P508" s="49"/>
      <c r="Q508" s="49"/>
      <c r="R508" s="90"/>
      <c r="S508" s="49"/>
      <c r="T508" s="49"/>
      <c r="U508" s="49"/>
      <c r="V508" s="49"/>
      <c r="W508" s="49"/>
      <c r="X508" s="49"/>
      <c r="Y508" s="49"/>
      <c r="Z508" s="49"/>
      <c r="AA508" s="49"/>
      <c r="AB508" s="49"/>
      <c r="AC508" s="49"/>
      <c r="AD508" s="49"/>
      <c r="AE508" s="49"/>
      <c r="AF508" s="49"/>
      <c r="AG508" s="49"/>
      <c r="AH508" s="49"/>
      <c r="AI508" s="49"/>
      <c r="AJ508" s="49"/>
      <c r="AK508" s="49"/>
      <c r="AL508" s="49"/>
      <c r="AM508" s="49"/>
    </row>
    <row r="509" spans="1:39" ht="12.75" customHeight="1" x14ac:dyDescent="0.3">
      <c r="A509" s="49"/>
      <c r="B509" s="49"/>
      <c r="C509" s="49"/>
      <c r="D509" s="49"/>
      <c r="E509" s="49"/>
      <c r="F509" s="49"/>
      <c r="G509" s="49"/>
      <c r="H509" s="49"/>
      <c r="I509" s="49"/>
      <c r="J509" s="49"/>
      <c r="K509" s="49"/>
      <c r="L509" s="49"/>
      <c r="M509" s="49"/>
      <c r="N509" s="49"/>
      <c r="O509" s="49"/>
      <c r="P509" s="49"/>
      <c r="Q509" s="49"/>
      <c r="R509" s="90"/>
      <c r="S509" s="49"/>
      <c r="T509" s="49"/>
      <c r="U509" s="49"/>
      <c r="V509" s="49"/>
      <c r="W509" s="49"/>
      <c r="X509" s="49"/>
      <c r="Y509" s="49"/>
      <c r="Z509" s="49"/>
      <c r="AA509" s="49"/>
      <c r="AB509" s="49"/>
      <c r="AC509" s="49"/>
      <c r="AD509" s="49"/>
      <c r="AE509" s="49"/>
      <c r="AF509" s="49"/>
      <c r="AG509" s="49"/>
      <c r="AH509" s="49"/>
      <c r="AI509" s="49"/>
      <c r="AJ509" s="49"/>
      <c r="AK509" s="49"/>
      <c r="AL509" s="49"/>
      <c r="AM509" s="49"/>
    </row>
    <row r="510" spans="1:39" ht="12.75" customHeight="1" x14ac:dyDescent="0.3">
      <c r="A510" s="49"/>
      <c r="B510" s="49"/>
      <c r="C510" s="49"/>
      <c r="D510" s="49"/>
      <c r="E510" s="49"/>
      <c r="F510" s="49"/>
      <c r="G510" s="49"/>
      <c r="H510" s="49"/>
      <c r="I510" s="49"/>
      <c r="J510" s="49"/>
      <c r="K510" s="49"/>
      <c r="L510" s="49"/>
      <c r="M510" s="49"/>
      <c r="N510" s="49"/>
      <c r="O510" s="49"/>
      <c r="P510" s="49"/>
      <c r="Q510" s="49"/>
      <c r="R510" s="90"/>
      <c r="S510" s="49"/>
      <c r="T510" s="49"/>
      <c r="U510" s="49"/>
      <c r="V510" s="49"/>
      <c r="W510" s="49"/>
      <c r="X510" s="49"/>
      <c r="Y510" s="49"/>
      <c r="Z510" s="49"/>
      <c r="AA510" s="49"/>
      <c r="AB510" s="49"/>
      <c r="AC510" s="49"/>
      <c r="AD510" s="49"/>
      <c r="AE510" s="49"/>
      <c r="AF510" s="49"/>
      <c r="AG510" s="49"/>
      <c r="AH510" s="49"/>
      <c r="AI510" s="49"/>
      <c r="AJ510" s="49"/>
      <c r="AK510" s="49"/>
      <c r="AL510" s="49"/>
      <c r="AM510" s="49"/>
    </row>
    <row r="511" spans="1:39" ht="12.75" customHeight="1" x14ac:dyDescent="0.3">
      <c r="A511" s="49"/>
      <c r="B511" s="49"/>
      <c r="C511" s="49"/>
      <c r="D511" s="49"/>
      <c r="E511" s="49"/>
      <c r="F511" s="49"/>
      <c r="G511" s="49"/>
      <c r="H511" s="49"/>
      <c r="I511" s="49"/>
      <c r="J511" s="49"/>
      <c r="K511" s="49"/>
      <c r="L511" s="49"/>
      <c r="M511" s="49"/>
      <c r="N511" s="49"/>
      <c r="O511" s="49"/>
      <c r="P511" s="49"/>
      <c r="Q511" s="49"/>
      <c r="R511" s="90"/>
      <c r="S511" s="49"/>
      <c r="T511" s="49"/>
      <c r="U511" s="49"/>
      <c r="V511" s="49"/>
      <c r="W511" s="49"/>
      <c r="X511" s="49"/>
      <c r="Y511" s="49"/>
      <c r="Z511" s="49"/>
      <c r="AA511" s="49"/>
      <c r="AB511" s="49"/>
      <c r="AC511" s="49"/>
      <c r="AD511" s="49"/>
      <c r="AE511" s="49"/>
      <c r="AF511" s="49"/>
      <c r="AG511" s="49"/>
      <c r="AH511" s="49"/>
      <c r="AI511" s="49"/>
      <c r="AJ511" s="49"/>
      <c r="AK511" s="49"/>
      <c r="AL511" s="49"/>
      <c r="AM511" s="49"/>
    </row>
    <row r="512" spans="1:39" ht="12.75" customHeight="1" x14ac:dyDescent="0.3">
      <c r="A512" s="49"/>
      <c r="B512" s="49"/>
      <c r="C512" s="49"/>
      <c r="D512" s="49"/>
      <c r="E512" s="49"/>
      <c r="F512" s="49"/>
      <c r="G512" s="49"/>
      <c r="H512" s="49"/>
      <c r="I512" s="49"/>
      <c r="J512" s="49"/>
      <c r="K512" s="49"/>
      <c r="L512" s="49"/>
      <c r="M512" s="49"/>
      <c r="N512" s="49"/>
      <c r="O512" s="49"/>
      <c r="P512" s="49"/>
      <c r="Q512" s="49"/>
      <c r="R512" s="90"/>
      <c r="S512" s="49"/>
      <c r="T512" s="49"/>
      <c r="U512" s="49"/>
      <c r="V512" s="49"/>
      <c r="W512" s="49"/>
      <c r="X512" s="49"/>
      <c r="Y512" s="49"/>
      <c r="Z512" s="49"/>
      <c r="AA512" s="49"/>
      <c r="AB512" s="49"/>
      <c r="AC512" s="49"/>
      <c r="AD512" s="49"/>
      <c r="AE512" s="49"/>
      <c r="AF512" s="49"/>
      <c r="AG512" s="49"/>
      <c r="AH512" s="49"/>
      <c r="AI512" s="49"/>
      <c r="AJ512" s="49"/>
      <c r="AK512" s="49"/>
      <c r="AL512" s="49"/>
      <c r="AM512" s="49"/>
    </row>
    <row r="513" spans="1:39" ht="12.75" customHeight="1" x14ac:dyDescent="0.3">
      <c r="A513" s="49"/>
      <c r="B513" s="49"/>
      <c r="C513" s="49"/>
      <c r="D513" s="49"/>
      <c r="E513" s="49"/>
      <c r="F513" s="49"/>
      <c r="G513" s="49"/>
      <c r="H513" s="49"/>
      <c r="I513" s="49"/>
      <c r="J513" s="49"/>
      <c r="K513" s="49"/>
      <c r="L513" s="49"/>
      <c r="M513" s="49"/>
      <c r="N513" s="49"/>
      <c r="O513" s="49"/>
      <c r="P513" s="49"/>
      <c r="Q513" s="49"/>
      <c r="R513" s="90"/>
      <c r="S513" s="49"/>
      <c r="T513" s="49"/>
      <c r="U513" s="49"/>
      <c r="V513" s="49"/>
      <c r="W513" s="49"/>
      <c r="X513" s="49"/>
      <c r="Y513" s="49"/>
      <c r="Z513" s="49"/>
      <c r="AA513" s="49"/>
      <c r="AB513" s="49"/>
      <c r="AC513" s="49"/>
      <c r="AD513" s="49"/>
      <c r="AE513" s="49"/>
      <c r="AF513" s="49"/>
      <c r="AG513" s="49"/>
      <c r="AH513" s="49"/>
      <c r="AI513" s="49"/>
      <c r="AJ513" s="49"/>
      <c r="AK513" s="49"/>
      <c r="AL513" s="49"/>
      <c r="AM513" s="49"/>
    </row>
    <row r="514" spans="1:39" ht="12.75" customHeight="1" x14ac:dyDescent="0.3">
      <c r="A514" s="49"/>
      <c r="B514" s="49"/>
      <c r="C514" s="49"/>
      <c r="D514" s="49"/>
      <c r="E514" s="49"/>
      <c r="F514" s="49"/>
      <c r="G514" s="49"/>
      <c r="H514" s="49"/>
      <c r="I514" s="49"/>
      <c r="J514" s="49"/>
      <c r="K514" s="49"/>
      <c r="L514" s="49"/>
      <c r="M514" s="49"/>
      <c r="N514" s="49"/>
      <c r="O514" s="49"/>
      <c r="P514" s="49"/>
      <c r="Q514" s="49"/>
      <c r="R514" s="90"/>
      <c r="S514" s="49"/>
      <c r="T514" s="49"/>
      <c r="U514" s="49"/>
      <c r="V514" s="49"/>
      <c r="W514" s="49"/>
      <c r="X514" s="49"/>
      <c r="Y514" s="49"/>
      <c r="Z514" s="49"/>
      <c r="AA514" s="49"/>
      <c r="AB514" s="49"/>
      <c r="AC514" s="49"/>
      <c r="AD514" s="49"/>
      <c r="AE514" s="49"/>
      <c r="AF514" s="49"/>
      <c r="AG514" s="49"/>
      <c r="AH514" s="49"/>
      <c r="AI514" s="49"/>
      <c r="AJ514" s="49"/>
      <c r="AK514" s="49"/>
      <c r="AL514" s="49"/>
      <c r="AM514" s="49"/>
    </row>
    <row r="515" spans="1:39" ht="12.75" customHeight="1" x14ac:dyDescent="0.3">
      <c r="A515" s="49"/>
      <c r="B515" s="49"/>
      <c r="C515" s="49"/>
      <c r="D515" s="49"/>
      <c r="E515" s="49"/>
      <c r="F515" s="49"/>
      <c r="G515" s="49"/>
      <c r="H515" s="49"/>
      <c r="I515" s="49"/>
      <c r="J515" s="49"/>
      <c r="K515" s="49"/>
      <c r="L515" s="49"/>
      <c r="M515" s="49"/>
      <c r="N515" s="49"/>
      <c r="O515" s="49"/>
      <c r="P515" s="49"/>
      <c r="Q515" s="49"/>
      <c r="R515" s="90"/>
      <c r="S515" s="49"/>
      <c r="T515" s="49"/>
      <c r="U515" s="49"/>
      <c r="V515" s="49"/>
      <c r="W515" s="49"/>
      <c r="X515" s="49"/>
      <c r="Y515" s="49"/>
      <c r="Z515" s="49"/>
      <c r="AA515" s="49"/>
      <c r="AB515" s="49"/>
      <c r="AC515" s="49"/>
      <c r="AD515" s="49"/>
      <c r="AE515" s="49"/>
      <c r="AF515" s="49"/>
      <c r="AG515" s="49"/>
      <c r="AH515" s="49"/>
      <c r="AI515" s="49"/>
      <c r="AJ515" s="49"/>
      <c r="AK515" s="49"/>
      <c r="AL515" s="49"/>
      <c r="AM515" s="49"/>
    </row>
    <row r="516" spans="1:39" ht="12.75" customHeight="1" x14ac:dyDescent="0.3">
      <c r="A516" s="49"/>
      <c r="B516" s="49"/>
      <c r="C516" s="49"/>
      <c r="D516" s="49"/>
      <c r="E516" s="49"/>
      <c r="F516" s="49"/>
      <c r="G516" s="49"/>
      <c r="H516" s="49"/>
      <c r="I516" s="49"/>
      <c r="J516" s="49"/>
      <c r="K516" s="49"/>
      <c r="L516" s="49"/>
      <c r="M516" s="49"/>
      <c r="N516" s="49"/>
      <c r="O516" s="49"/>
      <c r="P516" s="49"/>
      <c r="Q516" s="49"/>
      <c r="R516" s="90"/>
      <c r="S516" s="49"/>
      <c r="T516" s="49"/>
      <c r="U516" s="49"/>
      <c r="V516" s="49"/>
      <c r="W516" s="49"/>
      <c r="X516" s="49"/>
      <c r="Y516" s="49"/>
      <c r="Z516" s="49"/>
      <c r="AA516" s="49"/>
      <c r="AB516" s="49"/>
      <c r="AC516" s="49"/>
      <c r="AD516" s="49"/>
      <c r="AE516" s="49"/>
      <c r="AF516" s="49"/>
      <c r="AG516" s="49"/>
      <c r="AH516" s="49"/>
      <c r="AI516" s="49"/>
      <c r="AJ516" s="49"/>
      <c r="AK516" s="49"/>
      <c r="AL516" s="49"/>
      <c r="AM516" s="49"/>
    </row>
    <row r="517" spans="1:39" ht="12.75" customHeight="1" x14ac:dyDescent="0.3">
      <c r="A517" s="49"/>
      <c r="B517" s="49"/>
      <c r="C517" s="49"/>
      <c r="D517" s="49"/>
      <c r="E517" s="49"/>
      <c r="F517" s="49"/>
      <c r="G517" s="49"/>
      <c r="H517" s="49"/>
      <c r="I517" s="49"/>
      <c r="J517" s="49"/>
      <c r="K517" s="49"/>
      <c r="L517" s="49"/>
      <c r="M517" s="49"/>
      <c r="N517" s="49"/>
      <c r="O517" s="49"/>
      <c r="P517" s="49"/>
      <c r="Q517" s="49"/>
      <c r="R517" s="90"/>
      <c r="S517" s="49"/>
      <c r="T517" s="49"/>
      <c r="U517" s="49"/>
      <c r="V517" s="49"/>
      <c r="W517" s="49"/>
      <c r="X517" s="49"/>
      <c r="Y517" s="49"/>
      <c r="Z517" s="49"/>
      <c r="AA517" s="49"/>
      <c r="AB517" s="49"/>
      <c r="AC517" s="49"/>
      <c r="AD517" s="49"/>
      <c r="AE517" s="49"/>
      <c r="AF517" s="49"/>
      <c r="AG517" s="49"/>
      <c r="AH517" s="49"/>
      <c r="AI517" s="49"/>
      <c r="AJ517" s="49"/>
      <c r="AK517" s="49"/>
      <c r="AL517" s="49"/>
      <c r="AM517" s="49"/>
    </row>
    <row r="518" spans="1:39" ht="12.75" customHeight="1" x14ac:dyDescent="0.3">
      <c r="A518" s="49"/>
      <c r="B518" s="49"/>
      <c r="C518" s="49"/>
      <c r="D518" s="49"/>
      <c r="E518" s="49"/>
      <c r="F518" s="49"/>
      <c r="G518" s="49"/>
      <c r="H518" s="49"/>
      <c r="I518" s="49"/>
      <c r="J518" s="49"/>
      <c r="K518" s="49"/>
      <c r="L518" s="49"/>
      <c r="M518" s="49"/>
      <c r="N518" s="49"/>
      <c r="O518" s="49"/>
      <c r="P518" s="49"/>
      <c r="Q518" s="49"/>
      <c r="R518" s="90"/>
      <c r="S518" s="49"/>
      <c r="T518" s="49"/>
      <c r="U518" s="49"/>
      <c r="V518" s="49"/>
      <c r="W518" s="49"/>
      <c r="X518" s="49"/>
      <c r="Y518" s="49"/>
      <c r="Z518" s="49"/>
      <c r="AA518" s="49"/>
      <c r="AB518" s="49"/>
      <c r="AC518" s="49"/>
      <c r="AD518" s="49"/>
      <c r="AE518" s="49"/>
      <c r="AF518" s="49"/>
      <c r="AG518" s="49"/>
      <c r="AH518" s="49"/>
      <c r="AI518" s="49"/>
      <c r="AJ518" s="49"/>
      <c r="AK518" s="49"/>
      <c r="AL518" s="49"/>
      <c r="AM518" s="49"/>
    </row>
    <row r="519" spans="1:39" ht="12.75" customHeight="1" x14ac:dyDescent="0.3">
      <c r="A519" s="49"/>
      <c r="B519" s="49"/>
      <c r="C519" s="49"/>
      <c r="D519" s="49"/>
      <c r="E519" s="49"/>
      <c r="F519" s="49"/>
      <c r="G519" s="49"/>
      <c r="H519" s="49"/>
      <c r="I519" s="49"/>
      <c r="J519" s="49"/>
      <c r="K519" s="49"/>
      <c r="L519" s="49"/>
      <c r="M519" s="49"/>
      <c r="N519" s="49"/>
      <c r="O519" s="49"/>
      <c r="P519" s="49"/>
      <c r="Q519" s="49"/>
      <c r="R519" s="90"/>
      <c r="S519" s="49"/>
      <c r="T519" s="49"/>
      <c r="U519" s="49"/>
      <c r="V519" s="49"/>
      <c r="W519" s="49"/>
      <c r="X519" s="49"/>
      <c r="Y519" s="49"/>
      <c r="Z519" s="49"/>
      <c r="AA519" s="49"/>
      <c r="AB519" s="49"/>
      <c r="AC519" s="49"/>
      <c r="AD519" s="49"/>
      <c r="AE519" s="49"/>
      <c r="AF519" s="49"/>
      <c r="AG519" s="49"/>
      <c r="AH519" s="49"/>
      <c r="AI519" s="49"/>
      <c r="AJ519" s="49"/>
      <c r="AK519" s="49"/>
      <c r="AL519" s="49"/>
      <c r="AM519" s="49"/>
    </row>
    <row r="520" spans="1:39" ht="12.75" customHeight="1" x14ac:dyDescent="0.3">
      <c r="A520" s="49"/>
      <c r="B520" s="49"/>
      <c r="C520" s="49"/>
      <c r="D520" s="49"/>
      <c r="E520" s="49"/>
      <c r="F520" s="49"/>
      <c r="G520" s="49"/>
      <c r="H520" s="49"/>
      <c r="I520" s="49"/>
      <c r="J520" s="49"/>
      <c r="K520" s="49"/>
      <c r="L520" s="49"/>
      <c r="M520" s="49"/>
      <c r="N520" s="49"/>
      <c r="O520" s="49"/>
      <c r="P520" s="49"/>
      <c r="Q520" s="49"/>
      <c r="R520" s="90"/>
      <c r="S520" s="49"/>
      <c r="T520" s="49"/>
      <c r="U520" s="49"/>
      <c r="V520" s="49"/>
      <c r="W520" s="49"/>
      <c r="X520" s="49"/>
      <c r="Y520" s="49"/>
      <c r="Z520" s="49"/>
      <c r="AA520" s="49"/>
      <c r="AB520" s="49"/>
      <c r="AC520" s="49"/>
      <c r="AD520" s="49"/>
      <c r="AE520" s="49"/>
      <c r="AF520" s="49"/>
      <c r="AG520" s="49"/>
      <c r="AH520" s="49"/>
      <c r="AI520" s="49"/>
      <c r="AJ520" s="49"/>
      <c r="AK520" s="49"/>
      <c r="AL520" s="49"/>
      <c r="AM520" s="49"/>
    </row>
    <row r="521" spans="1:39" ht="12.75" customHeight="1" x14ac:dyDescent="0.3">
      <c r="A521" s="49"/>
      <c r="B521" s="49"/>
      <c r="C521" s="49"/>
      <c r="D521" s="49"/>
      <c r="E521" s="49"/>
      <c r="F521" s="49"/>
      <c r="G521" s="49"/>
      <c r="H521" s="49"/>
      <c r="I521" s="49"/>
      <c r="J521" s="49"/>
      <c r="K521" s="49"/>
      <c r="L521" s="49"/>
      <c r="M521" s="49"/>
      <c r="N521" s="49"/>
      <c r="O521" s="49"/>
      <c r="P521" s="49"/>
      <c r="Q521" s="49"/>
      <c r="R521" s="90"/>
      <c r="S521" s="49"/>
      <c r="T521" s="49"/>
      <c r="U521" s="49"/>
      <c r="V521" s="49"/>
      <c r="W521" s="49"/>
      <c r="X521" s="49"/>
      <c r="Y521" s="49"/>
      <c r="Z521" s="49"/>
      <c r="AA521" s="49"/>
      <c r="AB521" s="49"/>
      <c r="AC521" s="49"/>
      <c r="AD521" s="49"/>
      <c r="AE521" s="49"/>
      <c r="AF521" s="49"/>
      <c r="AG521" s="49"/>
      <c r="AH521" s="49"/>
      <c r="AI521" s="49"/>
      <c r="AJ521" s="49"/>
      <c r="AK521" s="49"/>
      <c r="AL521" s="49"/>
      <c r="AM521" s="49"/>
    </row>
    <row r="522" spans="1:39" ht="12.75" customHeight="1" x14ac:dyDescent="0.3">
      <c r="A522" s="49"/>
      <c r="B522" s="49"/>
      <c r="C522" s="49"/>
      <c r="D522" s="49"/>
      <c r="E522" s="49"/>
      <c r="F522" s="49"/>
      <c r="G522" s="49"/>
      <c r="H522" s="49"/>
      <c r="I522" s="49"/>
      <c r="J522" s="49"/>
      <c r="K522" s="49"/>
      <c r="L522" s="49"/>
      <c r="M522" s="49"/>
      <c r="N522" s="49"/>
      <c r="O522" s="49"/>
      <c r="P522" s="49"/>
      <c r="Q522" s="49"/>
      <c r="R522" s="90"/>
      <c r="S522" s="49"/>
      <c r="T522" s="49"/>
      <c r="U522" s="49"/>
      <c r="V522" s="49"/>
      <c r="W522" s="49"/>
      <c r="X522" s="49"/>
      <c r="Y522" s="49"/>
      <c r="Z522" s="49"/>
      <c r="AA522" s="49"/>
      <c r="AB522" s="49"/>
      <c r="AC522" s="49"/>
      <c r="AD522" s="49"/>
      <c r="AE522" s="49"/>
      <c r="AF522" s="49"/>
      <c r="AG522" s="49"/>
      <c r="AH522" s="49"/>
      <c r="AI522" s="49"/>
      <c r="AJ522" s="49"/>
      <c r="AK522" s="49"/>
      <c r="AL522" s="49"/>
      <c r="AM522" s="49"/>
    </row>
    <row r="523" spans="1:39" ht="12.75" customHeight="1" x14ac:dyDescent="0.3">
      <c r="A523" s="49"/>
      <c r="B523" s="49"/>
      <c r="C523" s="49"/>
      <c r="D523" s="49"/>
      <c r="E523" s="49"/>
      <c r="F523" s="49"/>
      <c r="G523" s="49"/>
      <c r="H523" s="49"/>
      <c r="I523" s="49"/>
      <c r="J523" s="49"/>
      <c r="K523" s="49"/>
      <c r="L523" s="49"/>
      <c r="M523" s="49"/>
      <c r="N523" s="49"/>
      <c r="O523" s="49"/>
      <c r="P523" s="49"/>
      <c r="Q523" s="49"/>
      <c r="R523" s="90"/>
      <c r="S523" s="49"/>
      <c r="T523" s="49"/>
      <c r="U523" s="49"/>
      <c r="V523" s="49"/>
      <c r="W523" s="49"/>
      <c r="X523" s="49"/>
      <c r="Y523" s="49"/>
      <c r="Z523" s="49"/>
      <c r="AA523" s="49"/>
      <c r="AB523" s="49"/>
      <c r="AC523" s="49"/>
      <c r="AD523" s="49"/>
      <c r="AE523" s="49"/>
      <c r="AF523" s="49"/>
      <c r="AG523" s="49"/>
      <c r="AH523" s="49"/>
      <c r="AI523" s="49"/>
      <c r="AJ523" s="49"/>
      <c r="AK523" s="49"/>
      <c r="AL523" s="49"/>
      <c r="AM523" s="49"/>
    </row>
    <row r="524" spans="1:39" ht="12.75" customHeight="1" x14ac:dyDescent="0.3">
      <c r="A524" s="49"/>
      <c r="B524" s="49"/>
      <c r="C524" s="49"/>
      <c r="D524" s="49"/>
      <c r="E524" s="49"/>
      <c r="F524" s="49"/>
      <c r="G524" s="49"/>
      <c r="H524" s="49"/>
      <c r="I524" s="49"/>
      <c r="J524" s="49"/>
      <c r="K524" s="49"/>
      <c r="L524" s="49"/>
      <c r="M524" s="49"/>
      <c r="N524" s="49"/>
      <c r="O524" s="49"/>
      <c r="P524" s="49"/>
      <c r="Q524" s="49"/>
      <c r="R524" s="90"/>
      <c r="S524" s="49"/>
      <c r="T524" s="49"/>
      <c r="U524" s="49"/>
      <c r="V524" s="49"/>
      <c r="W524" s="49"/>
      <c r="X524" s="49"/>
      <c r="Y524" s="49"/>
      <c r="Z524" s="49"/>
      <c r="AA524" s="49"/>
      <c r="AB524" s="49"/>
      <c r="AC524" s="49"/>
      <c r="AD524" s="49"/>
      <c r="AE524" s="49"/>
      <c r="AF524" s="49"/>
      <c r="AG524" s="49"/>
      <c r="AH524" s="49"/>
      <c r="AI524" s="49"/>
      <c r="AJ524" s="49"/>
      <c r="AK524" s="49"/>
      <c r="AL524" s="49"/>
      <c r="AM524" s="49"/>
    </row>
    <row r="525" spans="1:39" ht="12.75" customHeight="1" x14ac:dyDescent="0.3">
      <c r="A525" s="49"/>
      <c r="B525" s="49"/>
      <c r="C525" s="49"/>
      <c r="D525" s="49"/>
      <c r="E525" s="49"/>
      <c r="F525" s="49"/>
      <c r="G525" s="49"/>
      <c r="H525" s="49"/>
      <c r="I525" s="49"/>
      <c r="J525" s="49"/>
      <c r="K525" s="49"/>
      <c r="L525" s="49"/>
      <c r="M525" s="49"/>
      <c r="N525" s="49"/>
      <c r="O525" s="49"/>
      <c r="P525" s="49"/>
      <c r="Q525" s="49"/>
      <c r="R525" s="90"/>
      <c r="S525" s="49"/>
      <c r="T525" s="49"/>
      <c r="U525" s="49"/>
      <c r="V525" s="49"/>
      <c r="W525" s="49"/>
      <c r="X525" s="49"/>
      <c r="Y525" s="49"/>
      <c r="Z525" s="49"/>
      <c r="AA525" s="49"/>
      <c r="AB525" s="49"/>
      <c r="AC525" s="49"/>
      <c r="AD525" s="49"/>
      <c r="AE525" s="49"/>
      <c r="AF525" s="49"/>
      <c r="AG525" s="49"/>
      <c r="AH525" s="49"/>
      <c r="AI525" s="49"/>
      <c r="AJ525" s="49"/>
      <c r="AK525" s="49"/>
      <c r="AL525" s="49"/>
      <c r="AM525" s="49"/>
    </row>
    <row r="526" spans="1:39" ht="12.75" customHeight="1" x14ac:dyDescent="0.3">
      <c r="A526" s="49"/>
      <c r="B526" s="49"/>
      <c r="C526" s="49"/>
      <c r="D526" s="49"/>
      <c r="E526" s="49"/>
      <c r="F526" s="49"/>
      <c r="G526" s="49"/>
      <c r="H526" s="49"/>
      <c r="I526" s="49"/>
      <c r="J526" s="49"/>
      <c r="K526" s="49"/>
      <c r="L526" s="49"/>
      <c r="M526" s="49"/>
      <c r="N526" s="49"/>
      <c r="O526" s="49"/>
      <c r="P526" s="49"/>
      <c r="Q526" s="49"/>
      <c r="R526" s="90"/>
      <c r="S526" s="49"/>
      <c r="T526" s="49"/>
      <c r="U526" s="49"/>
      <c r="V526" s="49"/>
      <c r="W526" s="49"/>
      <c r="X526" s="49"/>
      <c r="Y526" s="49"/>
      <c r="Z526" s="49"/>
      <c r="AA526" s="49"/>
      <c r="AB526" s="49"/>
      <c r="AC526" s="49"/>
      <c r="AD526" s="49"/>
      <c r="AE526" s="49"/>
      <c r="AF526" s="49"/>
      <c r="AG526" s="49"/>
      <c r="AH526" s="49"/>
      <c r="AI526" s="49"/>
      <c r="AJ526" s="49"/>
      <c r="AK526" s="49"/>
      <c r="AL526" s="49"/>
      <c r="AM526" s="49"/>
    </row>
    <row r="527" spans="1:39" ht="12.75" customHeight="1" x14ac:dyDescent="0.3">
      <c r="A527" s="49"/>
      <c r="B527" s="49"/>
      <c r="C527" s="49"/>
      <c r="D527" s="49"/>
      <c r="E527" s="49"/>
      <c r="F527" s="49"/>
      <c r="G527" s="49"/>
      <c r="H527" s="49"/>
      <c r="I527" s="49"/>
      <c r="J527" s="49"/>
      <c r="K527" s="49"/>
      <c r="L527" s="49"/>
      <c r="M527" s="49"/>
      <c r="N527" s="49"/>
      <c r="O527" s="49"/>
      <c r="P527" s="49"/>
      <c r="Q527" s="49"/>
      <c r="R527" s="90"/>
      <c r="S527" s="49"/>
      <c r="T527" s="49"/>
      <c r="U527" s="49"/>
      <c r="V527" s="49"/>
      <c r="W527" s="49"/>
      <c r="X527" s="49"/>
      <c r="Y527" s="49"/>
      <c r="Z527" s="49"/>
      <c r="AA527" s="49"/>
      <c r="AB527" s="49"/>
      <c r="AC527" s="49"/>
      <c r="AD527" s="49"/>
      <c r="AE527" s="49"/>
      <c r="AF527" s="49"/>
      <c r="AG527" s="49"/>
      <c r="AH527" s="49"/>
      <c r="AI527" s="49"/>
      <c r="AJ527" s="49"/>
      <c r="AK527" s="49"/>
      <c r="AL527" s="49"/>
      <c r="AM527" s="49"/>
    </row>
    <row r="528" spans="1:39" ht="12.75" customHeight="1" x14ac:dyDescent="0.3">
      <c r="A528" s="49"/>
      <c r="B528" s="49"/>
      <c r="C528" s="49"/>
      <c r="D528" s="49"/>
      <c r="E528" s="49"/>
      <c r="F528" s="49"/>
      <c r="G528" s="49"/>
      <c r="H528" s="49"/>
      <c r="I528" s="49"/>
      <c r="J528" s="49"/>
      <c r="K528" s="49"/>
      <c r="L528" s="49"/>
      <c r="M528" s="49"/>
      <c r="N528" s="49"/>
      <c r="O528" s="49"/>
      <c r="P528" s="49"/>
      <c r="Q528" s="49"/>
      <c r="R528" s="90"/>
      <c r="S528" s="49"/>
      <c r="T528" s="49"/>
      <c r="U528" s="49"/>
      <c r="V528" s="49"/>
      <c r="W528" s="49"/>
      <c r="X528" s="49"/>
      <c r="Y528" s="49"/>
      <c r="Z528" s="49"/>
      <c r="AA528" s="49"/>
      <c r="AB528" s="49"/>
      <c r="AC528" s="49"/>
      <c r="AD528" s="49"/>
      <c r="AE528" s="49"/>
      <c r="AF528" s="49"/>
      <c r="AG528" s="49"/>
      <c r="AH528" s="49"/>
      <c r="AI528" s="49"/>
      <c r="AJ528" s="49"/>
      <c r="AK528" s="49"/>
      <c r="AL528" s="49"/>
      <c r="AM528" s="49"/>
    </row>
    <row r="529" spans="1:39" ht="12.75" customHeight="1" x14ac:dyDescent="0.3">
      <c r="A529" s="49"/>
      <c r="B529" s="49"/>
      <c r="C529" s="49"/>
      <c r="D529" s="49"/>
      <c r="E529" s="49"/>
      <c r="F529" s="49"/>
      <c r="G529" s="49"/>
      <c r="H529" s="49"/>
      <c r="I529" s="49"/>
      <c r="J529" s="49"/>
      <c r="K529" s="49"/>
      <c r="L529" s="49"/>
      <c r="M529" s="49"/>
      <c r="N529" s="49"/>
      <c r="O529" s="49"/>
      <c r="P529" s="49"/>
      <c r="Q529" s="49"/>
      <c r="R529" s="90"/>
      <c r="S529" s="49"/>
      <c r="T529" s="49"/>
      <c r="U529" s="49"/>
      <c r="V529" s="49"/>
      <c r="W529" s="49"/>
      <c r="X529" s="49"/>
      <c r="Y529" s="49"/>
      <c r="Z529" s="49"/>
      <c r="AA529" s="49"/>
      <c r="AB529" s="49"/>
      <c r="AC529" s="49"/>
      <c r="AD529" s="49"/>
      <c r="AE529" s="49"/>
      <c r="AF529" s="49"/>
      <c r="AG529" s="49"/>
      <c r="AH529" s="49"/>
      <c r="AI529" s="49"/>
      <c r="AJ529" s="49"/>
      <c r="AK529" s="49"/>
      <c r="AL529" s="49"/>
      <c r="AM529" s="49"/>
    </row>
    <row r="530" spans="1:39" ht="12.75" customHeight="1" x14ac:dyDescent="0.3">
      <c r="A530" s="49"/>
      <c r="B530" s="49"/>
      <c r="C530" s="49"/>
      <c r="D530" s="49"/>
      <c r="E530" s="49"/>
      <c r="F530" s="49"/>
      <c r="G530" s="49"/>
      <c r="H530" s="49"/>
      <c r="I530" s="49"/>
      <c r="J530" s="49"/>
      <c r="K530" s="49"/>
      <c r="L530" s="49"/>
      <c r="M530" s="49"/>
      <c r="N530" s="49"/>
      <c r="O530" s="49"/>
      <c r="P530" s="49"/>
      <c r="Q530" s="49"/>
      <c r="R530" s="90"/>
      <c r="S530" s="49"/>
      <c r="T530" s="49"/>
      <c r="U530" s="49"/>
      <c r="V530" s="49"/>
      <c r="W530" s="49"/>
      <c r="X530" s="49"/>
      <c r="Y530" s="49"/>
      <c r="Z530" s="49"/>
      <c r="AA530" s="49"/>
      <c r="AB530" s="49"/>
      <c r="AC530" s="49"/>
      <c r="AD530" s="49"/>
      <c r="AE530" s="49"/>
      <c r="AF530" s="49"/>
      <c r="AG530" s="49"/>
      <c r="AH530" s="49"/>
      <c r="AI530" s="49"/>
      <c r="AJ530" s="49"/>
      <c r="AK530" s="49"/>
      <c r="AL530" s="49"/>
      <c r="AM530" s="49"/>
    </row>
    <row r="531" spans="1:39" ht="12.75" customHeight="1" x14ac:dyDescent="0.3">
      <c r="A531" s="49"/>
      <c r="B531" s="49"/>
      <c r="C531" s="49"/>
      <c r="D531" s="49"/>
      <c r="E531" s="49"/>
      <c r="F531" s="49"/>
      <c r="G531" s="49"/>
      <c r="H531" s="49"/>
      <c r="I531" s="49"/>
      <c r="J531" s="49"/>
      <c r="K531" s="49"/>
      <c r="L531" s="49"/>
      <c r="M531" s="49"/>
      <c r="N531" s="49"/>
      <c r="O531" s="49"/>
      <c r="P531" s="49"/>
      <c r="Q531" s="49"/>
      <c r="R531" s="90"/>
      <c r="S531" s="49"/>
      <c r="T531" s="49"/>
      <c r="U531" s="49"/>
      <c r="V531" s="49"/>
      <c r="W531" s="49"/>
      <c r="X531" s="49"/>
      <c r="Y531" s="49"/>
      <c r="Z531" s="49"/>
      <c r="AA531" s="49"/>
      <c r="AB531" s="49"/>
      <c r="AC531" s="49"/>
      <c r="AD531" s="49"/>
      <c r="AE531" s="49"/>
      <c r="AF531" s="49"/>
      <c r="AG531" s="49"/>
      <c r="AH531" s="49"/>
      <c r="AI531" s="49"/>
      <c r="AJ531" s="49"/>
      <c r="AK531" s="49"/>
      <c r="AL531" s="49"/>
      <c r="AM531" s="49"/>
    </row>
    <row r="532" spans="1:39" ht="12.75" customHeight="1" x14ac:dyDescent="0.3">
      <c r="A532" s="49"/>
      <c r="B532" s="49"/>
      <c r="C532" s="49"/>
      <c r="D532" s="49"/>
      <c r="E532" s="49"/>
      <c r="F532" s="49"/>
      <c r="G532" s="49"/>
      <c r="H532" s="49"/>
      <c r="I532" s="49"/>
      <c r="J532" s="49"/>
      <c r="K532" s="49"/>
      <c r="L532" s="49"/>
      <c r="M532" s="49"/>
      <c r="N532" s="49"/>
      <c r="O532" s="49"/>
      <c r="P532" s="49"/>
      <c r="Q532" s="49"/>
      <c r="R532" s="90"/>
      <c r="S532" s="49"/>
      <c r="T532" s="49"/>
      <c r="U532" s="49"/>
      <c r="V532" s="49"/>
      <c r="W532" s="49"/>
      <c r="X532" s="49"/>
      <c r="Y532" s="49"/>
      <c r="Z532" s="49"/>
      <c r="AA532" s="49"/>
      <c r="AB532" s="49"/>
      <c r="AC532" s="49"/>
      <c r="AD532" s="49"/>
      <c r="AE532" s="49"/>
      <c r="AF532" s="49"/>
      <c r="AG532" s="49"/>
      <c r="AH532" s="49"/>
      <c r="AI532" s="49"/>
      <c r="AJ532" s="49"/>
      <c r="AK532" s="49"/>
      <c r="AL532" s="49"/>
      <c r="AM532" s="49"/>
    </row>
    <row r="533" spans="1:39" ht="12.75" customHeight="1" x14ac:dyDescent="0.3">
      <c r="A533" s="49"/>
      <c r="B533" s="49"/>
      <c r="C533" s="49"/>
      <c r="D533" s="49"/>
      <c r="E533" s="49"/>
      <c r="F533" s="49"/>
      <c r="G533" s="49"/>
      <c r="H533" s="49"/>
      <c r="I533" s="49"/>
      <c r="J533" s="49"/>
      <c r="K533" s="49"/>
      <c r="L533" s="49"/>
      <c r="M533" s="49"/>
      <c r="N533" s="49"/>
      <c r="O533" s="49"/>
      <c r="P533" s="49"/>
      <c r="Q533" s="49"/>
      <c r="R533" s="90"/>
      <c r="S533" s="49"/>
      <c r="T533" s="49"/>
      <c r="U533" s="49"/>
      <c r="V533" s="49"/>
      <c r="W533" s="49"/>
      <c r="X533" s="49"/>
      <c r="Y533" s="49"/>
      <c r="Z533" s="49"/>
      <c r="AA533" s="49"/>
      <c r="AB533" s="49"/>
      <c r="AC533" s="49"/>
      <c r="AD533" s="49"/>
      <c r="AE533" s="49"/>
      <c r="AF533" s="49"/>
      <c r="AG533" s="49"/>
      <c r="AH533" s="49"/>
      <c r="AI533" s="49"/>
      <c r="AJ533" s="49"/>
      <c r="AK533" s="49"/>
      <c r="AL533" s="49"/>
      <c r="AM533" s="49"/>
    </row>
    <row r="534" spans="1:39" ht="12.75" customHeight="1" x14ac:dyDescent="0.3">
      <c r="A534" s="49"/>
      <c r="B534" s="49"/>
      <c r="C534" s="49"/>
      <c r="D534" s="49"/>
      <c r="E534" s="49"/>
      <c r="F534" s="49"/>
      <c r="G534" s="49"/>
      <c r="H534" s="49"/>
      <c r="I534" s="49"/>
      <c r="J534" s="49"/>
      <c r="K534" s="49"/>
      <c r="L534" s="49"/>
      <c r="M534" s="49"/>
      <c r="N534" s="49"/>
      <c r="O534" s="49"/>
      <c r="P534" s="49"/>
      <c r="Q534" s="49"/>
      <c r="R534" s="90"/>
      <c r="S534" s="49"/>
      <c r="T534" s="49"/>
      <c r="U534" s="49"/>
      <c r="V534" s="49"/>
      <c r="W534" s="49"/>
      <c r="X534" s="49"/>
      <c r="Y534" s="49"/>
      <c r="Z534" s="49"/>
      <c r="AA534" s="49"/>
      <c r="AB534" s="49"/>
      <c r="AC534" s="49"/>
      <c r="AD534" s="49"/>
      <c r="AE534" s="49"/>
      <c r="AF534" s="49"/>
      <c r="AG534" s="49"/>
      <c r="AH534" s="49"/>
      <c r="AI534" s="49"/>
      <c r="AJ534" s="49"/>
      <c r="AK534" s="49"/>
      <c r="AL534" s="49"/>
      <c r="AM534" s="49"/>
    </row>
    <row r="535" spans="1:39" ht="12.75" customHeight="1" x14ac:dyDescent="0.3">
      <c r="A535" s="49"/>
      <c r="B535" s="49"/>
      <c r="C535" s="49"/>
      <c r="D535" s="49"/>
      <c r="E535" s="49"/>
      <c r="F535" s="49"/>
      <c r="G535" s="49"/>
      <c r="H535" s="49"/>
      <c r="I535" s="49"/>
      <c r="J535" s="49"/>
      <c r="K535" s="49"/>
      <c r="L535" s="49"/>
      <c r="M535" s="49"/>
      <c r="N535" s="49"/>
      <c r="O535" s="49"/>
      <c r="P535" s="49"/>
      <c r="Q535" s="49"/>
      <c r="R535" s="90"/>
      <c r="S535" s="49"/>
      <c r="T535" s="49"/>
      <c r="U535" s="49"/>
      <c r="V535" s="49"/>
      <c r="W535" s="49"/>
      <c r="X535" s="49"/>
      <c r="Y535" s="49"/>
      <c r="Z535" s="49"/>
      <c r="AA535" s="49"/>
      <c r="AB535" s="49"/>
      <c r="AC535" s="49"/>
      <c r="AD535" s="49"/>
      <c r="AE535" s="49"/>
      <c r="AF535" s="49"/>
      <c r="AG535" s="49"/>
      <c r="AH535" s="49"/>
      <c r="AI535" s="49"/>
      <c r="AJ535" s="49"/>
      <c r="AK535" s="49"/>
      <c r="AL535" s="49"/>
      <c r="AM535" s="49"/>
    </row>
    <row r="536" spans="1:39" ht="12.75" customHeight="1" x14ac:dyDescent="0.3">
      <c r="A536" s="49"/>
      <c r="B536" s="49"/>
      <c r="C536" s="49"/>
      <c r="D536" s="49"/>
      <c r="E536" s="49"/>
      <c r="F536" s="49"/>
      <c r="G536" s="49"/>
      <c r="H536" s="49"/>
      <c r="I536" s="49"/>
      <c r="J536" s="49"/>
      <c r="K536" s="49"/>
      <c r="L536" s="49"/>
      <c r="M536" s="49"/>
      <c r="N536" s="49"/>
      <c r="O536" s="49"/>
      <c r="P536" s="49"/>
      <c r="Q536" s="49"/>
      <c r="R536" s="90"/>
      <c r="S536" s="49"/>
      <c r="T536" s="49"/>
      <c r="U536" s="49"/>
      <c r="V536" s="49"/>
      <c r="W536" s="49"/>
      <c r="X536" s="49"/>
      <c r="Y536" s="49"/>
      <c r="Z536" s="49"/>
      <c r="AA536" s="49"/>
      <c r="AB536" s="49"/>
      <c r="AC536" s="49"/>
      <c r="AD536" s="49"/>
      <c r="AE536" s="49"/>
      <c r="AF536" s="49"/>
      <c r="AG536" s="49"/>
      <c r="AH536" s="49"/>
      <c r="AI536" s="49"/>
      <c r="AJ536" s="49"/>
      <c r="AK536" s="49"/>
      <c r="AL536" s="49"/>
      <c r="AM536" s="49"/>
    </row>
    <row r="537" spans="1:39" ht="12.75" customHeight="1" x14ac:dyDescent="0.3">
      <c r="A537" s="49"/>
      <c r="B537" s="49"/>
      <c r="C537" s="49"/>
      <c r="D537" s="49"/>
      <c r="E537" s="49"/>
      <c r="F537" s="49"/>
      <c r="G537" s="49"/>
      <c r="H537" s="49"/>
      <c r="I537" s="49"/>
      <c r="J537" s="49"/>
      <c r="K537" s="49"/>
      <c r="L537" s="49"/>
      <c r="M537" s="49"/>
      <c r="N537" s="49"/>
      <c r="O537" s="49"/>
      <c r="P537" s="49"/>
      <c r="Q537" s="49"/>
      <c r="R537" s="90"/>
      <c r="S537" s="49"/>
      <c r="T537" s="49"/>
      <c r="U537" s="49"/>
      <c r="V537" s="49"/>
      <c r="W537" s="49"/>
      <c r="X537" s="49"/>
      <c r="Y537" s="49"/>
      <c r="Z537" s="49"/>
      <c r="AA537" s="49"/>
      <c r="AB537" s="49"/>
      <c r="AC537" s="49"/>
      <c r="AD537" s="49"/>
      <c r="AE537" s="49"/>
      <c r="AF537" s="49"/>
      <c r="AG537" s="49"/>
      <c r="AH537" s="49"/>
      <c r="AI537" s="49"/>
      <c r="AJ537" s="49"/>
      <c r="AK537" s="49"/>
      <c r="AL537" s="49"/>
      <c r="AM537" s="49"/>
    </row>
    <row r="538" spans="1:39" ht="12.75" customHeight="1" x14ac:dyDescent="0.3">
      <c r="A538" s="49"/>
      <c r="B538" s="49"/>
      <c r="C538" s="49"/>
      <c r="D538" s="49"/>
      <c r="E538" s="49"/>
      <c r="F538" s="49"/>
      <c r="G538" s="49"/>
      <c r="H538" s="49"/>
      <c r="I538" s="49"/>
      <c r="J538" s="49"/>
      <c r="K538" s="49"/>
      <c r="L538" s="49"/>
      <c r="M538" s="49"/>
      <c r="N538" s="49"/>
      <c r="O538" s="49"/>
      <c r="P538" s="49"/>
      <c r="Q538" s="49"/>
      <c r="R538" s="90"/>
      <c r="S538" s="49"/>
      <c r="T538" s="49"/>
      <c r="U538" s="49"/>
      <c r="V538" s="49"/>
      <c r="W538" s="49"/>
      <c r="X538" s="49"/>
      <c r="Y538" s="49"/>
      <c r="Z538" s="49"/>
      <c r="AA538" s="49"/>
      <c r="AB538" s="49"/>
      <c r="AC538" s="49"/>
      <c r="AD538" s="49"/>
      <c r="AE538" s="49"/>
      <c r="AF538" s="49"/>
      <c r="AG538" s="49"/>
      <c r="AH538" s="49"/>
      <c r="AI538" s="49"/>
      <c r="AJ538" s="49"/>
      <c r="AK538" s="49"/>
      <c r="AL538" s="49"/>
      <c r="AM538" s="49"/>
    </row>
    <row r="539" spans="1:39" ht="12.75" customHeight="1" x14ac:dyDescent="0.3">
      <c r="A539" s="49"/>
      <c r="B539" s="49"/>
      <c r="C539" s="49"/>
      <c r="D539" s="49"/>
      <c r="E539" s="49"/>
      <c r="F539" s="49"/>
      <c r="G539" s="49"/>
      <c r="H539" s="49"/>
      <c r="I539" s="49"/>
      <c r="J539" s="49"/>
      <c r="K539" s="49"/>
      <c r="L539" s="49"/>
      <c r="M539" s="49"/>
      <c r="N539" s="49"/>
      <c r="O539" s="49"/>
      <c r="P539" s="49"/>
      <c r="Q539" s="49"/>
      <c r="R539" s="90"/>
      <c r="S539" s="49"/>
      <c r="T539" s="49"/>
      <c r="U539" s="49"/>
      <c r="V539" s="49"/>
      <c r="W539" s="49"/>
      <c r="X539" s="49"/>
      <c r="Y539" s="49"/>
      <c r="Z539" s="49"/>
      <c r="AA539" s="49"/>
      <c r="AB539" s="49"/>
      <c r="AC539" s="49"/>
      <c r="AD539" s="49"/>
      <c r="AE539" s="49"/>
      <c r="AF539" s="49"/>
      <c r="AG539" s="49"/>
      <c r="AH539" s="49"/>
      <c r="AI539" s="49"/>
      <c r="AJ539" s="49"/>
      <c r="AK539" s="49"/>
      <c r="AL539" s="49"/>
      <c r="AM539" s="49"/>
    </row>
    <row r="540" spans="1:39" ht="12.75" customHeight="1" x14ac:dyDescent="0.3">
      <c r="A540" s="49"/>
      <c r="B540" s="49"/>
      <c r="C540" s="49"/>
      <c r="D540" s="49"/>
      <c r="E540" s="49"/>
      <c r="F540" s="49"/>
      <c r="G540" s="49"/>
      <c r="H540" s="49"/>
      <c r="I540" s="49"/>
      <c r="J540" s="49"/>
      <c r="K540" s="49"/>
      <c r="L540" s="49"/>
      <c r="M540" s="49"/>
      <c r="N540" s="49"/>
      <c r="O540" s="49"/>
      <c r="P540" s="49"/>
      <c r="Q540" s="49"/>
      <c r="R540" s="90"/>
      <c r="S540" s="49"/>
      <c r="T540" s="49"/>
      <c r="U540" s="49"/>
      <c r="V540" s="49"/>
      <c r="W540" s="49"/>
      <c r="X540" s="49"/>
      <c r="Y540" s="49"/>
      <c r="Z540" s="49"/>
      <c r="AA540" s="49"/>
      <c r="AB540" s="49"/>
      <c r="AC540" s="49"/>
      <c r="AD540" s="49"/>
      <c r="AE540" s="49"/>
      <c r="AF540" s="49"/>
      <c r="AG540" s="49"/>
      <c r="AH540" s="49"/>
      <c r="AI540" s="49"/>
      <c r="AJ540" s="49"/>
      <c r="AK540" s="49"/>
      <c r="AL540" s="49"/>
      <c r="AM540" s="49"/>
    </row>
    <row r="541" spans="1:39" ht="12.75" customHeight="1" x14ac:dyDescent="0.3">
      <c r="A541" s="49"/>
      <c r="B541" s="49"/>
      <c r="C541" s="49"/>
      <c r="D541" s="49"/>
      <c r="E541" s="49"/>
      <c r="F541" s="49"/>
      <c r="G541" s="49"/>
      <c r="H541" s="49"/>
      <c r="I541" s="49"/>
      <c r="J541" s="49"/>
      <c r="K541" s="49"/>
      <c r="L541" s="49"/>
      <c r="M541" s="49"/>
      <c r="N541" s="49"/>
      <c r="O541" s="49"/>
      <c r="P541" s="49"/>
      <c r="Q541" s="49"/>
      <c r="R541" s="90"/>
      <c r="S541" s="49"/>
      <c r="T541" s="49"/>
      <c r="U541" s="49"/>
      <c r="V541" s="49"/>
      <c r="W541" s="49"/>
      <c r="X541" s="49"/>
      <c r="Y541" s="49"/>
      <c r="Z541" s="49"/>
      <c r="AA541" s="49"/>
      <c r="AB541" s="49"/>
      <c r="AC541" s="49"/>
      <c r="AD541" s="49"/>
      <c r="AE541" s="49"/>
      <c r="AF541" s="49"/>
      <c r="AG541" s="49"/>
      <c r="AH541" s="49"/>
      <c r="AI541" s="49"/>
      <c r="AJ541" s="49"/>
      <c r="AK541" s="49"/>
      <c r="AL541" s="49"/>
      <c r="AM541" s="49"/>
    </row>
    <row r="542" spans="1:39" ht="12.75" customHeight="1" x14ac:dyDescent="0.3">
      <c r="A542" s="49"/>
      <c r="B542" s="49"/>
      <c r="C542" s="49"/>
      <c r="D542" s="49"/>
      <c r="E542" s="49"/>
      <c r="F542" s="49"/>
      <c r="G542" s="49"/>
      <c r="H542" s="49"/>
      <c r="I542" s="49"/>
      <c r="J542" s="49"/>
      <c r="K542" s="49"/>
      <c r="L542" s="49"/>
      <c r="M542" s="49"/>
      <c r="N542" s="49"/>
      <c r="O542" s="49"/>
      <c r="P542" s="49"/>
      <c r="Q542" s="49"/>
      <c r="R542" s="90"/>
      <c r="S542" s="49"/>
      <c r="T542" s="49"/>
      <c r="U542" s="49"/>
      <c r="V542" s="49"/>
      <c r="W542" s="49"/>
      <c r="X542" s="49"/>
      <c r="Y542" s="49"/>
      <c r="Z542" s="49"/>
      <c r="AA542" s="49"/>
      <c r="AB542" s="49"/>
      <c r="AC542" s="49"/>
      <c r="AD542" s="49"/>
      <c r="AE542" s="49"/>
      <c r="AF542" s="49"/>
      <c r="AG542" s="49"/>
      <c r="AH542" s="49"/>
      <c r="AI542" s="49"/>
      <c r="AJ542" s="49"/>
      <c r="AK542" s="49"/>
      <c r="AL542" s="49"/>
      <c r="AM542" s="49"/>
    </row>
    <row r="543" spans="1:39" ht="12.75" customHeight="1" x14ac:dyDescent="0.3">
      <c r="A543" s="49"/>
      <c r="B543" s="49"/>
      <c r="C543" s="49"/>
      <c r="D543" s="49"/>
      <c r="E543" s="49"/>
      <c r="F543" s="49"/>
      <c r="G543" s="49"/>
      <c r="H543" s="49"/>
      <c r="I543" s="49"/>
      <c r="J543" s="49"/>
      <c r="K543" s="49"/>
      <c r="L543" s="49"/>
      <c r="M543" s="49"/>
      <c r="N543" s="49"/>
      <c r="O543" s="49"/>
      <c r="P543" s="49"/>
      <c r="Q543" s="49"/>
      <c r="R543" s="90"/>
      <c r="S543" s="49"/>
      <c r="T543" s="49"/>
      <c r="U543" s="49"/>
      <c r="V543" s="49"/>
      <c r="W543" s="49"/>
      <c r="X543" s="49"/>
      <c r="Y543" s="49"/>
      <c r="Z543" s="49"/>
      <c r="AA543" s="49"/>
      <c r="AB543" s="49"/>
      <c r="AC543" s="49"/>
      <c r="AD543" s="49"/>
      <c r="AE543" s="49"/>
      <c r="AF543" s="49"/>
      <c r="AG543" s="49"/>
      <c r="AH543" s="49"/>
      <c r="AI543" s="49"/>
      <c r="AJ543" s="49"/>
      <c r="AK543" s="49"/>
      <c r="AL543" s="49"/>
      <c r="AM543" s="49"/>
    </row>
    <row r="544" spans="1:39" ht="12.75" customHeight="1" x14ac:dyDescent="0.3">
      <c r="A544" s="49"/>
      <c r="B544" s="49"/>
      <c r="C544" s="49"/>
      <c r="D544" s="49"/>
      <c r="E544" s="49"/>
      <c r="F544" s="49"/>
      <c r="G544" s="49"/>
      <c r="H544" s="49"/>
      <c r="I544" s="49"/>
      <c r="J544" s="49"/>
      <c r="K544" s="49"/>
      <c r="L544" s="49"/>
      <c r="M544" s="49"/>
      <c r="N544" s="49"/>
      <c r="O544" s="49"/>
      <c r="P544" s="49"/>
      <c r="Q544" s="49"/>
      <c r="R544" s="90"/>
      <c r="S544" s="49"/>
      <c r="T544" s="49"/>
      <c r="U544" s="49"/>
      <c r="V544" s="49"/>
      <c r="W544" s="49"/>
      <c r="X544" s="49"/>
      <c r="Y544" s="49"/>
      <c r="Z544" s="49"/>
      <c r="AA544" s="49"/>
      <c r="AB544" s="49"/>
      <c r="AC544" s="49"/>
      <c r="AD544" s="49"/>
      <c r="AE544" s="49"/>
      <c r="AF544" s="49"/>
      <c r="AG544" s="49"/>
      <c r="AH544" s="49"/>
      <c r="AI544" s="49"/>
      <c r="AJ544" s="49"/>
      <c r="AK544" s="49"/>
      <c r="AL544" s="49"/>
      <c r="AM544" s="49"/>
    </row>
    <row r="545" spans="1:39" ht="12.75" customHeight="1" x14ac:dyDescent="0.3">
      <c r="A545" s="49"/>
      <c r="B545" s="49"/>
      <c r="C545" s="49"/>
      <c r="D545" s="49"/>
      <c r="E545" s="49"/>
      <c r="F545" s="49"/>
      <c r="G545" s="49"/>
      <c r="H545" s="49"/>
      <c r="I545" s="49"/>
      <c r="J545" s="49"/>
      <c r="K545" s="49"/>
      <c r="L545" s="49"/>
      <c r="M545" s="49"/>
      <c r="N545" s="49"/>
      <c r="O545" s="49"/>
      <c r="P545" s="49"/>
      <c r="Q545" s="49"/>
      <c r="R545" s="90"/>
      <c r="S545" s="49"/>
      <c r="T545" s="49"/>
      <c r="U545" s="49"/>
      <c r="V545" s="49"/>
      <c r="W545" s="49"/>
      <c r="X545" s="49"/>
      <c r="Y545" s="49"/>
      <c r="Z545" s="49"/>
      <c r="AA545" s="49"/>
      <c r="AB545" s="49"/>
      <c r="AC545" s="49"/>
      <c r="AD545" s="49"/>
      <c r="AE545" s="49"/>
      <c r="AF545" s="49"/>
      <c r="AG545" s="49"/>
      <c r="AH545" s="49"/>
      <c r="AI545" s="49"/>
      <c r="AJ545" s="49"/>
      <c r="AK545" s="49"/>
      <c r="AL545" s="49"/>
      <c r="AM545" s="49"/>
    </row>
    <row r="546" spans="1:39" ht="12.75" customHeight="1" x14ac:dyDescent="0.3">
      <c r="A546" s="49"/>
      <c r="B546" s="49"/>
      <c r="C546" s="49"/>
      <c r="D546" s="49"/>
      <c r="E546" s="49"/>
      <c r="F546" s="49"/>
      <c r="G546" s="49"/>
      <c r="H546" s="49"/>
      <c r="I546" s="49"/>
      <c r="J546" s="49"/>
      <c r="K546" s="49"/>
      <c r="L546" s="49"/>
      <c r="M546" s="49"/>
      <c r="N546" s="49"/>
      <c r="O546" s="49"/>
      <c r="P546" s="49"/>
      <c r="Q546" s="49"/>
      <c r="R546" s="90"/>
      <c r="S546" s="49"/>
      <c r="T546" s="49"/>
      <c r="U546" s="49"/>
      <c r="V546" s="49"/>
      <c r="W546" s="49"/>
      <c r="X546" s="49"/>
      <c r="Y546" s="49"/>
      <c r="Z546" s="49"/>
      <c r="AA546" s="49"/>
      <c r="AB546" s="49"/>
      <c r="AC546" s="49"/>
      <c r="AD546" s="49"/>
      <c r="AE546" s="49"/>
      <c r="AF546" s="49"/>
      <c r="AG546" s="49"/>
      <c r="AH546" s="49"/>
      <c r="AI546" s="49"/>
      <c r="AJ546" s="49"/>
      <c r="AK546" s="49"/>
      <c r="AL546" s="49"/>
      <c r="AM546" s="49"/>
    </row>
    <row r="547" spans="1:39" ht="12.75" customHeight="1" x14ac:dyDescent="0.3">
      <c r="A547" s="49"/>
      <c r="B547" s="49"/>
      <c r="C547" s="49"/>
      <c r="D547" s="49"/>
      <c r="E547" s="49"/>
      <c r="F547" s="49"/>
      <c r="G547" s="49"/>
      <c r="H547" s="49"/>
      <c r="I547" s="49"/>
      <c r="J547" s="49"/>
      <c r="K547" s="49"/>
      <c r="L547" s="49"/>
      <c r="M547" s="49"/>
      <c r="N547" s="49"/>
      <c r="O547" s="49"/>
      <c r="P547" s="49"/>
      <c r="Q547" s="49"/>
      <c r="R547" s="90"/>
      <c r="S547" s="49"/>
      <c r="T547" s="49"/>
      <c r="U547" s="49"/>
      <c r="V547" s="49"/>
      <c r="W547" s="49"/>
      <c r="X547" s="49"/>
      <c r="Y547" s="49"/>
      <c r="Z547" s="49"/>
      <c r="AA547" s="49"/>
      <c r="AB547" s="49"/>
      <c r="AC547" s="49"/>
      <c r="AD547" s="49"/>
      <c r="AE547" s="49"/>
      <c r="AF547" s="49"/>
      <c r="AG547" s="49"/>
      <c r="AH547" s="49"/>
      <c r="AI547" s="49"/>
      <c r="AJ547" s="49"/>
      <c r="AK547" s="49"/>
      <c r="AL547" s="49"/>
      <c r="AM547" s="49"/>
    </row>
    <row r="548" spans="1:39" ht="12.75" customHeight="1" x14ac:dyDescent="0.3">
      <c r="A548" s="49"/>
      <c r="B548" s="49"/>
      <c r="C548" s="49"/>
      <c r="D548" s="49"/>
      <c r="E548" s="49"/>
      <c r="F548" s="49"/>
      <c r="G548" s="49"/>
      <c r="H548" s="49"/>
      <c r="I548" s="49"/>
      <c r="J548" s="49"/>
      <c r="K548" s="49"/>
      <c r="L548" s="49"/>
      <c r="M548" s="49"/>
      <c r="N548" s="49"/>
      <c r="O548" s="49"/>
      <c r="P548" s="49"/>
      <c r="Q548" s="49"/>
      <c r="R548" s="90"/>
      <c r="S548" s="49"/>
      <c r="T548" s="49"/>
      <c r="U548" s="49"/>
      <c r="V548" s="49"/>
      <c r="W548" s="49"/>
      <c r="X548" s="49"/>
      <c r="Y548" s="49"/>
      <c r="Z548" s="49"/>
      <c r="AA548" s="49"/>
      <c r="AB548" s="49"/>
      <c r="AC548" s="49"/>
      <c r="AD548" s="49"/>
      <c r="AE548" s="49"/>
      <c r="AF548" s="49"/>
      <c r="AG548" s="49"/>
      <c r="AH548" s="49"/>
      <c r="AI548" s="49"/>
      <c r="AJ548" s="49"/>
      <c r="AK548" s="49"/>
      <c r="AL548" s="49"/>
      <c r="AM548" s="49"/>
    </row>
    <row r="549" spans="1:39" ht="12.75" customHeight="1" x14ac:dyDescent="0.3">
      <c r="A549" s="49"/>
      <c r="B549" s="49"/>
      <c r="C549" s="49"/>
      <c r="D549" s="49"/>
      <c r="E549" s="49"/>
      <c r="F549" s="49"/>
      <c r="G549" s="49"/>
      <c r="H549" s="49"/>
      <c r="I549" s="49"/>
      <c r="J549" s="49"/>
      <c r="K549" s="49"/>
      <c r="L549" s="49"/>
      <c r="M549" s="49"/>
      <c r="N549" s="49"/>
      <c r="O549" s="49"/>
      <c r="P549" s="49"/>
      <c r="Q549" s="49"/>
      <c r="R549" s="90"/>
      <c r="S549" s="49"/>
      <c r="T549" s="49"/>
      <c r="U549" s="49"/>
      <c r="V549" s="49"/>
      <c r="W549" s="49"/>
      <c r="X549" s="49"/>
      <c r="Y549" s="49"/>
      <c r="Z549" s="49"/>
      <c r="AA549" s="49"/>
      <c r="AB549" s="49"/>
      <c r="AC549" s="49"/>
      <c r="AD549" s="49"/>
      <c r="AE549" s="49"/>
      <c r="AF549" s="49"/>
      <c r="AG549" s="49"/>
      <c r="AH549" s="49"/>
      <c r="AI549" s="49"/>
      <c r="AJ549" s="49"/>
      <c r="AK549" s="49"/>
      <c r="AL549" s="49"/>
      <c r="AM549" s="49"/>
    </row>
    <row r="550" spans="1:39" ht="12.75" customHeight="1" x14ac:dyDescent="0.3">
      <c r="A550" s="49"/>
      <c r="B550" s="49"/>
      <c r="C550" s="49"/>
      <c r="D550" s="49"/>
      <c r="E550" s="49"/>
      <c r="F550" s="49"/>
      <c r="G550" s="49"/>
      <c r="H550" s="49"/>
      <c r="I550" s="49"/>
      <c r="J550" s="49"/>
      <c r="K550" s="49"/>
      <c r="L550" s="49"/>
      <c r="M550" s="49"/>
      <c r="N550" s="49"/>
      <c r="O550" s="49"/>
      <c r="P550" s="49"/>
      <c r="Q550" s="49"/>
      <c r="R550" s="90"/>
      <c r="S550" s="49"/>
      <c r="T550" s="49"/>
      <c r="U550" s="49"/>
      <c r="V550" s="49"/>
      <c r="W550" s="49"/>
      <c r="X550" s="49"/>
      <c r="Y550" s="49"/>
      <c r="Z550" s="49"/>
      <c r="AA550" s="49"/>
      <c r="AB550" s="49"/>
      <c r="AC550" s="49"/>
      <c r="AD550" s="49"/>
      <c r="AE550" s="49"/>
      <c r="AF550" s="49"/>
      <c r="AG550" s="49"/>
      <c r="AH550" s="49"/>
      <c r="AI550" s="49"/>
      <c r="AJ550" s="49"/>
      <c r="AK550" s="49"/>
      <c r="AL550" s="49"/>
      <c r="AM550" s="49"/>
    </row>
    <row r="551" spans="1:39" ht="12.75" customHeight="1" x14ac:dyDescent="0.3">
      <c r="A551" s="49"/>
      <c r="B551" s="49"/>
      <c r="C551" s="49"/>
      <c r="D551" s="49"/>
      <c r="E551" s="49"/>
      <c r="F551" s="49"/>
      <c r="G551" s="49"/>
      <c r="H551" s="49"/>
      <c r="I551" s="49"/>
      <c r="J551" s="49"/>
      <c r="K551" s="49"/>
      <c r="L551" s="49"/>
      <c r="M551" s="49"/>
      <c r="N551" s="49"/>
      <c r="O551" s="49"/>
      <c r="P551" s="49"/>
      <c r="Q551" s="49"/>
      <c r="R551" s="90"/>
      <c r="S551" s="49"/>
      <c r="T551" s="49"/>
      <c r="U551" s="49"/>
      <c r="V551" s="49"/>
      <c r="W551" s="49"/>
      <c r="X551" s="49"/>
      <c r="Y551" s="49"/>
      <c r="Z551" s="49"/>
      <c r="AA551" s="49"/>
      <c r="AB551" s="49"/>
      <c r="AC551" s="49"/>
      <c r="AD551" s="49"/>
      <c r="AE551" s="49"/>
      <c r="AF551" s="49"/>
      <c r="AG551" s="49"/>
      <c r="AH551" s="49"/>
      <c r="AI551" s="49"/>
      <c r="AJ551" s="49"/>
      <c r="AK551" s="49"/>
      <c r="AL551" s="49"/>
      <c r="AM551" s="49"/>
    </row>
    <row r="552" spans="1:39" ht="12.75" customHeight="1" x14ac:dyDescent="0.3">
      <c r="A552" s="49"/>
      <c r="B552" s="49"/>
      <c r="C552" s="49"/>
      <c r="D552" s="49"/>
      <c r="E552" s="49"/>
      <c r="F552" s="49"/>
      <c r="G552" s="49"/>
      <c r="H552" s="49"/>
      <c r="I552" s="49"/>
      <c r="J552" s="49"/>
      <c r="K552" s="49"/>
      <c r="L552" s="49"/>
      <c r="M552" s="49"/>
      <c r="N552" s="49"/>
      <c r="O552" s="49"/>
      <c r="P552" s="49"/>
      <c r="Q552" s="49"/>
      <c r="R552" s="90"/>
      <c r="S552" s="49"/>
      <c r="T552" s="49"/>
      <c r="U552" s="49"/>
      <c r="V552" s="49"/>
      <c r="W552" s="49"/>
      <c r="X552" s="49"/>
      <c r="Y552" s="49"/>
      <c r="Z552" s="49"/>
      <c r="AA552" s="49"/>
      <c r="AB552" s="49"/>
      <c r="AC552" s="49"/>
      <c r="AD552" s="49"/>
      <c r="AE552" s="49"/>
      <c r="AF552" s="49"/>
      <c r="AG552" s="49"/>
      <c r="AH552" s="49"/>
      <c r="AI552" s="49"/>
      <c r="AJ552" s="49"/>
      <c r="AK552" s="49"/>
      <c r="AL552" s="49"/>
      <c r="AM552" s="49"/>
    </row>
    <row r="553" spans="1:39" ht="12.75" customHeight="1" x14ac:dyDescent="0.3">
      <c r="A553" s="49"/>
      <c r="B553" s="49"/>
      <c r="C553" s="49"/>
      <c r="D553" s="49"/>
      <c r="E553" s="49"/>
      <c r="F553" s="49"/>
      <c r="G553" s="49"/>
      <c r="H553" s="49"/>
      <c r="I553" s="49"/>
      <c r="J553" s="49"/>
      <c r="K553" s="49"/>
      <c r="L553" s="49"/>
      <c r="M553" s="49"/>
      <c r="N553" s="49"/>
      <c r="O553" s="49"/>
      <c r="P553" s="49"/>
      <c r="Q553" s="49"/>
      <c r="R553" s="90"/>
      <c r="S553" s="49"/>
      <c r="T553" s="49"/>
      <c r="U553" s="49"/>
      <c r="V553" s="49"/>
      <c r="W553" s="49"/>
      <c r="X553" s="49"/>
      <c r="Y553" s="49"/>
      <c r="Z553" s="49"/>
      <c r="AA553" s="49"/>
      <c r="AB553" s="49"/>
      <c r="AC553" s="49"/>
      <c r="AD553" s="49"/>
      <c r="AE553" s="49"/>
      <c r="AF553" s="49"/>
      <c r="AG553" s="49"/>
      <c r="AH553" s="49"/>
      <c r="AI553" s="49"/>
      <c r="AJ553" s="49"/>
      <c r="AK553" s="49"/>
      <c r="AL553" s="49"/>
      <c r="AM553" s="49"/>
    </row>
    <row r="554" spans="1:39" ht="12.75" customHeight="1" x14ac:dyDescent="0.3">
      <c r="A554" s="49"/>
      <c r="B554" s="49"/>
      <c r="C554" s="49"/>
      <c r="D554" s="49"/>
      <c r="E554" s="49"/>
      <c r="F554" s="49"/>
      <c r="G554" s="49"/>
      <c r="H554" s="49"/>
      <c r="I554" s="49"/>
      <c r="J554" s="49"/>
      <c r="K554" s="49"/>
      <c r="L554" s="49"/>
      <c r="M554" s="49"/>
      <c r="N554" s="49"/>
      <c r="O554" s="49"/>
      <c r="P554" s="49"/>
      <c r="Q554" s="49"/>
      <c r="R554" s="90"/>
      <c r="S554" s="49"/>
      <c r="T554" s="49"/>
      <c r="U554" s="49"/>
      <c r="V554" s="49"/>
      <c r="W554" s="49"/>
      <c r="X554" s="49"/>
      <c r="Y554" s="49"/>
      <c r="Z554" s="49"/>
      <c r="AA554" s="49"/>
      <c r="AB554" s="49"/>
      <c r="AC554" s="49"/>
      <c r="AD554" s="49"/>
      <c r="AE554" s="49"/>
      <c r="AF554" s="49"/>
      <c r="AG554" s="49"/>
      <c r="AH554" s="49"/>
      <c r="AI554" s="49"/>
      <c r="AJ554" s="49"/>
      <c r="AK554" s="49"/>
      <c r="AL554" s="49"/>
      <c r="AM554" s="49"/>
    </row>
    <row r="555" spans="1:39" ht="12.75" customHeight="1" x14ac:dyDescent="0.3">
      <c r="A555" s="49"/>
      <c r="B555" s="49"/>
      <c r="C555" s="49"/>
      <c r="D555" s="49"/>
      <c r="E555" s="49"/>
      <c r="F555" s="49"/>
      <c r="G555" s="49"/>
      <c r="H555" s="49"/>
      <c r="I555" s="49"/>
      <c r="J555" s="49"/>
      <c r="K555" s="49"/>
      <c r="L555" s="49"/>
      <c r="M555" s="49"/>
      <c r="N555" s="49"/>
      <c r="O555" s="49"/>
      <c r="P555" s="49"/>
      <c r="Q555" s="49"/>
      <c r="R555" s="90"/>
      <c r="S555" s="49"/>
      <c r="T555" s="49"/>
      <c r="U555" s="49"/>
      <c r="V555" s="49"/>
      <c r="W555" s="49"/>
      <c r="X555" s="49"/>
      <c r="Y555" s="49"/>
      <c r="Z555" s="49"/>
      <c r="AA555" s="49"/>
      <c r="AB555" s="49"/>
      <c r="AC555" s="49"/>
      <c r="AD555" s="49"/>
      <c r="AE555" s="49"/>
      <c r="AF555" s="49"/>
      <c r="AG555" s="49"/>
      <c r="AH555" s="49"/>
      <c r="AI555" s="49"/>
      <c r="AJ555" s="49"/>
      <c r="AK555" s="49"/>
      <c r="AL555" s="49"/>
      <c r="AM555" s="49"/>
    </row>
    <row r="556" spans="1:39" ht="12.75" customHeight="1" x14ac:dyDescent="0.3">
      <c r="A556" s="49"/>
      <c r="B556" s="49"/>
      <c r="C556" s="49"/>
      <c r="D556" s="49"/>
      <c r="E556" s="49"/>
      <c r="F556" s="49"/>
      <c r="G556" s="49"/>
      <c r="H556" s="49"/>
      <c r="I556" s="49"/>
      <c r="J556" s="49"/>
      <c r="K556" s="49"/>
      <c r="L556" s="49"/>
      <c r="M556" s="49"/>
      <c r="N556" s="49"/>
      <c r="O556" s="49"/>
      <c r="P556" s="49"/>
      <c r="Q556" s="49"/>
      <c r="R556" s="90"/>
      <c r="S556" s="49"/>
      <c r="T556" s="49"/>
      <c r="U556" s="49"/>
      <c r="V556" s="49"/>
      <c r="W556" s="49"/>
      <c r="X556" s="49"/>
      <c r="Y556" s="49"/>
      <c r="Z556" s="49"/>
      <c r="AA556" s="49"/>
      <c r="AB556" s="49"/>
      <c r="AC556" s="49"/>
      <c r="AD556" s="49"/>
      <c r="AE556" s="49"/>
      <c r="AF556" s="49"/>
      <c r="AG556" s="49"/>
      <c r="AH556" s="49"/>
      <c r="AI556" s="49"/>
      <c r="AJ556" s="49"/>
      <c r="AK556" s="49"/>
      <c r="AL556" s="49"/>
      <c r="AM556" s="49"/>
    </row>
    <row r="557" spans="1:39" ht="12.75" customHeight="1" x14ac:dyDescent="0.3">
      <c r="A557" s="49"/>
      <c r="B557" s="49"/>
      <c r="C557" s="49"/>
      <c r="D557" s="49"/>
      <c r="E557" s="49"/>
      <c r="F557" s="49"/>
      <c r="G557" s="49"/>
      <c r="H557" s="49"/>
      <c r="I557" s="49"/>
      <c r="J557" s="49"/>
      <c r="K557" s="49"/>
      <c r="L557" s="49"/>
      <c r="M557" s="49"/>
      <c r="N557" s="49"/>
      <c r="O557" s="49"/>
      <c r="P557" s="49"/>
      <c r="Q557" s="49"/>
      <c r="R557" s="90"/>
      <c r="S557" s="49"/>
      <c r="T557" s="49"/>
      <c r="U557" s="49"/>
      <c r="V557" s="49"/>
      <c r="W557" s="49"/>
      <c r="X557" s="49"/>
      <c r="Y557" s="49"/>
      <c r="Z557" s="49"/>
      <c r="AA557" s="49"/>
      <c r="AB557" s="49"/>
      <c r="AC557" s="49"/>
      <c r="AD557" s="49"/>
      <c r="AE557" s="49"/>
      <c r="AF557" s="49"/>
      <c r="AG557" s="49"/>
      <c r="AH557" s="49"/>
      <c r="AI557" s="49"/>
      <c r="AJ557" s="49"/>
      <c r="AK557" s="49"/>
      <c r="AL557" s="49"/>
      <c r="AM557" s="49"/>
    </row>
    <row r="558" spans="1:39" ht="12.75" customHeight="1" x14ac:dyDescent="0.3">
      <c r="A558" s="49"/>
      <c r="B558" s="49"/>
      <c r="C558" s="49"/>
      <c r="D558" s="49"/>
      <c r="E558" s="49"/>
      <c r="F558" s="49"/>
      <c r="G558" s="49"/>
      <c r="H558" s="49"/>
      <c r="I558" s="49"/>
      <c r="J558" s="49"/>
      <c r="K558" s="49"/>
      <c r="L558" s="49"/>
      <c r="M558" s="49"/>
      <c r="N558" s="49"/>
      <c r="O558" s="49"/>
      <c r="P558" s="49"/>
      <c r="Q558" s="49"/>
      <c r="R558" s="90"/>
      <c r="S558" s="49"/>
      <c r="T558" s="49"/>
      <c r="U558" s="49"/>
      <c r="V558" s="49"/>
      <c r="W558" s="49"/>
      <c r="X558" s="49"/>
      <c r="Y558" s="49"/>
      <c r="Z558" s="49"/>
      <c r="AA558" s="49"/>
      <c r="AB558" s="49"/>
      <c r="AC558" s="49"/>
      <c r="AD558" s="49"/>
      <c r="AE558" s="49"/>
      <c r="AF558" s="49"/>
      <c r="AG558" s="49"/>
      <c r="AH558" s="49"/>
      <c r="AI558" s="49"/>
      <c r="AJ558" s="49"/>
      <c r="AK558" s="49"/>
      <c r="AL558" s="49"/>
      <c r="AM558" s="49"/>
    </row>
    <row r="559" spans="1:39" ht="12.75" customHeight="1" x14ac:dyDescent="0.3">
      <c r="A559" s="49"/>
      <c r="B559" s="49"/>
      <c r="C559" s="49"/>
      <c r="D559" s="49"/>
      <c r="E559" s="49"/>
      <c r="F559" s="49"/>
      <c r="G559" s="49"/>
      <c r="H559" s="49"/>
      <c r="I559" s="49"/>
      <c r="J559" s="49"/>
      <c r="K559" s="49"/>
      <c r="L559" s="49"/>
      <c r="M559" s="49"/>
      <c r="N559" s="49"/>
      <c r="O559" s="49"/>
      <c r="P559" s="49"/>
      <c r="Q559" s="49"/>
      <c r="R559" s="90"/>
      <c r="S559" s="49"/>
      <c r="T559" s="49"/>
      <c r="U559" s="49"/>
      <c r="V559" s="49"/>
      <c r="W559" s="49"/>
      <c r="X559" s="49"/>
      <c r="Y559" s="49"/>
      <c r="Z559" s="49"/>
      <c r="AA559" s="49"/>
      <c r="AB559" s="49"/>
      <c r="AC559" s="49"/>
      <c r="AD559" s="49"/>
      <c r="AE559" s="49"/>
      <c r="AF559" s="49"/>
      <c r="AG559" s="49"/>
      <c r="AH559" s="49"/>
      <c r="AI559" s="49"/>
      <c r="AJ559" s="49"/>
      <c r="AK559" s="49"/>
      <c r="AL559" s="49"/>
      <c r="AM559" s="49"/>
    </row>
    <row r="560" spans="1:39" ht="12.75" customHeight="1" x14ac:dyDescent="0.3">
      <c r="A560" s="49"/>
      <c r="B560" s="49"/>
      <c r="C560" s="49"/>
      <c r="D560" s="49"/>
      <c r="E560" s="49"/>
      <c r="F560" s="49"/>
      <c r="G560" s="49"/>
      <c r="H560" s="49"/>
      <c r="I560" s="49"/>
      <c r="J560" s="49"/>
      <c r="K560" s="49"/>
      <c r="L560" s="49"/>
      <c r="M560" s="49"/>
      <c r="N560" s="49"/>
      <c r="O560" s="49"/>
      <c r="P560" s="49"/>
      <c r="Q560" s="49"/>
      <c r="R560" s="90"/>
      <c r="S560" s="49"/>
      <c r="T560" s="49"/>
      <c r="U560" s="49"/>
      <c r="V560" s="49"/>
      <c r="W560" s="49"/>
      <c r="X560" s="49"/>
      <c r="Y560" s="49"/>
      <c r="Z560" s="49"/>
      <c r="AA560" s="49"/>
      <c r="AB560" s="49"/>
      <c r="AC560" s="49"/>
      <c r="AD560" s="49"/>
      <c r="AE560" s="49"/>
      <c r="AF560" s="49"/>
      <c r="AG560" s="49"/>
      <c r="AH560" s="49"/>
      <c r="AI560" s="49"/>
      <c r="AJ560" s="49"/>
      <c r="AK560" s="49"/>
      <c r="AL560" s="49"/>
      <c r="AM560" s="49"/>
    </row>
    <row r="561" spans="1:39" ht="12.75" customHeight="1" x14ac:dyDescent="0.3">
      <c r="A561" s="49"/>
      <c r="B561" s="49"/>
      <c r="C561" s="49"/>
      <c r="D561" s="49"/>
      <c r="E561" s="49"/>
      <c r="F561" s="49"/>
      <c r="G561" s="49"/>
      <c r="H561" s="49"/>
      <c r="I561" s="49"/>
      <c r="J561" s="49"/>
      <c r="K561" s="49"/>
      <c r="L561" s="49"/>
      <c r="M561" s="49"/>
      <c r="N561" s="49"/>
      <c r="O561" s="49"/>
      <c r="P561" s="49"/>
      <c r="Q561" s="49"/>
      <c r="R561" s="90"/>
      <c r="S561" s="49"/>
      <c r="T561" s="49"/>
      <c r="U561" s="49"/>
      <c r="V561" s="49"/>
      <c r="W561" s="49"/>
      <c r="X561" s="49"/>
      <c r="Y561" s="49"/>
      <c r="Z561" s="49"/>
      <c r="AA561" s="49"/>
      <c r="AB561" s="49"/>
      <c r="AC561" s="49"/>
      <c r="AD561" s="49"/>
      <c r="AE561" s="49"/>
      <c r="AF561" s="49"/>
      <c r="AG561" s="49"/>
      <c r="AH561" s="49"/>
      <c r="AI561" s="49"/>
      <c r="AJ561" s="49"/>
      <c r="AK561" s="49"/>
      <c r="AL561" s="49"/>
      <c r="AM561" s="49"/>
    </row>
    <row r="562" spans="1:39" ht="12.75" customHeight="1" x14ac:dyDescent="0.3">
      <c r="A562" s="49"/>
      <c r="B562" s="49"/>
      <c r="C562" s="49"/>
      <c r="D562" s="49"/>
      <c r="E562" s="49"/>
      <c r="F562" s="49"/>
      <c r="G562" s="49"/>
      <c r="H562" s="49"/>
      <c r="I562" s="49"/>
      <c r="J562" s="49"/>
      <c r="K562" s="49"/>
      <c r="L562" s="49"/>
      <c r="M562" s="49"/>
      <c r="N562" s="49"/>
      <c r="O562" s="49"/>
      <c r="P562" s="49"/>
      <c r="Q562" s="49"/>
      <c r="R562" s="90"/>
      <c r="S562" s="49"/>
      <c r="T562" s="49"/>
      <c r="U562" s="49"/>
      <c r="V562" s="49"/>
      <c r="W562" s="49"/>
      <c r="X562" s="49"/>
      <c r="Y562" s="49"/>
      <c r="Z562" s="49"/>
      <c r="AA562" s="49"/>
      <c r="AB562" s="49"/>
      <c r="AC562" s="49"/>
      <c r="AD562" s="49"/>
      <c r="AE562" s="49"/>
      <c r="AF562" s="49"/>
      <c r="AG562" s="49"/>
      <c r="AH562" s="49"/>
      <c r="AI562" s="49"/>
      <c r="AJ562" s="49"/>
      <c r="AK562" s="49"/>
      <c r="AL562" s="49"/>
      <c r="AM562" s="49"/>
    </row>
    <row r="563" spans="1:39" ht="12.75" customHeight="1" x14ac:dyDescent="0.3">
      <c r="A563" s="49"/>
      <c r="B563" s="49"/>
      <c r="C563" s="49"/>
      <c r="D563" s="49"/>
      <c r="E563" s="49"/>
      <c r="F563" s="49"/>
      <c r="G563" s="49"/>
      <c r="H563" s="49"/>
      <c r="I563" s="49"/>
      <c r="J563" s="49"/>
      <c r="K563" s="49"/>
      <c r="L563" s="49"/>
      <c r="M563" s="49"/>
      <c r="N563" s="49"/>
      <c r="O563" s="49"/>
      <c r="P563" s="49"/>
      <c r="Q563" s="49"/>
      <c r="R563" s="90"/>
      <c r="S563" s="49"/>
      <c r="T563" s="49"/>
      <c r="U563" s="49"/>
      <c r="V563" s="49"/>
      <c r="W563" s="49"/>
      <c r="X563" s="49"/>
      <c r="Y563" s="49"/>
      <c r="Z563" s="49"/>
      <c r="AA563" s="49"/>
      <c r="AB563" s="49"/>
      <c r="AC563" s="49"/>
      <c r="AD563" s="49"/>
      <c r="AE563" s="49"/>
      <c r="AF563" s="49"/>
      <c r="AG563" s="49"/>
      <c r="AH563" s="49"/>
      <c r="AI563" s="49"/>
      <c r="AJ563" s="49"/>
      <c r="AK563" s="49"/>
      <c r="AL563" s="49"/>
      <c r="AM563" s="49"/>
    </row>
    <row r="564" spans="1:39" ht="12.75" customHeight="1" x14ac:dyDescent="0.3">
      <c r="A564" s="49"/>
      <c r="B564" s="49"/>
      <c r="C564" s="49"/>
      <c r="D564" s="49"/>
      <c r="E564" s="49"/>
      <c r="F564" s="49"/>
      <c r="G564" s="49"/>
      <c r="H564" s="49"/>
      <c r="I564" s="49"/>
      <c r="J564" s="49"/>
      <c r="K564" s="49"/>
      <c r="L564" s="49"/>
      <c r="M564" s="49"/>
      <c r="N564" s="49"/>
      <c r="O564" s="49"/>
      <c r="P564" s="49"/>
      <c r="Q564" s="49"/>
      <c r="R564" s="90"/>
      <c r="S564" s="49"/>
      <c r="T564" s="49"/>
      <c r="U564" s="49"/>
      <c r="V564" s="49"/>
      <c r="W564" s="49"/>
      <c r="X564" s="49"/>
      <c r="Y564" s="49"/>
      <c r="Z564" s="49"/>
      <c r="AA564" s="49"/>
      <c r="AB564" s="49"/>
      <c r="AC564" s="49"/>
      <c r="AD564" s="49"/>
      <c r="AE564" s="49"/>
      <c r="AF564" s="49"/>
      <c r="AG564" s="49"/>
      <c r="AH564" s="49"/>
      <c r="AI564" s="49"/>
      <c r="AJ564" s="49"/>
      <c r="AK564" s="49"/>
      <c r="AL564" s="49"/>
      <c r="AM564" s="49"/>
    </row>
    <row r="565" spans="1:39" ht="12.75" customHeight="1" x14ac:dyDescent="0.3">
      <c r="A565" s="49"/>
      <c r="B565" s="49"/>
      <c r="C565" s="49"/>
      <c r="D565" s="49"/>
      <c r="E565" s="49"/>
      <c r="F565" s="49"/>
      <c r="G565" s="49"/>
      <c r="H565" s="49"/>
      <c r="I565" s="49"/>
      <c r="J565" s="49"/>
      <c r="K565" s="49"/>
      <c r="L565" s="49"/>
      <c r="M565" s="49"/>
      <c r="N565" s="49"/>
      <c r="O565" s="49"/>
      <c r="P565" s="49"/>
      <c r="Q565" s="49"/>
      <c r="R565" s="90"/>
      <c r="S565" s="49"/>
      <c r="T565" s="49"/>
      <c r="U565" s="49"/>
      <c r="V565" s="49"/>
      <c r="W565" s="49"/>
      <c r="X565" s="49"/>
      <c r="Y565" s="49"/>
      <c r="Z565" s="49"/>
      <c r="AA565" s="49"/>
      <c r="AB565" s="49"/>
      <c r="AC565" s="49"/>
      <c r="AD565" s="49"/>
      <c r="AE565" s="49"/>
      <c r="AF565" s="49"/>
      <c r="AG565" s="49"/>
      <c r="AH565" s="49"/>
      <c r="AI565" s="49"/>
      <c r="AJ565" s="49"/>
      <c r="AK565" s="49"/>
      <c r="AL565" s="49"/>
      <c r="AM565" s="49"/>
    </row>
    <row r="566" spans="1:39" ht="12.75" customHeight="1" x14ac:dyDescent="0.3">
      <c r="A566" s="49"/>
      <c r="B566" s="49"/>
      <c r="C566" s="49"/>
      <c r="D566" s="49"/>
      <c r="E566" s="49"/>
      <c r="F566" s="49"/>
      <c r="G566" s="49"/>
      <c r="H566" s="49"/>
      <c r="I566" s="49"/>
      <c r="J566" s="49"/>
      <c r="K566" s="49"/>
      <c r="L566" s="49"/>
      <c r="M566" s="49"/>
      <c r="N566" s="49"/>
      <c r="O566" s="49"/>
      <c r="P566" s="49"/>
      <c r="Q566" s="49"/>
      <c r="R566" s="90"/>
      <c r="S566" s="49"/>
      <c r="T566" s="49"/>
      <c r="U566" s="49"/>
      <c r="V566" s="49"/>
      <c r="W566" s="49"/>
      <c r="X566" s="49"/>
      <c r="Y566" s="49"/>
      <c r="Z566" s="49"/>
      <c r="AA566" s="49"/>
      <c r="AB566" s="49"/>
      <c r="AC566" s="49"/>
      <c r="AD566" s="49"/>
      <c r="AE566" s="49"/>
      <c r="AF566" s="49"/>
      <c r="AG566" s="49"/>
      <c r="AH566" s="49"/>
      <c r="AI566" s="49"/>
      <c r="AJ566" s="49"/>
      <c r="AK566" s="49"/>
      <c r="AL566" s="49"/>
      <c r="AM566" s="49"/>
    </row>
    <row r="567" spans="1:39" ht="12.75" customHeight="1" x14ac:dyDescent="0.3">
      <c r="A567" s="49"/>
      <c r="B567" s="49"/>
      <c r="C567" s="49"/>
      <c r="D567" s="49"/>
      <c r="E567" s="49"/>
      <c r="F567" s="49"/>
      <c r="G567" s="49"/>
      <c r="H567" s="49"/>
      <c r="I567" s="49"/>
      <c r="J567" s="49"/>
      <c r="K567" s="49"/>
      <c r="L567" s="49"/>
      <c r="M567" s="49"/>
      <c r="N567" s="49"/>
      <c r="O567" s="49"/>
      <c r="P567" s="49"/>
      <c r="Q567" s="49"/>
      <c r="R567" s="90"/>
      <c r="S567" s="49"/>
      <c r="T567" s="49"/>
      <c r="U567" s="49"/>
      <c r="V567" s="49"/>
      <c r="W567" s="49"/>
      <c r="X567" s="49"/>
      <c r="Y567" s="49"/>
      <c r="Z567" s="49"/>
      <c r="AA567" s="49"/>
      <c r="AB567" s="49"/>
      <c r="AC567" s="49"/>
      <c r="AD567" s="49"/>
      <c r="AE567" s="49"/>
      <c r="AF567" s="49"/>
      <c r="AG567" s="49"/>
      <c r="AH567" s="49"/>
      <c r="AI567" s="49"/>
      <c r="AJ567" s="49"/>
      <c r="AK567" s="49"/>
      <c r="AL567" s="49"/>
      <c r="AM567" s="49"/>
    </row>
    <row r="568" spans="1:39" ht="12.75" customHeight="1" x14ac:dyDescent="0.3">
      <c r="A568" s="49"/>
      <c r="B568" s="49"/>
      <c r="C568" s="49"/>
      <c r="D568" s="49"/>
      <c r="E568" s="49"/>
      <c r="F568" s="49"/>
      <c r="G568" s="49"/>
      <c r="H568" s="49"/>
      <c r="I568" s="49"/>
      <c r="J568" s="49"/>
      <c r="K568" s="49"/>
      <c r="L568" s="49"/>
      <c r="M568" s="49"/>
      <c r="N568" s="49"/>
      <c r="O568" s="49"/>
      <c r="P568" s="49"/>
      <c r="Q568" s="49"/>
      <c r="R568" s="90"/>
      <c r="S568" s="49"/>
      <c r="T568" s="49"/>
      <c r="U568" s="49"/>
      <c r="V568" s="49"/>
      <c r="W568" s="49"/>
      <c r="X568" s="49"/>
      <c r="Y568" s="49"/>
      <c r="Z568" s="49"/>
      <c r="AA568" s="49"/>
      <c r="AB568" s="49"/>
      <c r="AC568" s="49"/>
      <c r="AD568" s="49"/>
      <c r="AE568" s="49"/>
      <c r="AF568" s="49"/>
      <c r="AG568" s="49"/>
      <c r="AH568" s="49"/>
      <c r="AI568" s="49"/>
      <c r="AJ568" s="49"/>
      <c r="AK568" s="49"/>
      <c r="AL568" s="49"/>
      <c r="AM568" s="49"/>
    </row>
    <row r="569" spans="1:39" ht="12.75" customHeight="1" x14ac:dyDescent="0.3">
      <c r="A569" s="49"/>
      <c r="B569" s="49"/>
      <c r="C569" s="49"/>
      <c r="D569" s="49"/>
      <c r="E569" s="49"/>
      <c r="F569" s="49"/>
      <c r="G569" s="49"/>
      <c r="H569" s="49"/>
      <c r="I569" s="49"/>
      <c r="J569" s="49"/>
      <c r="K569" s="49"/>
      <c r="L569" s="49"/>
      <c r="M569" s="49"/>
      <c r="N569" s="49"/>
      <c r="O569" s="49"/>
      <c r="P569" s="49"/>
      <c r="Q569" s="49"/>
      <c r="R569" s="90"/>
      <c r="S569" s="49"/>
      <c r="T569" s="49"/>
      <c r="U569" s="49"/>
      <c r="V569" s="49"/>
      <c r="W569" s="49"/>
      <c r="X569" s="49"/>
      <c r="Y569" s="49"/>
      <c r="Z569" s="49"/>
      <c r="AA569" s="49"/>
      <c r="AB569" s="49"/>
      <c r="AC569" s="49"/>
      <c r="AD569" s="49"/>
      <c r="AE569" s="49"/>
      <c r="AF569" s="49"/>
      <c r="AG569" s="49"/>
      <c r="AH569" s="49"/>
      <c r="AI569" s="49"/>
      <c r="AJ569" s="49"/>
      <c r="AK569" s="49"/>
      <c r="AL569" s="49"/>
      <c r="AM569" s="49"/>
    </row>
    <row r="570" spans="1:39" ht="12.75" customHeight="1" x14ac:dyDescent="0.3">
      <c r="A570" s="49"/>
      <c r="B570" s="49"/>
      <c r="C570" s="49"/>
      <c r="D570" s="49"/>
      <c r="E570" s="49"/>
      <c r="F570" s="49"/>
      <c r="G570" s="49"/>
      <c r="H570" s="49"/>
      <c r="I570" s="49"/>
      <c r="J570" s="49"/>
      <c r="K570" s="49"/>
      <c r="L570" s="49"/>
      <c r="M570" s="49"/>
      <c r="N570" s="49"/>
      <c r="O570" s="49"/>
      <c r="P570" s="49"/>
      <c r="Q570" s="49"/>
      <c r="R570" s="90"/>
      <c r="S570" s="49"/>
      <c r="T570" s="49"/>
      <c r="U570" s="49"/>
      <c r="V570" s="49"/>
      <c r="W570" s="49"/>
      <c r="X570" s="49"/>
      <c r="Y570" s="49"/>
      <c r="Z570" s="49"/>
      <c r="AA570" s="49"/>
      <c r="AB570" s="49"/>
      <c r="AC570" s="49"/>
      <c r="AD570" s="49"/>
      <c r="AE570" s="49"/>
      <c r="AF570" s="49"/>
      <c r="AG570" s="49"/>
      <c r="AH570" s="49"/>
      <c r="AI570" s="49"/>
      <c r="AJ570" s="49"/>
      <c r="AK570" s="49"/>
      <c r="AL570" s="49"/>
      <c r="AM570" s="49"/>
    </row>
    <row r="571" spans="1:39" ht="12.75" customHeight="1" x14ac:dyDescent="0.3">
      <c r="A571" s="49"/>
      <c r="B571" s="49"/>
      <c r="C571" s="49"/>
      <c r="D571" s="49"/>
      <c r="E571" s="49"/>
      <c r="F571" s="49"/>
      <c r="G571" s="49"/>
      <c r="H571" s="49"/>
      <c r="I571" s="49"/>
      <c r="J571" s="49"/>
      <c r="K571" s="49"/>
      <c r="L571" s="49"/>
      <c r="M571" s="49"/>
      <c r="N571" s="49"/>
      <c r="O571" s="49"/>
      <c r="P571" s="49"/>
      <c r="Q571" s="49"/>
      <c r="R571" s="90"/>
      <c r="S571" s="49"/>
      <c r="T571" s="49"/>
      <c r="U571" s="49"/>
      <c r="V571" s="49"/>
      <c r="W571" s="49"/>
      <c r="X571" s="49"/>
      <c r="Y571" s="49"/>
      <c r="Z571" s="49"/>
      <c r="AA571" s="49"/>
      <c r="AB571" s="49"/>
      <c r="AC571" s="49"/>
      <c r="AD571" s="49"/>
      <c r="AE571" s="49"/>
      <c r="AF571" s="49"/>
      <c r="AG571" s="49"/>
      <c r="AH571" s="49"/>
      <c r="AI571" s="49"/>
      <c r="AJ571" s="49"/>
      <c r="AK571" s="49"/>
      <c r="AL571" s="49"/>
      <c r="AM571" s="49"/>
    </row>
    <row r="572" spans="1:39" ht="12.75" customHeight="1" x14ac:dyDescent="0.3">
      <c r="A572" s="49"/>
      <c r="B572" s="49"/>
      <c r="C572" s="49"/>
      <c r="D572" s="49"/>
      <c r="E572" s="49"/>
      <c r="F572" s="49"/>
      <c r="G572" s="49"/>
      <c r="H572" s="49"/>
      <c r="I572" s="49"/>
      <c r="J572" s="49"/>
      <c r="K572" s="49"/>
      <c r="L572" s="49"/>
      <c r="M572" s="49"/>
      <c r="N572" s="49"/>
      <c r="O572" s="49"/>
      <c r="P572" s="49"/>
      <c r="Q572" s="49"/>
      <c r="R572" s="90"/>
      <c r="S572" s="49"/>
      <c r="T572" s="49"/>
      <c r="U572" s="49"/>
      <c r="V572" s="49"/>
      <c r="W572" s="49"/>
      <c r="X572" s="49"/>
      <c r="Y572" s="49"/>
      <c r="Z572" s="49"/>
      <c r="AA572" s="49"/>
      <c r="AB572" s="49"/>
      <c r="AC572" s="49"/>
      <c r="AD572" s="49"/>
      <c r="AE572" s="49"/>
      <c r="AF572" s="49"/>
      <c r="AG572" s="49"/>
      <c r="AH572" s="49"/>
      <c r="AI572" s="49"/>
      <c r="AJ572" s="49"/>
      <c r="AK572" s="49"/>
      <c r="AL572" s="49"/>
      <c r="AM572" s="49"/>
    </row>
    <row r="573" spans="1:39" ht="12.75" customHeight="1" x14ac:dyDescent="0.3">
      <c r="A573" s="49"/>
      <c r="B573" s="49"/>
      <c r="C573" s="49"/>
      <c r="D573" s="49"/>
      <c r="E573" s="49"/>
      <c r="F573" s="49"/>
      <c r="G573" s="49"/>
      <c r="H573" s="49"/>
      <c r="I573" s="49"/>
      <c r="J573" s="49"/>
      <c r="K573" s="49"/>
      <c r="L573" s="49"/>
      <c r="M573" s="49"/>
      <c r="N573" s="49"/>
      <c r="O573" s="49"/>
      <c r="P573" s="49"/>
      <c r="Q573" s="49"/>
      <c r="R573" s="90"/>
      <c r="S573" s="49"/>
      <c r="T573" s="49"/>
      <c r="U573" s="49"/>
      <c r="V573" s="49"/>
      <c r="W573" s="49"/>
      <c r="X573" s="49"/>
      <c r="Y573" s="49"/>
      <c r="Z573" s="49"/>
      <c r="AA573" s="49"/>
      <c r="AB573" s="49"/>
      <c r="AC573" s="49"/>
      <c r="AD573" s="49"/>
      <c r="AE573" s="49"/>
      <c r="AF573" s="49"/>
      <c r="AG573" s="49"/>
      <c r="AH573" s="49"/>
      <c r="AI573" s="49"/>
      <c r="AJ573" s="49"/>
      <c r="AK573" s="49"/>
      <c r="AL573" s="49"/>
      <c r="AM573" s="49"/>
    </row>
    <row r="574" spans="1:39" ht="12.75" customHeight="1" x14ac:dyDescent="0.3">
      <c r="A574" s="49"/>
      <c r="B574" s="49"/>
      <c r="C574" s="49"/>
      <c r="D574" s="49"/>
      <c r="E574" s="49"/>
      <c r="F574" s="49"/>
      <c r="G574" s="49"/>
      <c r="H574" s="49"/>
      <c r="I574" s="49"/>
      <c r="J574" s="49"/>
      <c r="K574" s="49"/>
      <c r="L574" s="49"/>
      <c r="M574" s="49"/>
      <c r="N574" s="49"/>
      <c r="O574" s="49"/>
      <c r="P574" s="49"/>
      <c r="Q574" s="49"/>
      <c r="R574" s="90"/>
      <c r="S574" s="49"/>
      <c r="T574" s="49"/>
      <c r="U574" s="49"/>
      <c r="V574" s="49"/>
      <c r="W574" s="49"/>
      <c r="X574" s="49"/>
      <c r="Y574" s="49"/>
      <c r="Z574" s="49"/>
      <c r="AA574" s="49"/>
      <c r="AB574" s="49"/>
      <c r="AC574" s="49"/>
      <c r="AD574" s="49"/>
      <c r="AE574" s="49"/>
      <c r="AF574" s="49"/>
      <c r="AG574" s="49"/>
      <c r="AH574" s="49"/>
      <c r="AI574" s="49"/>
      <c r="AJ574" s="49"/>
      <c r="AK574" s="49"/>
      <c r="AL574" s="49"/>
      <c r="AM574" s="49"/>
    </row>
    <row r="575" spans="1:39" ht="12.75" customHeight="1" x14ac:dyDescent="0.3">
      <c r="A575" s="49"/>
      <c r="B575" s="49"/>
      <c r="C575" s="49"/>
      <c r="D575" s="49"/>
      <c r="E575" s="49"/>
      <c r="F575" s="49"/>
      <c r="G575" s="49"/>
      <c r="H575" s="49"/>
      <c r="I575" s="49"/>
      <c r="J575" s="49"/>
      <c r="K575" s="49"/>
      <c r="L575" s="49"/>
      <c r="M575" s="49"/>
      <c r="N575" s="49"/>
      <c r="O575" s="49"/>
      <c r="P575" s="49"/>
      <c r="Q575" s="49"/>
      <c r="R575" s="90"/>
      <c r="S575" s="49"/>
      <c r="T575" s="49"/>
      <c r="U575" s="49"/>
      <c r="V575" s="49"/>
      <c r="W575" s="49"/>
      <c r="X575" s="49"/>
      <c r="Y575" s="49"/>
      <c r="Z575" s="49"/>
      <c r="AA575" s="49"/>
      <c r="AB575" s="49"/>
      <c r="AC575" s="49"/>
      <c r="AD575" s="49"/>
      <c r="AE575" s="49"/>
      <c r="AF575" s="49"/>
      <c r="AG575" s="49"/>
      <c r="AH575" s="49"/>
      <c r="AI575" s="49"/>
      <c r="AJ575" s="49"/>
      <c r="AK575" s="49"/>
      <c r="AL575" s="49"/>
      <c r="AM575" s="49"/>
    </row>
    <row r="576" spans="1:39" ht="12.75" customHeight="1" x14ac:dyDescent="0.3">
      <c r="A576" s="49"/>
      <c r="B576" s="49"/>
      <c r="C576" s="49"/>
      <c r="D576" s="49"/>
      <c r="E576" s="49"/>
      <c r="F576" s="49"/>
      <c r="G576" s="49"/>
      <c r="H576" s="49"/>
      <c r="I576" s="49"/>
      <c r="J576" s="49"/>
      <c r="K576" s="49"/>
      <c r="L576" s="49"/>
      <c r="M576" s="49"/>
      <c r="N576" s="49"/>
      <c r="O576" s="49"/>
      <c r="P576" s="49"/>
      <c r="Q576" s="49"/>
      <c r="R576" s="90"/>
      <c r="S576" s="49"/>
      <c r="T576" s="49"/>
      <c r="U576" s="49"/>
      <c r="V576" s="49"/>
      <c r="W576" s="49"/>
      <c r="X576" s="49"/>
      <c r="Y576" s="49"/>
      <c r="Z576" s="49"/>
      <c r="AA576" s="49"/>
      <c r="AB576" s="49"/>
      <c r="AC576" s="49"/>
      <c r="AD576" s="49"/>
      <c r="AE576" s="49"/>
      <c r="AF576" s="49"/>
      <c r="AG576" s="49"/>
      <c r="AH576" s="49"/>
      <c r="AI576" s="49"/>
      <c r="AJ576" s="49"/>
      <c r="AK576" s="49"/>
      <c r="AL576" s="49"/>
      <c r="AM576" s="49"/>
    </row>
    <row r="577" spans="1:39" ht="12.75" customHeight="1" x14ac:dyDescent="0.3">
      <c r="A577" s="49"/>
      <c r="B577" s="49"/>
      <c r="C577" s="49"/>
      <c r="D577" s="49"/>
      <c r="E577" s="49"/>
      <c r="F577" s="49"/>
      <c r="G577" s="49"/>
      <c r="H577" s="49"/>
      <c r="I577" s="49"/>
      <c r="J577" s="49"/>
      <c r="K577" s="49"/>
      <c r="L577" s="49"/>
      <c r="M577" s="49"/>
      <c r="N577" s="49"/>
      <c r="O577" s="49"/>
      <c r="P577" s="49"/>
      <c r="Q577" s="49"/>
      <c r="R577" s="90"/>
      <c r="S577" s="49"/>
      <c r="T577" s="49"/>
      <c r="U577" s="49"/>
      <c r="V577" s="49"/>
      <c r="W577" s="49"/>
      <c r="X577" s="49"/>
      <c r="Y577" s="49"/>
      <c r="Z577" s="49"/>
      <c r="AA577" s="49"/>
      <c r="AB577" s="49"/>
      <c r="AC577" s="49"/>
      <c r="AD577" s="49"/>
      <c r="AE577" s="49"/>
      <c r="AF577" s="49"/>
      <c r="AG577" s="49"/>
      <c r="AH577" s="49"/>
      <c r="AI577" s="49"/>
      <c r="AJ577" s="49"/>
      <c r="AK577" s="49"/>
      <c r="AL577" s="49"/>
      <c r="AM577" s="49"/>
    </row>
    <row r="578" spans="1:39" ht="12.75" customHeight="1" x14ac:dyDescent="0.3">
      <c r="A578" s="49"/>
      <c r="B578" s="49"/>
      <c r="C578" s="49"/>
      <c r="D578" s="49"/>
      <c r="E578" s="49"/>
      <c r="F578" s="49"/>
      <c r="G578" s="49"/>
      <c r="H578" s="49"/>
      <c r="I578" s="49"/>
      <c r="J578" s="49"/>
      <c r="K578" s="49"/>
      <c r="L578" s="49"/>
      <c r="M578" s="49"/>
      <c r="N578" s="49"/>
      <c r="O578" s="49"/>
      <c r="P578" s="49"/>
      <c r="Q578" s="49"/>
      <c r="R578" s="90"/>
      <c r="S578" s="49"/>
      <c r="T578" s="49"/>
      <c r="U578" s="49"/>
      <c r="V578" s="49"/>
      <c r="W578" s="49"/>
      <c r="X578" s="49"/>
      <c r="Y578" s="49"/>
      <c r="Z578" s="49"/>
      <c r="AA578" s="49"/>
      <c r="AB578" s="49"/>
      <c r="AC578" s="49"/>
      <c r="AD578" s="49"/>
      <c r="AE578" s="49"/>
      <c r="AF578" s="49"/>
      <c r="AG578" s="49"/>
      <c r="AH578" s="49"/>
      <c r="AI578" s="49"/>
      <c r="AJ578" s="49"/>
      <c r="AK578" s="49"/>
      <c r="AL578" s="49"/>
      <c r="AM578" s="49"/>
    </row>
    <row r="579" spans="1:39" ht="12.75" customHeight="1" x14ac:dyDescent="0.3">
      <c r="A579" s="49"/>
      <c r="B579" s="49"/>
      <c r="C579" s="49"/>
      <c r="D579" s="49"/>
      <c r="E579" s="49"/>
      <c r="F579" s="49"/>
      <c r="G579" s="49"/>
      <c r="H579" s="49"/>
      <c r="I579" s="49"/>
      <c r="J579" s="49"/>
      <c r="K579" s="49"/>
      <c r="L579" s="49"/>
      <c r="M579" s="49"/>
      <c r="N579" s="49"/>
      <c r="O579" s="49"/>
      <c r="P579" s="49"/>
      <c r="Q579" s="49"/>
      <c r="R579" s="90"/>
      <c r="S579" s="49"/>
      <c r="T579" s="49"/>
      <c r="U579" s="49"/>
      <c r="V579" s="49"/>
      <c r="W579" s="49"/>
      <c r="X579" s="49"/>
      <c r="Y579" s="49"/>
      <c r="Z579" s="49"/>
      <c r="AA579" s="49"/>
      <c r="AB579" s="49"/>
      <c r="AC579" s="49"/>
      <c r="AD579" s="49"/>
      <c r="AE579" s="49"/>
      <c r="AF579" s="49"/>
      <c r="AG579" s="49"/>
      <c r="AH579" s="49"/>
      <c r="AI579" s="49"/>
      <c r="AJ579" s="49"/>
      <c r="AK579" s="49"/>
      <c r="AL579" s="49"/>
      <c r="AM579" s="49"/>
    </row>
    <row r="580" spans="1:39" ht="12.75" customHeight="1" x14ac:dyDescent="0.3">
      <c r="A580" s="49"/>
      <c r="B580" s="49"/>
      <c r="C580" s="49"/>
      <c r="D580" s="49"/>
      <c r="E580" s="49"/>
      <c r="F580" s="49"/>
      <c r="G580" s="49"/>
      <c r="H580" s="49"/>
      <c r="I580" s="49"/>
      <c r="J580" s="49"/>
      <c r="K580" s="49"/>
      <c r="L580" s="49"/>
      <c r="M580" s="49"/>
      <c r="N580" s="49"/>
      <c r="O580" s="49"/>
      <c r="P580" s="49"/>
      <c r="Q580" s="49"/>
      <c r="R580" s="90"/>
      <c r="S580" s="49"/>
      <c r="T580" s="49"/>
      <c r="U580" s="49"/>
      <c r="V580" s="49"/>
      <c r="W580" s="49"/>
      <c r="X580" s="49"/>
      <c r="Y580" s="49"/>
      <c r="Z580" s="49"/>
      <c r="AA580" s="49"/>
      <c r="AB580" s="49"/>
      <c r="AC580" s="49"/>
      <c r="AD580" s="49"/>
      <c r="AE580" s="49"/>
      <c r="AF580" s="49"/>
      <c r="AG580" s="49"/>
      <c r="AH580" s="49"/>
      <c r="AI580" s="49"/>
      <c r="AJ580" s="49"/>
      <c r="AK580" s="49"/>
      <c r="AL580" s="49"/>
      <c r="AM580" s="49"/>
    </row>
    <row r="581" spans="1:39" ht="12.75" customHeight="1" x14ac:dyDescent="0.3">
      <c r="A581" s="49"/>
      <c r="B581" s="49"/>
      <c r="C581" s="49"/>
      <c r="D581" s="49"/>
      <c r="E581" s="49"/>
      <c r="F581" s="49"/>
      <c r="G581" s="49"/>
      <c r="H581" s="49"/>
      <c r="I581" s="49"/>
      <c r="J581" s="49"/>
      <c r="K581" s="49"/>
      <c r="L581" s="49"/>
      <c r="M581" s="49"/>
      <c r="N581" s="49"/>
      <c r="O581" s="49"/>
      <c r="P581" s="49"/>
      <c r="Q581" s="49"/>
      <c r="R581" s="90"/>
      <c r="S581" s="49"/>
      <c r="T581" s="49"/>
      <c r="U581" s="49"/>
      <c r="V581" s="49"/>
      <c r="W581" s="49"/>
      <c r="X581" s="49"/>
      <c r="Y581" s="49"/>
      <c r="Z581" s="49"/>
      <c r="AA581" s="49"/>
      <c r="AB581" s="49"/>
      <c r="AC581" s="49"/>
      <c r="AD581" s="49"/>
      <c r="AE581" s="49"/>
      <c r="AF581" s="49"/>
      <c r="AG581" s="49"/>
      <c r="AH581" s="49"/>
      <c r="AI581" s="49"/>
      <c r="AJ581" s="49"/>
      <c r="AK581" s="49"/>
      <c r="AL581" s="49"/>
      <c r="AM581" s="49"/>
    </row>
    <row r="582" spans="1:39" ht="12.75" customHeight="1" x14ac:dyDescent="0.3">
      <c r="A582" s="49"/>
      <c r="B582" s="49"/>
      <c r="C582" s="49"/>
      <c r="D582" s="49"/>
      <c r="E582" s="49"/>
      <c r="F582" s="49"/>
      <c r="G582" s="49"/>
      <c r="H582" s="49"/>
      <c r="I582" s="49"/>
      <c r="J582" s="49"/>
      <c r="K582" s="49"/>
      <c r="L582" s="49"/>
      <c r="M582" s="49"/>
      <c r="N582" s="49"/>
      <c r="O582" s="49"/>
      <c r="P582" s="49"/>
      <c r="Q582" s="49"/>
      <c r="R582" s="90"/>
      <c r="S582" s="49"/>
      <c r="T582" s="49"/>
      <c r="U582" s="49"/>
      <c r="V582" s="49"/>
      <c r="W582" s="49"/>
      <c r="X582" s="49"/>
      <c r="Y582" s="49"/>
      <c r="Z582" s="49"/>
      <c r="AA582" s="49"/>
      <c r="AB582" s="49"/>
      <c r="AC582" s="49"/>
      <c r="AD582" s="49"/>
      <c r="AE582" s="49"/>
      <c r="AF582" s="49"/>
      <c r="AG582" s="49"/>
      <c r="AH582" s="49"/>
      <c r="AI582" s="49"/>
      <c r="AJ582" s="49"/>
      <c r="AK582" s="49"/>
      <c r="AL582" s="49"/>
      <c r="AM582" s="49"/>
    </row>
    <row r="583" spans="1:39" ht="12.75" customHeight="1" x14ac:dyDescent="0.3">
      <c r="A583" s="49"/>
      <c r="B583" s="49"/>
      <c r="C583" s="49"/>
      <c r="D583" s="49"/>
      <c r="E583" s="49"/>
      <c r="F583" s="49"/>
      <c r="G583" s="49"/>
      <c r="H583" s="49"/>
      <c r="I583" s="49"/>
      <c r="J583" s="49"/>
      <c r="K583" s="49"/>
      <c r="L583" s="49"/>
      <c r="M583" s="49"/>
      <c r="N583" s="49"/>
      <c r="O583" s="49"/>
      <c r="P583" s="49"/>
      <c r="Q583" s="49"/>
      <c r="R583" s="90"/>
      <c r="S583" s="49"/>
      <c r="T583" s="49"/>
      <c r="U583" s="49"/>
      <c r="V583" s="49"/>
      <c r="W583" s="49"/>
      <c r="X583" s="49"/>
      <c r="Y583" s="49"/>
      <c r="Z583" s="49"/>
      <c r="AA583" s="49"/>
      <c r="AB583" s="49"/>
      <c r="AC583" s="49"/>
      <c r="AD583" s="49"/>
      <c r="AE583" s="49"/>
      <c r="AF583" s="49"/>
      <c r="AG583" s="49"/>
      <c r="AH583" s="49"/>
      <c r="AI583" s="49"/>
      <c r="AJ583" s="49"/>
      <c r="AK583" s="49"/>
      <c r="AL583" s="49"/>
      <c r="AM583" s="49"/>
    </row>
    <row r="584" spans="1:39" ht="12.75" customHeight="1" x14ac:dyDescent="0.3">
      <c r="A584" s="49"/>
      <c r="B584" s="49"/>
      <c r="C584" s="49"/>
      <c r="D584" s="49"/>
      <c r="E584" s="49"/>
      <c r="F584" s="49"/>
      <c r="G584" s="49"/>
      <c r="H584" s="49"/>
      <c r="I584" s="49"/>
      <c r="J584" s="49"/>
      <c r="K584" s="49"/>
      <c r="L584" s="49"/>
      <c r="M584" s="49"/>
      <c r="N584" s="49"/>
      <c r="O584" s="49"/>
      <c r="P584" s="49"/>
      <c r="Q584" s="49"/>
      <c r="R584" s="90"/>
      <c r="S584" s="49"/>
      <c r="T584" s="49"/>
      <c r="U584" s="49"/>
      <c r="V584" s="49"/>
      <c r="W584" s="49"/>
      <c r="X584" s="49"/>
      <c r="Y584" s="49"/>
      <c r="Z584" s="49"/>
      <c r="AA584" s="49"/>
      <c r="AB584" s="49"/>
      <c r="AC584" s="49"/>
      <c r="AD584" s="49"/>
      <c r="AE584" s="49"/>
      <c r="AF584" s="49"/>
      <c r="AG584" s="49"/>
      <c r="AH584" s="49"/>
      <c r="AI584" s="49"/>
      <c r="AJ584" s="49"/>
      <c r="AK584" s="49"/>
      <c r="AL584" s="49"/>
      <c r="AM584" s="49"/>
    </row>
    <row r="585" spans="1:39" ht="12.75" customHeight="1" x14ac:dyDescent="0.3">
      <c r="A585" s="49"/>
      <c r="B585" s="49"/>
      <c r="C585" s="49"/>
      <c r="D585" s="49"/>
      <c r="E585" s="49"/>
      <c r="F585" s="49"/>
      <c r="G585" s="49"/>
      <c r="H585" s="49"/>
      <c r="I585" s="49"/>
      <c r="J585" s="49"/>
      <c r="K585" s="49"/>
      <c r="L585" s="49"/>
      <c r="M585" s="49"/>
      <c r="N585" s="49"/>
      <c r="O585" s="49"/>
      <c r="P585" s="49"/>
      <c r="Q585" s="49"/>
      <c r="R585" s="90"/>
      <c r="S585" s="49"/>
      <c r="T585" s="49"/>
      <c r="U585" s="49"/>
      <c r="V585" s="49"/>
      <c r="W585" s="49"/>
      <c r="X585" s="49"/>
      <c r="Y585" s="49"/>
      <c r="Z585" s="49"/>
      <c r="AA585" s="49"/>
      <c r="AB585" s="49"/>
      <c r="AC585" s="49"/>
      <c r="AD585" s="49"/>
      <c r="AE585" s="49"/>
      <c r="AF585" s="49"/>
      <c r="AG585" s="49"/>
      <c r="AH585" s="49"/>
      <c r="AI585" s="49"/>
      <c r="AJ585" s="49"/>
      <c r="AK585" s="49"/>
      <c r="AL585" s="49"/>
      <c r="AM585" s="49"/>
    </row>
    <row r="586" spans="1:39" ht="12.75" customHeight="1" x14ac:dyDescent="0.3">
      <c r="A586" s="49"/>
      <c r="B586" s="49"/>
      <c r="C586" s="49"/>
      <c r="D586" s="49"/>
      <c r="E586" s="49"/>
      <c r="F586" s="49"/>
      <c r="G586" s="49"/>
      <c r="H586" s="49"/>
      <c r="I586" s="49"/>
      <c r="J586" s="49"/>
      <c r="K586" s="49"/>
      <c r="L586" s="49"/>
      <c r="M586" s="49"/>
      <c r="N586" s="49"/>
      <c r="O586" s="49"/>
      <c r="P586" s="49"/>
      <c r="Q586" s="49"/>
      <c r="R586" s="90"/>
      <c r="S586" s="49"/>
      <c r="T586" s="49"/>
      <c r="U586" s="49"/>
      <c r="V586" s="49"/>
      <c r="W586" s="49"/>
      <c r="X586" s="49"/>
      <c r="Y586" s="49"/>
      <c r="Z586" s="49"/>
      <c r="AA586" s="49"/>
      <c r="AB586" s="49"/>
      <c r="AC586" s="49"/>
      <c r="AD586" s="49"/>
      <c r="AE586" s="49"/>
      <c r="AF586" s="49"/>
      <c r="AG586" s="49"/>
      <c r="AH586" s="49"/>
      <c r="AI586" s="49"/>
      <c r="AJ586" s="49"/>
      <c r="AK586" s="49"/>
      <c r="AL586" s="49"/>
      <c r="AM586" s="49"/>
    </row>
    <row r="587" spans="1:39" ht="12.75" customHeight="1" x14ac:dyDescent="0.3">
      <c r="A587" s="49"/>
      <c r="B587" s="49"/>
      <c r="C587" s="49"/>
      <c r="D587" s="49"/>
      <c r="E587" s="49"/>
      <c r="F587" s="49"/>
      <c r="G587" s="49"/>
      <c r="H587" s="49"/>
      <c r="I587" s="49"/>
      <c r="J587" s="49"/>
      <c r="K587" s="49"/>
      <c r="L587" s="49"/>
      <c r="M587" s="49"/>
      <c r="N587" s="49"/>
      <c r="O587" s="49"/>
      <c r="P587" s="49"/>
      <c r="Q587" s="49"/>
      <c r="R587" s="90"/>
      <c r="S587" s="49"/>
      <c r="T587" s="49"/>
      <c r="U587" s="49"/>
      <c r="V587" s="49"/>
      <c r="W587" s="49"/>
      <c r="X587" s="49"/>
      <c r="Y587" s="49"/>
      <c r="Z587" s="49"/>
      <c r="AA587" s="49"/>
      <c r="AB587" s="49"/>
      <c r="AC587" s="49"/>
      <c r="AD587" s="49"/>
      <c r="AE587" s="49"/>
      <c r="AF587" s="49"/>
      <c r="AG587" s="49"/>
      <c r="AH587" s="49"/>
      <c r="AI587" s="49"/>
      <c r="AJ587" s="49"/>
      <c r="AK587" s="49"/>
      <c r="AL587" s="49"/>
      <c r="AM587" s="49"/>
    </row>
    <row r="588" spans="1:39" ht="12.75" customHeight="1" x14ac:dyDescent="0.3">
      <c r="A588" s="49"/>
      <c r="B588" s="49"/>
      <c r="C588" s="49"/>
      <c r="D588" s="49"/>
      <c r="E588" s="49"/>
      <c r="F588" s="49"/>
      <c r="G588" s="49"/>
      <c r="H588" s="49"/>
      <c r="I588" s="49"/>
      <c r="J588" s="49"/>
      <c r="K588" s="49"/>
      <c r="L588" s="49"/>
      <c r="M588" s="49"/>
      <c r="N588" s="49"/>
      <c r="O588" s="49"/>
      <c r="P588" s="49"/>
      <c r="Q588" s="49"/>
      <c r="R588" s="90"/>
      <c r="S588" s="49"/>
      <c r="T588" s="49"/>
      <c r="U588" s="49"/>
      <c r="V588" s="49"/>
      <c r="W588" s="49"/>
      <c r="X588" s="49"/>
      <c r="Y588" s="49"/>
      <c r="Z588" s="49"/>
      <c r="AA588" s="49"/>
      <c r="AB588" s="49"/>
      <c r="AC588" s="49"/>
      <c r="AD588" s="49"/>
      <c r="AE588" s="49"/>
      <c r="AF588" s="49"/>
      <c r="AG588" s="49"/>
      <c r="AH588" s="49"/>
      <c r="AI588" s="49"/>
      <c r="AJ588" s="49"/>
      <c r="AK588" s="49"/>
      <c r="AL588" s="49"/>
      <c r="AM588" s="49"/>
    </row>
    <row r="589" spans="1:39" ht="12.75" customHeight="1" x14ac:dyDescent="0.3">
      <c r="A589" s="49"/>
      <c r="B589" s="49"/>
      <c r="C589" s="49"/>
      <c r="D589" s="49"/>
      <c r="E589" s="49"/>
      <c r="F589" s="49"/>
      <c r="G589" s="49"/>
      <c r="H589" s="49"/>
      <c r="I589" s="49"/>
      <c r="J589" s="49"/>
      <c r="K589" s="49"/>
      <c r="L589" s="49"/>
      <c r="M589" s="49"/>
      <c r="N589" s="49"/>
      <c r="O589" s="49"/>
      <c r="P589" s="49"/>
      <c r="Q589" s="49"/>
      <c r="R589" s="90"/>
      <c r="S589" s="49"/>
      <c r="T589" s="49"/>
      <c r="U589" s="49"/>
      <c r="V589" s="49"/>
      <c r="W589" s="49"/>
      <c r="X589" s="49"/>
      <c r="Y589" s="49"/>
      <c r="Z589" s="49"/>
      <c r="AA589" s="49"/>
      <c r="AB589" s="49"/>
      <c r="AC589" s="49"/>
      <c r="AD589" s="49"/>
      <c r="AE589" s="49"/>
      <c r="AF589" s="49"/>
      <c r="AG589" s="49"/>
      <c r="AH589" s="49"/>
      <c r="AI589" s="49"/>
      <c r="AJ589" s="49"/>
      <c r="AK589" s="49"/>
      <c r="AL589" s="49"/>
      <c r="AM589" s="49"/>
    </row>
    <row r="590" spans="1:39" ht="12.75" customHeight="1" x14ac:dyDescent="0.3">
      <c r="A590" s="49"/>
      <c r="B590" s="49"/>
      <c r="C590" s="49"/>
      <c r="D590" s="49"/>
      <c r="E590" s="49"/>
      <c r="F590" s="49"/>
      <c r="G590" s="49"/>
      <c r="H590" s="49"/>
      <c r="I590" s="49"/>
      <c r="J590" s="49"/>
      <c r="K590" s="49"/>
      <c r="L590" s="49"/>
      <c r="M590" s="49"/>
      <c r="N590" s="49"/>
      <c r="O590" s="49"/>
      <c r="P590" s="49"/>
      <c r="Q590" s="49"/>
      <c r="R590" s="90"/>
      <c r="S590" s="49"/>
      <c r="T590" s="49"/>
      <c r="U590" s="49"/>
      <c r="V590" s="49"/>
      <c r="W590" s="49"/>
      <c r="X590" s="49"/>
      <c r="Y590" s="49"/>
      <c r="Z590" s="49"/>
      <c r="AA590" s="49"/>
      <c r="AB590" s="49"/>
      <c r="AC590" s="49"/>
      <c r="AD590" s="49"/>
      <c r="AE590" s="49"/>
      <c r="AF590" s="49"/>
      <c r="AG590" s="49"/>
      <c r="AH590" s="49"/>
      <c r="AI590" s="49"/>
      <c r="AJ590" s="49"/>
      <c r="AK590" s="49"/>
      <c r="AL590" s="49"/>
      <c r="AM590" s="49"/>
    </row>
    <row r="591" spans="1:39" ht="12.75" customHeight="1" x14ac:dyDescent="0.3">
      <c r="A591" s="49"/>
      <c r="B591" s="49"/>
      <c r="C591" s="49"/>
      <c r="D591" s="49"/>
      <c r="E591" s="49"/>
      <c r="F591" s="49"/>
      <c r="G591" s="49"/>
      <c r="H591" s="49"/>
      <c r="I591" s="49"/>
      <c r="J591" s="49"/>
      <c r="K591" s="49"/>
      <c r="L591" s="49"/>
      <c r="M591" s="49"/>
      <c r="N591" s="49"/>
      <c r="O591" s="49"/>
      <c r="P591" s="49"/>
      <c r="Q591" s="49"/>
      <c r="R591" s="90"/>
      <c r="S591" s="49"/>
      <c r="T591" s="49"/>
      <c r="U591" s="49"/>
      <c r="V591" s="49"/>
      <c r="W591" s="49"/>
      <c r="X591" s="49"/>
      <c r="Y591" s="49"/>
      <c r="Z591" s="49"/>
      <c r="AA591" s="49"/>
      <c r="AB591" s="49"/>
      <c r="AC591" s="49"/>
      <c r="AD591" s="49"/>
      <c r="AE591" s="49"/>
      <c r="AF591" s="49"/>
      <c r="AG591" s="49"/>
      <c r="AH591" s="49"/>
      <c r="AI591" s="49"/>
      <c r="AJ591" s="49"/>
      <c r="AK591" s="49"/>
      <c r="AL591" s="49"/>
      <c r="AM591" s="49"/>
    </row>
    <row r="592" spans="1:39" ht="12.75" customHeight="1" x14ac:dyDescent="0.3">
      <c r="A592" s="49"/>
      <c r="B592" s="49"/>
      <c r="C592" s="49"/>
      <c r="D592" s="49"/>
      <c r="E592" s="49"/>
      <c r="F592" s="49"/>
      <c r="G592" s="49"/>
      <c r="H592" s="49"/>
      <c r="I592" s="49"/>
      <c r="J592" s="49"/>
      <c r="K592" s="49"/>
      <c r="L592" s="49"/>
      <c r="M592" s="49"/>
      <c r="N592" s="49"/>
      <c r="O592" s="49"/>
      <c r="P592" s="49"/>
      <c r="Q592" s="49"/>
      <c r="R592" s="90"/>
      <c r="S592" s="49"/>
      <c r="T592" s="49"/>
      <c r="U592" s="49"/>
      <c r="V592" s="49"/>
      <c r="W592" s="49"/>
      <c r="X592" s="49"/>
      <c r="Y592" s="49"/>
      <c r="Z592" s="49"/>
      <c r="AA592" s="49"/>
      <c r="AB592" s="49"/>
      <c r="AC592" s="49"/>
      <c r="AD592" s="49"/>
      <c r="AE592" s="49"/>
      <c r="AF592" s="49"/>
      <c r="AG592" s="49"/>
      <c r="AH592" s="49"/>
      <c r="AI592" s="49"/>
      <c r="AJ592" s="49"/>
      <c r="AK592" s="49"/>
      <c r="AL592" s="49"/>
      <c r="AM592" s="49"/>
    </row>
    <row r="593" spans="1:39" ht="12.75" customHeight="1" x14ac:dyDescent="0.3">
      <c r="A593" s="49"/>
      <c r="B593" s="49"/>
      <c r="C593" s="49"/>
      <c r="D593" s="49"/>
      <c r="E593" s="49"/>
      <c r="F593" s="49"/>
      <c r="G593" s="49"/>
      <c r="H593" s="49"/>
      <c r="I593" s="49"/>
      <c r="J593" s="49"/>
      <c r="K593" s="49"/>
      <c r="L593" s="49"/>
      <c r="M593" s="49"/>
      <c r="N593" s="49"/>
      <c r="O593" s="49"/>
      <c r="P593" s="49"/>
      <c r="Q593" s="49"/>
      <c r="R593" s="90"/>
      <c r="S593" s="49"/>
      <c r="T593" s="49"/>
      <c r="U593" s="49"/>
      <c r="V593" s="49"/>
      <c r="W593" s="49"/>
      <c r="X593" s="49"/>
      <c r="Y593" s="49"/>
      <c r="Z593" s="49"/>
      <c r="AA593" s="49"/>
      <c r="AB593" s="49"/>
      <c r="AC593" s="49"/>
      <c r="AD593" s="49"/>
      <c r="AE593" s="49"/>
      <c r="AF593" s="49"/>
      <c r="AG593" s="49"/>
      <c r="AH593" s="49"/>
      <c r="AI593" s="49"/>
      <c r="AJ593" s="49"/>
      <c r="AK593" s="49"/>
      <c r="AL593" s="49"/>
      <c r="AM593" s="49"/>
    </row>
    <row r="594" spans="1:39" ht="12.75" customHeight="1" x14ac:dyDescent="0.3">
      <c r="A594" s="49"/>
      <c r="B594" s="49"/>
      <c r="C594" s="49"/>
      <c r="D594" s="49"/>
      <c r="E594" s="49"/>
      <c r="F594" s="49"/>
      <c r="G594" s="49"/>
      <c r="H594" s="49"/>
      <c r="I594" s="49"/>
      <c r="J594" s="49"/>
      <c r="K594" s="49"/>
      <c r="L594" s="49"/>
      <c r="M594" s="49"/>
      <c r="N594" s="49"/>
      <c r="O594" s="49"/>
      <c r="P594" s="49"/>
      <c r="Q594" s="49"/>
      <c r="R594" s="90"/>
      <c r="S594" s="49"/>
      <c r="T594" s="49"/>
      <c r="U594" s="49"/>
      <c r="V594" s="49"/>
      <c r="W594" s="49"/>
      <c r="X594" s="49"/>
      <c r="Y594" s="49"/>
      <c r="Z594" s="49"/>
      <c r="AA594" s="49"/>
      <c r="AB594" s="49"/>
      <c r="AC594" s="49"/>
      <c r="AD594" s="49"/>
      <c r="AE594" s="49"/>
      <c r="AF594" s="49"/>
      <c r="AG594" s="49"/>
      <c r="AH594" s="49"/>
      <c r="AI594" s="49"/>
      <c r="AJ594" s="49"/>
      <c r="AK594" s="49"/>
      <c r="AL594" s="49"/>
      <c r="AM594" s="49"/>
    </row>
    <row r="595" spans="1:39" ht="12.75" customHeight="1" x14ac:dyDescent="0.3">
      <c r="A595" s="49"/>
      <c r="B595" s="49"/>
      <c r="C595" s="49"/>
      <c r="D595" s="49"/>
      <c r="E595" s="49"/>
      <c r="F595" s="49"/>
      <c r="G595" s="49"/>
      <c r="H595" s="49"/>
      <c r="I595" s="49"/>
      <c r="J595" s="49"/>
      <c r="K595" s="49"/>
      <c r="L595" s="49"/>
      <c r="M595" s="49"/>
      <c r="N595" s="49"/>
      <c r="O595" s="49"/>
      <c r="P595" s="49"/>
      <c r="Q595" s="49"/>
      <c r="R595" s="90"/>
      <c r="S595" s="49"/>
      <c r="T595" s="49"/>
      <c r="U595" s="49"/>
      <c r="V595" s="49"/>
      <c r="W595" s="49"/>
      <c r="X595" s="49"/>
      <c r="Y595" s="49"/>
      <c r="Z595" s="49"/>
      <c r="AA595" s="49"/>
      <c r="AB595" s="49"/>
      <c r="AC595" s="49"/>
      <c r="AD595" s="49"/>
      <c r="AE595" s="49"/>
      <c r="AF595" s="49"/>
      <c r="AG595" s="49"/>
      <c r="AH595" s="49"/>
      <c r="AI595" s="49"/>
      <c r="AJ595" s="49"/>
      <c r="AK595" s="49"/>
      <c r="AL595" s="49"/>
      <c r="AM595" s="49"/>
    </row>
    <row r="596" spans="1:39" ht="12.75" customHeight="1" x14ac:dyDescent="0.3">
      <c r="A596" s="49"/>
      <c r="B596" s="49"/>
      <c r="C596" s="49"/>
      <c r="D596" s="49"/>
      <c r="E596" s="49"/>
      <c r="F596" s="49"/>
      <c r="G596" s="49"/>
      <c r="H596" s="49"/>
      <c r="I596" s="49"/>
      <c r="J596" s="49"/>
      <c r="K596" s="49"/>
      <c r="L596" s="49"/>
      <c r="M596" s="49"/>
      <c r="N596" s="49"/>
      <c r="O596" s="49"/>
      <c r="P596" s="49"/>
      <c r="Q596" s="49"/>
      <c r="R596" s="90"/>
      <c r="S596" s="49"/>
      <c r="T596" s="49"/>
      <c r="U596" s="49"/>
      <c r="V596" s="49"/>
      <c r="W596" s="49"/>
      <c r="X596" s="49"/>
      <c r="Y596" s="49"/>
      <c r="Z596" s="49"/>
      <c r="AA596" s="49"/>
      <c r="AB596" s="49"/>
      <c r="AC596" s="49"/>
      <c r="AD596" s="49"/>
      <c r="AE596" s="49"/>
      <c r="AF596" s="49"/>
      <c r="AG596" s="49"/>
      <c r="AH596" s="49"/>
      <c r="AI596" s="49"/>
      <c r="AJ596" s="49"/>
      <c r="AK596" s="49"/>
      <c r="AL596" s="49"/>
      <c r="AM596" s="49"/>
    </row>
    <row r="597" spans="1:39" ht="12.75" customHeight="1" x14ac:dyDescent="0.3">
      <c r="A597" s="49"/>
      <c r="B597" s="49"/>
      <c r="C597" s="49"/>
      <c r="D597" s="49"/>
      <c r="E597" s="49"/>
      <c r="F597" s="49"/>
      <c r="G597" s="49"/>
      <c r="H597" s="49"/>
      <c r="I597" s="49"/>
      <c r="J597" s="49"/>
      <c r="K597" s="49"/>
      <c r="L597" s="49"/>
      <c r="M597" s="49"/>
      <c r="N597" s="49"/>
      <c r="O597" s="49"/>
      <c r="P597" s="49"/>
      <c r="Q597" s="49"/>
      <c r="R597" s="90"/>
      <c r="S597" s="49"/>
      <c r="T597" s="49"/>
      <c r="U597" s="49"/>
      <c r="V597" s="49"/>
      <c r="W597" s="49"/>
      <c r="X597" s="49"/>
      <c r="Y597" s="49"/>
      <c r="Z597" s="49"/>
      <c r="AA597" s="49"/>
      <c r="AB597" s="49"/>
      <c r="AC597" s="49"/>
      <c r="AD597" s="49"/>
      <c r="AE597" s="49"/>
      <c r="AF597" s="49"/>
      <c r="AG597" s="49"/>
      <c r="AH597" s="49"/>
      <c r="AI597" s="49"/>
      <c r="AJ597" s="49"/>
      <c r="AK597" s="49"/>
      <c r="AL597" s="49"/>
      <c r="AM597" s="49"/>
    </row>
    <row r="598" spans="1:39" ht="12.75" customHeight="1" x14ac:dyDescent="0.3">
      <c r="A598" s="49"/>
      <c r="B598" s="49"/>
      <c r="C598" s="49"/>
      <c r="D598" s="49"/>
      <c r="E598" s="49"/>
      <c r="F598" s="49"/>
      <c r="G598" s="49"/>
      <c r="H598" s="49"/>
      <c r="I598" s="49"/>
      <c r="J598" s="49"/>
      <c r="K598" s="49"/>
      <c r="L598" s="49"/>
      <c r="M598" s="49"/>
      <c r="N598" s="49"/>
      <c r="O598" s="49"/>
      <c r="P598" s="49"/>
      <c r="Q598" s="49"/>
      <c r="R598" s="90"/>
      <c r="S598" s="49"/>
      <c r="T598" s="49"/>
      <c r="U598" s="49"/>
      <c r="V598" s="49"/>
      <c r="W598" s="49"/>
      <c r="X598" s="49"/>
      <c r="Y598" s="49"/>
      <c r="Z598" s="49"/>
      <c r="AA598" s="49"/>
      <c r="AB598" s="49"/>
      <c r="AC598" s="49"/>
      <c r="AD598" s="49"/>
      <c r="AE598" s="49"/>
      <c r="AF598" s="49"/>
      <c r="AG598" s="49"/>
      <c r="AH598" s="49"/>
      <c r="AI598" s="49"/>
      <c r="AJ598" s="49"/>
      <c r="AK598" s="49"/>
      <c r="AL598" s="49"/>
      <c r="AM598" s="49"/>
    </row>
    <row r="599" spans="1:39" ht="12.75" customHeight="1" x14ac:dyDescent="0.3">
      <c r="A599" s="49"/>
      <c r="B599" s="49"/>
      <c r="C599" s="49"/>
      <c r="D599" s="49"/>
      <c r="E599" s="49"/>
      <c r="F599" s="49"/>
      <c r="G599" s="49"/>
      <c r="H599" s="49"/>
      <c r="I599" s="49"/>
      <c r="J599" s="49"/>
      <c r="K599" s="49"/>
      <c r="L599" s="49"/>
      <c r="M599" s="49"/>
      <c r="N599" s="49"/>
      <c r="O599" s="49"/>
      <c r="P599" s="49"/>
      <c r="Q599" s="49"/>
      <c r="R599" s="90"/>
      <c r="S599" s="49"/>
      <c r="T599" s="49"/>
      <c r="U599" s="49"/>
      <c r="V599" s="49"/>
      <c r="W599" s="49"/>
      <c r="X599" s="49"/>
      <c r="Y599" s="49"/>
      <c r="Z599" s="49"/>
      <c r="AA599" s="49"/>
      <c r="AB599" s="49"/>
      <c r="AC599" s="49"/>
      <c r="AD599" s="49"/>
      <c r="AE599" s="49"/>
      <c r="AF599" s="49"/>
      <c r="AG599" s="49"/>
      <c r="AH599" s="49"/>
      <c r="AI599" s="49"/>
      <c r="AJ599" s="49"/>
      <c r="AK599" s="49"/>
      <c r="AL599" s="49"/>
      <c r="AM599" s="49"/>
    </row>
    <row r="600" spans="1:39" ht="12.75" customHeight="1" x14ac:dyDescent="0.3">
      <c r="A600" s="49"/>
      <c r="B600" s="49"/>
      <c r="C600" s="49"/>
      <c r="D600" s="49"/>
      <c r="E600" s="49"/>
      <c r="F600" s="49"/>
      <c r="G600" s="49"/>
      <c r="H600" s="49"/>
      <c r="I600" s="49"/>
      <c r="J600" s="49"/>
      <c r="K600" s="49"/>
      <c r="L600" s="49"/>
      <c r="M600" s="49"/>
      <c r="N600" s="49"/>
      <c r="O600" s="49"/>
      <c r="P600" s="49"/>
      <c r="Q600" s="49"/>
      <c r="R600" s="90"/>
      <c r="S600" s="49"/>
      <c r="T600" s="49"/>
      <c r="U600" s="49"/>
      <c r="V600" s="49"/>
      <c r="W600" s="49"/>
      <c r="X600" s="49"/>
      <c r="Y600" s="49"/>
      <c r="Z600" s="49"/>
      <c r="AA600" s="49"/>
      <c r="AB600" s="49"/>
      <c r="AC600" s="49"/>
      <c r="AD600" s="49"/>
      <c r="AE600" s="49"/>
      <c r="AF600" s="49"/>
      <c r="AG600" s="49"/>
      <c r="AH600" s="49"/>
      <c r="AI600" s="49"/>
      <c r="AJ600" s="49"/>
      <c r="AK600" s="49"/>
      <c r="AL600" s="49"/>
      <c r="AM600" s="49"/>
    </row>
    <row r="601" spans="1:39" ht="12.75" customHeight="1" x14ac:dyDescent="0.3">
      <c r="A601" s="49"/>
      <c r="B601" s="49"/>
      <c r="C601" s="49"/>
      <c r="D601" s="49"/>
      <c r="E601" s="49"/>
      <c r="F601" s="49"/>
      <c r="G601" s="49"/>
      <c r="H601" s="49"/>
      <c r="I601" s="49"/>
      <c r="J601" s="49"/>
      <c r="K601" s="49"/>
      <c r="L601" s="49"/>
      <c r="M601" s="49"/>
      <c r="N601" s="49"/>
      <c r="O601" s="49"/>
      <c r="P601" s="49"/>
      <c r="Q601" s="49"/>
      <c r="R601" s="90"/>
      <c r="S601" s="49"/>
      <c r="T601" s="49"/>
      <c r="U601" s="49"/>
      <c r="V601" s="49"/>
      <c r="W601" s="49"/>
      <c r="X601" s="49"/>
      <c r="Y601" s="49"/>
      <c r="Z601" s="49"/>
      <c r="AA601" s="49"/>
      <c r="AB601" s="49"/>
      <c r="AC601" s="49"/>
      <c r="AD601" s="49"/>
      <c r="AE601" s="49"/>
      <c r="AF601" s="49"/>
      <c r="AG601" s="49"/>
      <c r="AH601" s="49"/>
      <c r="AI601" s="49"/>
      <c r="AJ601" s="49"/>
      <c r="AK601" s="49"/>
      <c r="AL601" s="49"/>
      <c r="AM601" s="49"/>
    </row>
    <row r="602" spans="1:39" ht="12.75" customHeight="1" x14ac:dyDescent="0.3">
      <c r="A602" s="49"/>
      <c r="B602" s="49"/>
      <c r="C602" s="49"/>
      <c r="D602" s="49"/>
      <c r="E602" s="49"/>
      <c r="F602" s="49"/>
      <c r="G602" s="49"/>
      <c r="H602" s="49"/>
      <c r="I602" s="49"/>
      <c r="J602" s="49"/>
      <c r="K602" s="49"/>
      <c r="L602" s="49"/>
      <c r="M602" s="49"/>
      <c r="N602" s="49"/>
      <c r="O602" s="49"/>
      <c r="P602" s="49"/>
      <c r="Q602" s="49"/>
      <c r="R602" s="90"/>
      <c r="S602" s="49"/>
      <c r="T602" s="49"/>
      <c r="U602" s="49"/>
      <c r="V602" s="49"/>
      <c r="W602" s="49"/>
      <c r="X602" s="49"/>
      <c r="Y602" s="49"/>
      <c r="Z602" s="49"/>
      <c r="AA602" s="49"/>
      <c r="AB602" s="49"/>
      <c r="AC602" s="49"/>
      <c r="AD602" s="49"/>
      <c r="AE602" s="49"/>
      <c r="AF602" s="49"/>
      <c r="AG602" s="49"/>
      <c r="AH602" s="49"/>
      <c r="AI602" s="49"/>
      <c r="AJ602" s="49"/>
      <c r="AK602" s="49"/>
      <c r="AL602" s="49"/>
      <c r="AM602" s="49"/>
    </row>
    <row r="603" spans="1:39" ht="12.75" customHeight="1" x14ac:dyDescent="0.3">
      <c r="A603" s="49"/>
      <c r="B603" s="49"/>
      <c r="C603" s="49"/>
      <c r="D603" s="49"/>
      <c r="E603" s="49"/>
      <c r="F603" s="49"/>
      <c r="G603" s="49"/>
      <c r="H603" s="49"/>
      <c r="I603" s="49"/>
      <c r="J603" s="49"/>
      <c r="K603" s="49"/>
      <c r="L603" s="49"/>
      <c r="M603" s="49"/>
      <c r="N603" s="49"/>
      <c r="O603" s="49"/>
      <c r="P603" s="49"/>
      <c r="Q603" s="49"/>
      <c r="R603" s="90"/>
      <c r="S603" s="49"/>
      <c r="T603" s="49"/>
      <c r="U603" s="49"/>
      <c r="V603" s="49"/>
      <c r="W603" s="49"/>
      <c r="X603" s="49"/>
      <c r="Y603" s="49"/>
      <c r="Z603" s="49"/>
      <c r="AA603" s="49"/>
      <c r="AB603" s="49"/>
      <c r="AC603" s="49"/>
      <c r="AD603" s="49"/>
      <c r="AE603" s="49"/>
      <c r="AF603" s="49"/>
      <c r="AG603" s="49"/>
      <c r="AH603" s="49"/>
      <c r="AI603" s="49"/>
      <c r="AJ603" s="49"/>
      <c r="AK603" s="49"/>
      <c r="AL603" s="49"/>
      <c r="AM603" s="49"/>
    </row>
    <row r="604" spans="1:39" ht="12.75" customHeight="1" x14ac:dyDescent="0.3">
      <c r="A604" s="49"/>
      <c r="B604" s="49"/>
      <c r="C604" s="49"/>
      <c r="D604" s="49"/>
      <c r="E604" s="49"/>
      <c r="F604" s="49"/>
      <c r="G604" s="49"/>
      <c r="H604" s="49"/>
      <c r="I604" s="49"/>
      <c r="J604" s="49"/>
      <c r="K604" s="49"/>
      <c r="L604" s="49"/>
      <c r="M604" s="49"/>
      <c r="N604" s="49"/>
      <c r="O604" s="49"/>
      <c r="P604" s="49"/>
      <c r="Q604" s="49"/>
      <c r="R604" s="90"/>
      <c r="S604" s="49"/>
      <c r="T604" s="49"/>
      <c r="U604" s="49"/>
      <c r="V604" s="49"/>
      <c r="W604" s="49"/>
      <c r="X604" s="49"/>
      <c r="Y604" s="49"/>
      <c r="Z604" s="49"/>
      <c r="AA604" s="49"/>
      <c r="AB604" s="49"/>
      <c r="AC604" s="49"/>
      <c r="AD604" s="49"/>
      <c r="AE604" s="49"/>
      <c r="AF604" s="49"/>
      <c r="AG604" s="49"/>
      <c r="AH604" s="49"/>
      <c r="AI604" s="49"/>
      <c r="AJ604" s="49"/>
      <c r="AK604" s="49"/>
      <c r="AL604" s="49"/>
      <c r="AM604" s="49"/>
    </row>
    <row r="605" spans="1:39" ht="12.75" customHeight="1" x14ac:dyDescent="0.3">
      <c r="A605" s="49"/>
      <c r="B605" s="49"/>
      <c r="C605" s="49"/>
      <c r="D605" s="49"/>
      <c r="E605" s="49"/>
      <c r="F605" s="49"/>
      <c r="G605" s="49"/>
      <c r="H605" s="49"/>
      <c r="I605" s="49"/>
      <c r="J605" s="49"/>
      <c r="K605" s="49"/>
      <c r="L605" s="49"/>
      <c r="M605" s="49"/>
      <c r="N605" s="49"/>
      <c r="O605" s="49"/>
      <c r="P605" s="49"/>
      <c r="Q605" s="49"/>
      <c r="R605" s="90"/>
      <c r="S605" s="49"/>
      <c r="T605" s="49"/>
      <c r="U605" s="49"/>
      <c r="V605" s="49"/>
      <c r="W605" s="49"/>
      <c r="X605" s="49"/>
      <c r="Y605" s="49"/>
      <c r="Z605" s="49"/>
      <c r="AA605" s="49"/>
      <c r="AB605" s="49"/>
      <c r="AC605" s="49"/>
      <c r="AD605" s="49"/>
      <c r="AE605" s="49"/>
      <c r="AF605" s="49"/>
      <c r="AG605" s="49"/>
      <c r="AH605" s="49"/>
      <c r="AI605" s="49"/>
      <c r="AJ605" s="49"/>
      <c r="AK605" s="49"/>
      <c r="AL605" s="49"/>
      <c r="AM605" s="49"/>
    </row>
    <row r="606" spans="1:39" ht="12.75" customHeight="1" x14ac:dyDescent="0.3">
      <c r="A606" s="49"/>
      <c r="B606" s="49"/>
      <c r="C606" s="49"/>
      <c r="D606" s="49"/>
      <c r="E606" s="49"/>
      <c r="F606" s="49"/>
      <c r="G606" s="49"/>
      <c r="H606" s="49"/>
      <c r="I606" s="49"/>
      <c r="J606" s="49"/>
      <c r="K606" s="49"/>
      <c r="L606" s="49"/>
      <c r="M606" s="49"/>
      <c r="N606" s="49"/>
      <c r="O606" s="49"/>
      <c r="P606" s="49"/>
      <c r="Q606" s="49"/>
      <c r="R606" s="90"/>
      <c r="S606" s="49"/>
      <c r="T606" s="49"/>
      <c r="U606" s="49"/>
      <c r="V606" s="49"/>
      <c r="W606" s="49"/>
      <c r="X606" s="49"/>
      <c r="Y606" s="49"/>
      <c r="Z606" s="49"/>
      <c r="AA606" s="49"/>
      <c r="AB606" s="49"/>
      <c r="AC606" s="49"/>
      <c r="AD606" s="49"/>
      <c r="AE606" s="49"/>
      <c r="AF606" s="49"/>
      <c r="AG606" s="49"/>
      <c r="AH606" s="49"/>
      <c r="AI606" s="49"/>
      <c r="AJ606" s="49"/>
      <c r="AK606" s="49"/>
      <c r="AL606" s="49"/>
      <c r="AM606" s="49"/>
    </row>
    <row r="607" spans="1:39" ht="12.75" customHeight="1" x14ac:dyDescent="0.3">
      <c r="A607" s="49"/>
      <c r="B607" s="49"/>
      <c r="C607" s="49"/>
      <c r="D607" s="49"/>
      <c r="E607" s="49"/>
      <c r="F607" s="49"/>
      <c r="G607" s="49"/>
      <c r="H607" s="49"/>
      <c r="I607" s="49"/>
      <c r="J607" s="49"/>
      <c r="K607" s="49"/>
      <c r="L607" s="49"/>
      <c r="M607" s="49"/>
      <c r="N607" s="49"/>
      <c r="O607" s="49"/>
      <c r="P607" s="49"/>
      <c r="Q607" s="49"/>
      <c r="R607" s="90"/>
      <c r="S607" s="49"/>
      <c r="T607" s="49"/>
      <c r="U607" s="49"/>
      <c r="V607" s="49"/>
      <c r="W607" s="49"/>
      <c r="X607" s="49"/>
      <c r="Y607" s="49"/>
      <c r="Z607" s="49"/>
      <c r="AA607" s="49"/>
      <c r="AB607" s="49"/>
      <c r="AC607" s="49"/>
      <c r="AD607" s="49"/>
      <c r="AE607" s="49"/>
      <c r="AF607" s="49"/>
      <c r="AG607" s="49"/>
      <c r="AH607" s="49"/>
      <c r="AI607" s="49"/>
      <c r="AJ607" s="49"/>
      <c r="AK607" s="49"/>
      <c r="AL607" s="49"/>
      <c r="AM607" s="49"/>
    </row>
    <row r="608" spans="1:39" ht="12.75" customHeight="1" x14ac:dyDescent="0.3">
      <c r="A608" s="49"/>
      <c r="B608" s="49"/>
      <c r="C608" s="49"/>
      <c r="D608" s="49"/>
      <c r="E608" s="49"/>
      <c r="F608" s="49"/>
      <c r="G608" s="49"/>
      <c r="H608" s="49"/>
      <c r="I608" s="49"/>
      <c r="J608" s="49"/>
      <c r="K608" s="49"/>
      <c r="L608" s="49"/>
      <c r="M608" s="49"/>
      <c r="N608" s="49"/>
      <c r="O608" s="49"/>
      <c r="P608" s="49"/>
      <c r="Q608" s="49"/>
      <c r="R608" s="90"/>
      <c r="S608" s="49"/>
      <c r="T608" s="49"/>
      <c r="U608" s="49"/>
      <c r="V608" s="49"/>
      <c r="W608" s="49"/>
      <c r="X608" s="49"/>
      <c r="Y608" s="49"/>
      <c r="Z608" s="49"/>
      <c r="AA608" s="49"/>
      <c r="AB608" s="49"/>
      <c r="AC608" s="49"/>
      <c r="AD608" s="49"/>
      <c r="AE608" s="49"/>
      <c r="AF608" s="49"/>
      <c r="AG608" s="49"/>
      <c r="AH608" s="49"/>
      <c r="AI608" s="49"/>
      <c r="AJ608" s="49"/>
      <c r="AK608" s="49"/>
      <c r="AL608" s="49"/>
      <c r="AM608" s="49"/>
    </row>
    <row r="609" spans="1:39" ht="12.75" customHeight="1" x14ac:dyDescent="0.3">
      <c r="A609" s="49"/>
      <c r="B609" s="49"/>
      <c r="C609" s="49"/>
      <c r="D609" s="49"/>
      <c r="E609" s="49"/>
      <c r="F609" s="49"/>
      <c r="G609" s="49"/>
      <c r="H609" s="49"/>
      <c r="I609" s="49"/>
      <c r="J609" s="49"/>
      <c r="K609" s="49"/>
      <c r="L609" s="49"/>
      <c r="M609" s="49"/>
      <c r="N609" s="49"/>
      <c r="O609" s="49"/>
      <c r="P609" s="49"/>
      <c r="Q609" s="49"/>
      <c r="R609" s="90"/>
      <c r="S609" s="49"/>
      <c r="T609" s="49"/>
      <c r="U609" s="49"/>
      <c r="V609" s="49"/>
      <c r="W609" s="49"/>
      <c r="X609" s="49"/>
      <c r="Y609" s="49"/>
      <c r="Z609" s="49"/>
      <c r="AA609" s="49"/>
      <c r="AB609" s="49"/>
      <c r="AC609" s="49"/>
      <c r="AD609" s="49"/>
      <c r="AE609" s="49"/>
      <c r="AF609" s="49"/>
      <c r="AG609" s="49"/>
      <c r="AH609" s="49"/>
      <c r="AI609" s="49"/>
      <c r="AJ609" s="49"/>
      <c r="AK609" s="49"/>
      <c r="AL609" s="49"/>
      <c r="AM609" s="49"/>
    </row>
    <row r="610" spans="1:39" ht="12.75" customHeight="1" x14ac:dyDescent="0.3">
      <c r="A610" s="49"/>
      <c r="B610" s="49"/>
      <c r="C610" s="49"/>
      <c r="D610" s="49"/>
      <c r="E610" s="49"/>
      <c r="F610" s="49"/>
      <c r="G610" s="49"/>
      <c r="H610" s="49"/>
      <c r="I610" s="49"/>
      <c r="J610" s="49"/>
      <c r="K610" s="49"/>
      <c r="L610" s="49"/>
      <c r="M610" s="49"/>
      <c r="N610" s="49"/>
      <c r="O610" s="49"/>
      <c r="P610" s="49"/>
      <c r="Q610" s="49"/>
      <c r="R610" s="90"/>
      <c r="S610" s="49"/>
      <c r="T610" s="49"/>
      <c r="U610" s="49"/>
      <c r="V610" s="49"/>
      <c r="W610" s="49"/>
      <c r="X610" s="49"/>
      <c r="Y610" s="49"/>
      <c r="Z610" s="49"/>
      <c r="AA610" s="49"/>
      <c r="AB610" s="49"/>
      <c r="AC610" s="49"/>
      <c r="AD610" s="49"/>
      <c r="AE610" s="49"/>
      <c r="AF610" s="49"/>
      <c r="AG610" s="49"/>
      <c r="AH610" s="49"/>
      <c r="AI610" s="49"/>
      <c r="AJ610" s="49"/>
      <c r="AK610" s="49"/>
      <c r="AL610" s="49"/>
      <c r="AM610" s="49"/>
    </row>
    <row r="611" spans="1:39" ht="12.75" customHeight="1" x14ac:dyDescent="0.3">
      <c r="A611" s="49"/>
      <c r="B611" s="49"/>
      <c r="C611" s="49"/>
      <c r="D611" s="49"/>
      <c r="E611" s="49"/>
      <c r="F611" s="49"/>
      <c r="G611" s="49"/>
      <c r="H611" s="49"/>
      <c r="I611" s="49"/>
      <c r="J611" s="49"/>
      <c r="K611" s="49"/>
      <c r="L611" s="49"/>
      <c r="M611" s="49"/>
      <c r="N611" s="49"/>
      <c r="O611" s="49"/>
      <c r="P611" s="49"/>
      <c r="Q611" s="49"/>
      <c r="R611" s="90"/>
      <c r="S611" s="49"/>
      <c r="T611" s="49"/>
      <c r="U611" s="49"/>
      <c r="V611" s="49"/>
      <c r="W611" s="49"/>
      <c r="X611" s="49"/>
      <c r="Y611" s="49"/>
      <c r="Z611" s="49"/>
      <c r="AA611" s="49"/>
      <c r="AB611" s="49"/>
      <c r="AC611" s="49"/>
      <c r="AD611" s="49"/>
      <c r="AE611" s="49"/>
      <c r="AF611" s="49"/>
      <c r="AG611" s="49"/>
      <c r="AH611" s="49"/>
      <c r="AI611" s="49"/>
      <c r="AJ611" s="49"/>
      <c r="AK611" s="49"/>
      <c r="AL611" s="49"/>
      <c r="AM611" s="49"/>
    </row>
    <row r="612" spans="1:39" ht="12.75" customHeight="1" x14ac:dyDescent="0.3">
      <c r="A612" s="49"/>
      <c r="B612" s="49"/>
      <c r="C612" s="49"/>
      <c r="D612" s="49"/>
      <c r="E612" s="49"/>
      <c r="F612" s="49"/>
      <c r="G612" s="49"/>
      <c r="H612" s="49"/>
      <c r="I612" s="49"/>
      <c r="J612" s="49"/>
      <c r="K612" s="49"/>
      <c r="L612" s="49"/>
      <c r="M612" s="49"/>
      <c r="N612" s="49"/>
      <c r="O612" s="49"/>
      <c r="P612" s="49"/>
      <c r="Q612" s="49"/>
      <c r="R612" s="90"/>
      <c r="S612" s="49"/>
      <c r="T612" s="49"/>
      <c r="U612" s="49"/>
      <c r="V612" s="49"/>
      <c r="W612" s="49"/>
      <c r="X612" s="49"/>
      <c r="Y612" s="49"/>
      <c r="Z612" s="49"/>
      <c r="AA612" s="49"/>
      <c r="AB612" s="49"/>
      <c r="AC612" s="49"/>
      <c r="AD612" s="49"/>
      <c r="AE612" s="49"/>
      <c r="AF612" s="49"/>
      <c r="AG612" s="49"/>
      <c r="AH612" s="49"/>
      <c r="AI612" s="49"/>
      <c r="AJ612" s="49"/>
      <c r="AK612" s="49"/>
      <c r="AL612" s="49"/>
      <c r="AM612" s="49"/>
    </row>
    <row r="613" spans="1:39" ht="12.75" customHeight="1" x14ac:dyDescent="0.3">
      <c r="A613" s="49"/>
      <c r="B613" s="49"/>
      <c r="C613" s="49"/>
      <c r="D613" s="49"/>
      <c r="E613" s="49"/>
      <c r="F613" s="49"/>
      <c r="G613" s="49"/>
      <c r="H613" s="49"/>
      <c r="I613" s="49"/>
      <c r="J613" s="49"/>
      <c r="K613" s="49"/>
      <c r="L613" s="49"/>
      <c r="M613" s="49"/>
      <c r="N613" s="49"/>
      <c r="O613" s="49"/>
      <c r="P613" s="49"/>
      <c r="Q613" s="49"/>
      <c r="R613" s="90"/>
      <c r="S613" s="49"/>
      <c r="T613" s="49"/>
      <c r="U613" s="49"/>
      <c r="V613" s="49"/>
      <c r="W613" s="49"/>
      <c r="X613" s="49"/>
      <c r="Y613" s="49"/>
      <c r="Z613" s="49"/>
      <c r="AA613" s="49"/>
      <c r="AB613" s="49"/>
      <c r="AC613" s="49"/>
      <c r="AD613" s="49"/>
      <c r="AE613" s="49"/>
      <c r="AF613" s="49"/>
      <c r="AG613" s="49"/>
      <c r="AH613" s="49"/>
      <c r="AI613" s="49"/>
      <c r="AJ613" s="49"/>
      <c r="AK613" s="49"/>
      <c r="AL613" s="49"/>
      <c r="AM613" s="49"/>
    </row>
    <row r="614" spans="1:39" ht="12.75" customHeight="1" x14ac:dyDescent="0.3">
      <c r="A614" s="49"/>
      <c r="B614" s="49"/>
      <c r="C614" s="49"/>
      <c r="D614" s="49"/>
      <c r="E614" s="49"/>
      <c r="F614" s="49"/>
      <c r="G614" s="49"/>
      <c r="H614" s="49"/>
      <c r="I614" s="49"/>
      <c r="J614" s="49"/>
      <c r="K614" s="49"/>
      <c r="L614" s="49"/>
      <c r="M614" s="49"/>
      <c r="N614" s="49"/>
      <c r="O614" s="49"/>
      <c r="P614" s="49"/>
      <c r="Q614" s="49"/>
      <c r="R614" s="90"/>
      <c r="S614" s="49"/>
      <c r="T614" s="49"/>
      <c r="U614" s="49"/>
      <c r="V614" s="49"/>
      <c r="W614" s="49"/>
      <c r="X614" s="49"/>
      <c r="Y614" s="49"/>
      <c r="Z614" s="49"/>
      <c r="AA614" s="49"/>
      <c r="AB614" s="49"/>
      <c r="AC614" s="49"/>
      <c r="AD614" s="49"/>
      <c r="AE614" s="49"/>
      <c r="AF614" s="49"/>
      <c r="AG614" s="49"/>
      <c r="AH614" s="49"/>
      <c r="AI614" s="49"/>
      <c r="AJ614" s="49"/>
      <c r="AK614" s="49"/>
      <c r="AL614" s="49"/>
      <c r="AM614" s="49"/>
    </row>
    <row r="615" spans="1:39" ht="12.75" customHeight="1" x14ac:dyDescent="0.3">
      <c r="A615" s="49"/>
      <c r="B615" s="49"/>
      <c r="C615" s="49"/>
      <c r="D615" s="49"/>
      <c r="E615" s="49"/>
      <c r="F615" s="49"/>
      <c r="G615" s="49"/>
      <c r="H615" s="49"/>
      <c r="I615" s="49"/>
      <c r="J615" s="49"/>
      <c r="K615" s="49"/>
      <c r="L615" s="49"/>
      <c r="M615" s="49"/>
      <c r="N615" s="49"/>
      <c r="O615" s="49"/>
      <c r="P615" s="49"/>
      <c r="Q615" s="49"/>
      <c r="R615" s="90"/>
      <c r="S615" s="49"/>
      <c r="T615" s="49"/>
      <c r="U615" s="49"/>
      <c r="V615" s="49"/>
      <c r="W615" s="49"/>
      <c r="X615" s="49"/>
      <c r="Y615" s="49"/>
      <c r="Z615" s="49"/>
      <c r="AA615" s="49"/>
      <c r="AB615" s="49"/>
      <c r="AC615" s="49"/>
      <c r="AD615" s="49"/>
      <c r="AE615" s="49"/>
      <c r="AF615" s="49"/>
      <c r="AG615" s="49"/>
      <c r="AH615" s="49"/>
      <c r="AI615" s="49"/>
      <c r="AJ615" s="49"/>
      <c r="AK615" s="49"/>
      <c r="AL615" s="49"/>
      <c r="AM615" s="49"/>
    </row>
    <row r="616" spans="1:39" ht="12.75" customHeight="1" x14ac:dyDescent="0.3">
      <c r="A616" s="49"/>
      <c r="B616" s="49"/>
      <c r="C616" s="49"/>
      <c r="D616" s="49"/>
      <c r="E616" s="49"/>
      <c r="F616" s="49"/>
      <c r="G616" s="49"/>
      <c r="H616" s="49"/>
      <c r="I616" s="49"/>
      <c r="J616" s="49"/>
      <c r="K616" s="49"/>
      <c r="L616" s="49"/>
      <c r="M616" s="49"/>
      <c r="N616" s="49"/>
      <c r="O616" s="49"/>
      <c r="P616" s="49"/>
      <c r="Q616" s="49"/>
      <c r="R616" s="90"/>
      <c r="S616" s="49"/>
      <c r="T616" s="49"/>
      <c r="U616" s="49"/>
      <c r="V616" s="49"/>
      <c r="W616" s="49"/>
      <c r="X616" s="49"/>
      <c r="Y616" s="49"/>
      <c r="Z616" s="49"/>
      <c r="AA616" s="49"/>
      <c r="AB616" s="49"/>
      <c r="AC616" s="49"/>
      <c r="AD616" s="49"/>
      <c r="AE616" s="49"/>
      <c r="AF616" s="49"/>
      <c r="AG616" s="49"/>
      <c r="AH616" s="49"/>
      <c r="AI616" s="49"/>
      <c r="AJ616" s="49"/>
      <c r="AK616" s="49"/>
      <c r="AL616" s="49"/>
      <c r="AM616" s="49"/>
    </row>
    <row r="617" spans="1:39" ht="12.75" customHeight="1" x14ac:dyDescent="0.3">
      <c r="A617" s="49"/>
      <c r="B617" s="49"/>
      <c r="C617" s="49"/>
      <c r="D617" s="49"/>
      <c r="E617" s="49"/>
      <c r="F617" s="49"/>
      <c r="G617" s="49"/>
      <c r="H617" s="49"/>
      <c r="I617" s="49"/>
      <c r="J617" s="49"/>
      <c r="K617" s="49"/>
      <c r="L617" s="49"/>
      <c r="M617" s="49"/>
      <c r="N617" s="49"/>
      <c r="O617" s="49"/>
      <c r="P617" s="49"/>
      <c r="Q617" s="49"/>
      <c r="R617" s="90"/>
      <c r="S617" s="49"/>
      <c r="T617" s="49"/>
      <c r="U617" s="49"/>
      <c r="V617" s="49"/>
      <c r="W617" s="49"/>
      <c r="X617" s="49"/>
      <c r="Y617" s="49"/>
      <c r="Z617" s="49"/>
      <c r="AA617" s="49"/>
      <c r="AB617" s="49"/>
      <c r="AC617" s="49"/>
      <c r="AD617" s="49"/>
      <c r="AE617" s="49"/>
      <c r="AF617" s="49"/>
      <c r="AG617" s="49"/>
      <c r="AH617" s="49"/>
      <c r="AI617" s="49"/>
      <c r="AJ617" s="49"/>
      <c r="AK617" s="49"/>
      <c r="AL617" s="49"/>
      <c r="AM617" s="49"/>
    </row>
    <row r="618" spans="1:39" ht="12.75" customHeight="1" x14ac:dyDescent="0.3">
      <c r="A618" s="49"/>
      <c r="B618" s="49"/>
      <c r="C618" s="49"/>
      <c r="D618" s="49"/>
      <c r="E618" s="49"/>
      <c r="F618" s="49"/>
      <c r="G618" s="49"/>
      <c r="H618" s="49"/>
      <c r="I618" s="49"/>
      <c r="J618" s="49"/>
      <c r="K618" s="49"/>
      <c r="L618" s="49"/>
      <c r="M618" s="49"/>
      <c r="N618" s="49"/>
      <c r="O618" s="49"/>
      <c r="P618" s="49"/>
      <c r="Q618" s="49"/>
      <c r="R618" s="90"/>
      <c r="S618" s="49"/>
      <c r="T618" s="49"/>
      <c r="U618" s="49"/>
      <c r="V618" s="49"/>
      <c r="W618" s="49"/>
      <c r="X618" s="49"/>
      <c r="Y618" s="49"/>
      <c r="Z618" s="49"/>
      <c r="AA618" s="49"/>
      <c r="AB618" s="49"/>
      <c r="AC618" s="49"/>
      <c r="AD618" s="49"/>
      <c r="AE618" s="49"/>
      <c r="AF618" s="49"/>
      <c r="AG618" s="49"/>
      <c r="AH618" s="49"/>
      <c r="AI618" s="49"/>
      <c r="AJ618" s="49"/>
      <c r="AK618" s="49"/>
      <c r="AL618" s="49"/>
      <c r="AM618" s="49"/>
    </row>
    <row r="619" spans="1:39" ht="12.75" customHeight="1" x14ac:dyDescent="0.3">
      <c r="A619" s="49"/>
      <c r="B619" s="49"/>
      <c r="C619" s="49"/>
      <c r="D619" s="49"/>
      <c r="E619" s="49"/>
      <c r="F619" s="49"/>
      <c r="G619" s="49"/>
      <c r="H619" s="49"/>
      <c r="I619" s="49"/>
      <c r="J619" s="49"/>
      <c r="K619" s="49"/>
      <c r="L619" s="49"/>
      <c r="M619" s="49"/>
      <c r="N619" s="49"/>
      <c r="O619" s="49"/>
      <c r="P619" s="49"/>
      <c r="Q619" s="49"/>
      <c r="R619" s="90"/>
      <c r="S619" s="49"/>
      <c r="T619" s="49"/>
      <c r="U619" s="49"/>
      <c r="V619" s="49"/>
      <c r="W619" s="49"/>
      <c r="X619" s="49"/>
      <c r="Y619" s="49"/>
      <c r="Z619" s="49"/>
      <c r="AA619" s="49"/>
      <c r="AB619" s="49"/>
      <c r="AC619" s="49"/>
      <c r="AD619" s="49"/>
      <c r="AE619" s="49"/>
      <c r="AF619" s="49"/>
      <c r="AG619" s="49"/>
      <c r="AH619" s="49"/>
      <c r="AI619" s="49"/>
      <c r="AJ619" s="49"/>
      <c r="AK619" s="49"/>
      <c r="AL619" s="49"/>
      <c r="AM619" s="49"/>
    </row>
    <row r="620" spans="1:39" ht="12.75" customHeight="1" x14ac:dyDescent="0.3">
      <c r="A620" s="49"/>
      <c r="B620" s="49"/>
      <c r="C620" s="49"/>
      <c r="D620" s="49"/>
      <c r="E620" s="49"/>
      <c r="F620" s="49"/>
      <c r="G620" s="49"/>
      <c r="H620" s="49"/>
      <c r="I620" s="49"/>
      <c r="J620" s="49"/>
      <c r="K620" s="49"/>
      <c r="L620" s="49"/>
      <c r="M620" s="49"/>
      <c r="N620" s="49"/>
      <c r="O620" s="49"/>
      <c r="P620" s="49"/>
      <c r="Q620" s="49"/>
      <c r="R620" s="90"/>
      <c r="S620" s="49"/>
      <c r="T620" s="49"/>
      <c r="U620" s="49"/>
      <c r="V620" s="49"/>
      <c r="W620" s="49"/>
      <c r="X620" s="49"/>
      <c r="Y620" s="49"/>
      <c r="Z620" s="49"/>
      <c r="AA620" s="49"/>
      <c r="AB620" s="49"/>
      <c r="AC620" s="49"/>
      <c r="AD620" s="49"/>
      <c r="AE620" s="49"/>
      <c r="AF620" s="49"/>
      <c r="AG620" s="49"/>
      <c r="AH620" s="49"/>
      <c r="AI620" s="49"/>
      <c r="AJ620" s="49"/>
      <c r="AK620" s="49"/>
      <c r="AL620" s="49"/>
      <c r="AM620" s="49"/>
    </row>
    <row r="621" spans="1:39" ht="12.75" customHeight="1" x14ac:dyDescent="0.3">
      <c r="A621" s="49"/>
      <c r="B621" s="49"/>
      <c r="C621" s="49"/>
      <c r="D621" s="49"/>
      <c r="E621" s="49"/>
      <c r="F621" s="49"/>
      <c r="G621" s="49"/>
      <c r="H621" s="49"/>
      <c r="I621" s="49"/>
      <c r="J621" s="49"/>
      <c r="K621" s="49"/>
      <c r="L621" s="49"/>
      <c r="M621" s="49"/>
      <c r="N621" s="49"/>
      <c r="O621" s="49"/>
      <c r="P621" s="49"/>
      <c r="Q621" s="49"/>
      <c r="R621" s="90"/>
      <c r="S621" s="49"/>
      <c r="T621" s="49"/>
      <c r="U621" s="49"/>
      <c r="V621" s="49"/>
      <c r="W621" s="49"/>
      <c r="X621" s="49"/>
      <c r="Y621" s="49"/>
      <c r="Z621" s="49"/>
      <c r="AA621" s="49"/>
      <c r="AB621" s="49"/>
      <c r="AC621" s="49"/>
      <c r="AD621" s="49"/>
      <c r="AE621" s="49"/>
      <c r="AF621" s="49"/>
      <c r="AG621" s="49"/>
      <c r="AH621" s="49"/>
      <c r="AI621" s="49"/>
      <c r="AJ621" s="49"/>
      <c r="AK621" s="49"/>
      <c r="AL621" s="49"/>
      <c r="AM621" s="49"/>
    </row>
    <row r="622" spans="1:39" ht="12.75" customHeight="1" x14ac:dyDescent="0.3">
      <c r="A622" s="49"/>
      <c r="B622" s="49"/>
      <c r="C622" s="49"/>
      <c r="D622" s="49"/>
      <c r="E622" s="49"/>
      <c r="F622" s="49"/>
      <c r="G622" s="49"/>
      <c r="H622" s="49"/>
      <c r="I622" s="49"/>
      <c r="J622" s="49"/>
      <c r="K622" s="49"/>
      <c r="L622" s="49"/>
      <c r="M622" s="49"/>
      <c r="N622" s="49"/>
      <c r="O622" s="49"/>
      <c r="P622" s="49"/>
      <c r="Q622" s="49"/>
      <c r="R622" s="90"/>
      <c r="S622" s="49"/>
      <c r="T622" s="49"/>
      <c r="U622" s="49"/>
      <c r="V622" s="49"/>
      <c r="W622" s="49"/>
      <c r="X622" s="49"/>
      <c r="Y622" s="49"/>
      <c r="Z622" s="49"/>
      <c r="AA622" s="49"/>
      <c r="AB622" s="49"/>
      <c r="AC622" s="49"/>
      <c r="AD622" s="49"/>
      <c r="AE622" s="49"/>
      <c r="AF622" s="49"/>
      <c r="AG622" s="49"/>
      <c r="AH622" s="49"/>
      <c r="AI622" s="49"/>
      <c r="AJ622" s="49"/>
      <c r="AK622" s="49"/>
      <c r="AL622" s="49"/>
      <c r="AM622" s="49"/>
    </row>
    <row r="623" spans="1:39" ht="12.75" customHeight="1" x14ac:dyDescent="0.3">
      <c r="A623" s="49"/>
      <c r="B623" s="49"/>
      <c r="C623" s="49"/>
      <c r="D623" s="49"/>
      <c r="E623" s="49"/>
      <c r="F623" s="49"/>
      <c r="G623" s="49"/>
      <c r="H623" s="49"/>
      <c r="I623" s="49"/>
      <c r="J623" s="49"/>
      <c r="K623" s="49"/>
      <c r="L623" s="49"/>
      <c r="M623" s="49"/>
      <c r="N623" s="49"/>
      <c r="O623" s="49"/>
      <c r="P623" s="49"/>
      <c r="Q623" s="49"/>
      <c r="R623" s="90"/>
      <c r="S623" s="49"/>
      <c r="T623" s="49"/>
      <c r="U623" s="49"/>
      <c r="V623" s="49"/>
      <c r="W623" s="49"/>
      <c r="X623" s="49"/>
      <c r="Y623" s="49"/>
      <c r="Z623" s="49"/>
      <c r="AA623" s="49"/>
      <c r="AB623" s="49"/>
      <c r="AC623" s="49"/>
      <c r="AD623" s="49"/>
      <c r="AE623" s="49"/>
      <c r="AF623" s="49"/>
      <c r="AG623" s="49"/>
      <c r="AH623" s="49"/>
      <c r="AI623" s="49"/>
      <c r="AJ623" s="49"/>
      <c r="AK623" s="49"/>
      <c r="AL623" s="49"/>
      <c r="AM623" s="49"/>
    </row>
    <row r="624" spans="1:39" ht="12.75" customHeight="1" x14ac:dyDescent="0.3">
      <c r="A624" s="49"/>
      <c r="B624" s="49"/>
      <c r="C624" s="49"/>
      <c r="D624" s="49"/>
      <c r="E624" s="49"/>
      <c r="F624" s="49"/>
      <c r="G624" s="49"/>
      <c r="H624" s="49"/>
      <c r="I624" s="49"/>
      <c r="J624" s="49"/>
      <c r="K624" s="49"/>
      <c r="L624" s="49"/>
      <c r="M624" s="49"/>
      <c r="N624" s="49"/>
      <c r="O624" s="49"/>
      <c r="P624" s="49"/>
      <c r="Q624" s="49"/>
      <c r="R624" s="90"/>
      <c r="S624" s="49"/>
      <c r="T624" s="49"/>
      <c r="U624" s="49"/>
      <c r="V624" s="49"/>
      <c r="W624" s="49"/>
      <c r="X624" s="49"/>
      <c r="Y624" s="49"/>
      <c r="Z624" s="49"/>
      <c r="AA624" s="49"/>
      <c r="AB624" s="49"/>
      <c r="AC624" s="49"/>
      <c r="AD624" s="49"/>
      <c r="AE624" s="49"/>
      <c r="AF624" s="49"/>
      <c r="AG624" s="49"/>
      <c r="AH624" s="49"/>
      <c r="AI624" s="49"/>
      <c r="AJ624" s="49"/>
      <c r="AK624" s="49"/>
      <c r="AL624" s="49"/>
      <c r="AM624" s="49"/>
    </row>
    <row r="625" spans="1:39" ht="12.75" customHeight="1" x14ac:dyDescent="0.3">
      <c r="A625" s="49"/>
      <c r="B625" s="49"/>
      <c r="C625" s="49"/>
      <c r="D625" s="49"/>
      <c r="E625" s="49"/>
      <c r="F625" s="49"/>
      <c r="G625" s="49"/>
      <c r="H625" s="49"/>
      <c r="I625" s="49"/>
      <c r="J625" s="49"/>
      <c r="K625" s="49"/>
      <c r="L625" s="49"/>
      <c r="M625" s="49"/>
      <c r="N625" s="49"/>
      <c r="O625" s="49"/>
      <c r="P625" s="49"/>
      <c r="Q625" s="49"/>
      <c r="R625" s="90"/>
      <c r="S625" s="49"/>
      <c r="T625" s="49"/>
      <c r="U625" s="49"/>
      <c r="V625" s="49"/>
      <c r="W625" s="49"/>
      <c r="X625" s="49"/>
      <c r="Y625" s="49"/>
      <c r="Z625" s="49"/>
      <c r="AA625" s="49"/>
      <c r="AB625" s="49"/>
      <c r="AC625" s="49"/>
      <c r="AD625" s="49"/>
      <c r="AE625" s="49"/>
      <c r="AF625" s="49"/>
      <c r="AG625" s="49"/>
      <c r="AH625" s="49"/>
      <c r="AI625" s="49"/>
      <c r="AJ625" s="49"/>
      <c r="AK625" s="49"/>
      <c r="AL625" s="49"/>
      <c r="AM625" s="49"/>
    </row>
    <row r="626" spans="1:39" ht="12.75" customHeight="1" x14ac:dyDescent="0.3">
      <c r="A626" s="49"/>
      <c r="B626" s="49"/>
      <c r="C626" s="49"/>
      <c r="D626" s="49"/>
      <c r="E626" s="49"/>
      <c r="F626" s="49"/>
      <c r="G626" s="49"/>
      <c r="H626" s="49"/>
      <c r="I626" s="49"/>
      <c r="J626" s="49"/>
      <c r="K626" s="49"/>
      <c r="L626" s="49"/>
      <c r="M626" s="49"/>
      <c r="N626" s="49"/>
      <c r="O626" s="49"/>
      <c r="P626" s="49"/>
      <c r="Q626" s="49"/>
      <c r="R626" s="90"/>
      <c r="S626" s="49"/>
      <c r="T626" s="49"/>
      <c r="U626" s="49"/>
      <c r="V626" s="49"/>
      <c r="W626" s="49"/>
      <c r="X626" s="49"/>
      <c r="Y626" s="49"/>
      <c r="Z626" s="49"/>
      <c r="AA626" s="49"/>
      <c r="AB626" s="49"/>
      <c r="AC626" s="49"/>
      <c r="AD626" s="49"/>
      <c r="AE626" s="49"/>
      <c r="AF626" s="49"/>
      <c r="AG626" s="49"/>
      <c r="AH626" s="49"/>
      <c r="AI626" s="49"/>
      <c r="AJ626" s="49"/>
      <c r="AK626" s="49"/>
      <c r="AL626" s="49"/>
      <c r="AM626" s="49"/>
    </row>
    <row r="627" spans="1:39" ht="12.75" customHeight="1" x14ac:dyDescent="0.3">
      <c r="A627" s="49"/>
      <c r="B627" s="49"/>
      <c r="C627" s="49"/>
      <c r="D627" s="49"/>
      <c r="E627" s="49"/>
      <c r="F627" s="49"/>
      <c r="G627" s="49"/>
      <c r="H627" s="49"/>
      <c r="I627" s="49"/>
      <c r="J627" s="49"/>
      <c r="K627" s="49"/>
      <c r="L627" s="49"/>
      <c r="M627" s="49"/>
      <c r="N627" s="49"/>
      <c r="O627" s="49"/>
      <c r="P627" s="49"/>
      <c r="Q627" s="49"/>
      <c r="R627" s="90"/>
      <c r="S627" s="49"/>
      <c r="T627" s="49"/>
      <c r="U627" s="49"/>
      <c r="V627" s="49"/>
      <c r="W627" s="49"/>
      <c r="X627" s="49"/>
      <c r="Y627" s="49"/>
      <c r="Z627" s="49"/>
      <c r="AA627" s="49"/>
      <c r="AB627" s="49"/>
      <c r="AC627" s="49"/>
      <c r="AD627" s="49"/>
      <c r="AE627" s="49"/>
      <c r="AF627" s="49"/>
      <c r="AG627" s="49"/>
      <c r="AH627" s="49"/>
      <c r="AI627" s="49"/>
      <c r="AJ627" s="49"/>
      <c r="AK627" s="49"/>
      <c r="AL627" s="49"/>
      <c r="AM627" s="49"/>
    </row>
    <row r="628" spans="1:39" ht="12.75" customHeight="1" x14ac:dyDescent="0.3">
      <c r="A628" s="49"/>
      <c r="B628" s="49"/>
      <c r="C628" s="49"/>
      <c r="D628" s="49"/>
      <c r="E628" s="49"/>
      <c r="F628" s="49"/>
      <c r="G628" s="49"/>
      <c r="H628" s="49"/>
      <c r="I628" s="49"/>
      <c r="J628" s="49"/>
      <c r="K628" s="49"/>
      <c r="L628" s="49"/>
      <c r="M628" s="49"/>
      <c r="N628" s="49"/>
      <c r="O628" s="49"/>
      <c r="P628" s="49"/>
      <c r="Q628" s="49"/>
      <c r="R628" s="90"/>
      <c r="S628" s="49"/>
      <c r="T628" s="49"/>
      <c r="U628" s="49"/>
      <c r="V628" s="49"/>
      <c r="W628" s="49"/>
      <c r="X628" s="49"/>
      <c r="Y628" s="49"/>
      <c r="Z628" s="49"/>
      <c r="AA628" s="49"/>
      <c r="AB628" s="49"/>
      <c r="AC628" s="49"/>
      <c r="AD628" s="49"/>
      <c r="AE628" s="49"/>
      <c r="AF628" s="49"/>
      <c r="AG628" s="49"/>
      <c r="AH628" s="49"/>
      <c r="AI628" s="49"/>
      <c r="AJ628" s="49"/>
      <c r="AK628" s="49"/>
      <c r="AL628" s="49"/>
      <c r="AM628" s="49"/>
    </row>
    <row r="629" spans="1:39" ht="12.75" customHeight="1" x14ac:dyDescent="0.3">
      <c r="A629" s="49"/>
      <c r="B629" s="49"/>
      <c r="C629" s="49"/>
      <c r="D629" s="49"/>
      <c r="E629" s="49"/>
      <c r="F629" s="49"/>
      <c r="G629" s="49"/>
      <c r="H629" s="49"/>
      <c r="I629" s="49"/>
      <c r="J629" s="49"/>
      <c r="K629" s="49"/>
      <c r="L629" s="49"/>
      <c r="M629" s="49"/>
      <c r="N629" s="49"/>
      <c r="O629" s="49"/>
      <c r="P629" s="49"/>
      <c r="Q629" s="49"/>
      <c r="R629" s="90"/>
      <c r="S629" s="49"/>
      <c r="T629" s="49"/>
      <c r="U629" s="49"/>
      <c r="V629" s="49"/>
      <c r="W629" s="49"/>
      <c r="X629" s="49"/>
      <c r="Y629" s="49"/>
      <c r="Z629" s="49"/>
      <c r="AA629" s="49"/>
      <c r="AB629" s="49"/>
      <c r="AC629" s="49"/>
      <c r="AD629" s="49"/>
      <c r="AE629" s="49"/>
      <c r="AF629" s="49"/>
      <c r="AG629" s="49"/>
      <c r="AH629" s="49"/>
      <c r="AI629" s="49"/>
      <c r="AJ629" s="49"/>
      <c r="AK629" s="49"/>
      <c r="AL629" s="49"/>
      <c r="AM629" s="49"/>
    </row>
    <row r="630" spans="1:39" ht="12.75" customHeight="1" x14ac:dyDescent="0.3">
      <c r="A630" s="49"/>
      <c r="B630" s="49"/>
      <c r="C630" s="49"/>
      <c r="D630" s="49"/>
      <c r="E630" s="49"/>
      <c r="F630" s="49"/>
      <c r="G630" s="49"/>
      <c r="H630" s="49"/>
      <c r="I630" s="49"/>
      <c r="J630" s="49"/>
      <c r="K630" s="49"/>
      <c r="L630" s="49"/>
      <c r="M630" s="49"/>
      <c r="N630" s="49"/>
      <c r="O630" s="49"/>
      <c r="P630" s="49"/>
      <c r="Q630" s="49"/>
      <c r="R630" s="90"/>
      <c r="S630" s="49"/>
      <c r="T630" s="49"/>
      <c r="U630" s="49"/>
      <c r="V630" s="49"/>
      <c r="W630" s="49"/>
      <c r="X630" s="49"/>
      <c r="Y630" s="49"/>
      <c r="Z630" s="49"/>
      <c r="AA630" s="49"/>
      <c r="AB630" s="49"/>
      <c r="AC630" s="49"/>
      <c r="AD630" s="49"/>
      <c r="AE630" s="49"/>
      <c r="AF630" s="49"/>
      <c r="AG630" s="49"/>
      <c r="AH630" s="49"/>
      <c r="AI630" s="49"/>
      <c r="AJ630" s="49"/>
      <c r="AK630" s="49"/>
      <c r="AL630" s="49"/>
      <c r="AM630" s="49"/>
    </row>
    <row r="631" spans="1:39" ht="12.75" customHeight="1" x14ac:dyDescent="0.3">
      <c r="A631" s="49"/>
      <c r="B631" s="49"/>
      <c r="C631" s="49"/>
      <c r="D631" s="49"/>
      <c r="E631" s="49"/>
      <c r="F631" s="49"/>
      <c r="G631" s="49"/>
      <c r="H631" s="49"/>
      <c r="I631" s="49"/>
      <c r="J631" s="49"/>
      <c r="K631" s="49"/>
      <c r="L631" s="49"/>
      <c r="M631" s="49"/>
      <c r="N631" s="49"/>
      <c r="O631" s="49"/>
      <c r="P631" s="49"/>
      <c r="Q631" s="49"/>
      <c r="R631" s="90"/>
      <c r="S631" s="49"/>
      <c r="T631" s="49"/>
      <c r="U631" s="49"/>
      <c r="V631" s="49"/>
      <c r="W631" s="49"/>
      <c r="X631" s="49"/>
      <c r="Y631" s="49"/>
      <c r="Z631" s="49"/>
      <c r="AA631" s="49"/>
      <c r="AB631" s="49"/>
      <c r="AC631" s="49"/>
      <c r="AD631" s="49"/>
      <c r="AE631" s="49"/>
      <c r="AF631" s="49"/>
      <c r="AG631" s="49"/>
      <c r="AH631" s="49"/>
      <c r="AI631" s="49"/>
      <c r="AJ631" s="49"/>
      <c r="AK631" s="49"/>
      <c r="AL631" s="49"/>
      <c r="AM631" s="49"/>
    </row>
    <row r="632" spans="1:39" ht="12.75" customHeight="1" x14ac:dyDescent="0.3">
      <c r="A632" s="49"/>
      <c r="B632" s="49"/>
      <c r="C632" s="49"/>
      <c r="D632" s="49"/>
      <c r="E632" s="49"/>
      <c r="F632" s="49"/>
      <c r="G632" s="49"/>
      <c r="H632" s="49"/>
      <c r="I632" s="49"/>
      <c r="J632" s="49"/>
      <c r="K632" s="49"/>
      <c r="L632" s="49"/>
      <c r="M632" s="49"/>
      <c r="N632" s="49"/>
      <c r="O632" s="49"/>
      <c r="P632" s="49"/>
      <c r="Q632" s="49"/>
      <c r="R632" s="90"/>
      <c r="S632" s="49"/>
      <c r="T632" s="49"/>
      <c r="U632" s="49"/>
      <c r="V632" s="49"/>
      <c r="W632" s="49"/>
      <c r="X632" s="49"/>
      <c r="Y632" s="49"/>
      <c r="Z632" s="49"/>
      <c r="AA632" s="49"/>
      <c r="AB632" s="49"/>
      <c r="AC632" s="49"/>
      <c r="AD632" s="49"/>
      <c r="AE632" s="49"/>
      <c r="AF632" s="49"/>
      <c r="AG632" s="49"/>
      <c r="AH632" s="49"/>
      <c r="AI632" s="49"/>
      <c r="AJ632" s="49"/>
      <c r="AK632" s="49"/>
      <c r="AL632" s="49"/>
      <c r="AM632" s="49"/>
    </row>
    <row r="633" spans="1:39" ht="12.75" customHeight="1" x14ac:dyDescent="0.3">
      <c r="A633" s="49"/>
      <c r="B633" s="49"/>
      <c r="C633" s="49"/>
      <c r="D633" s="49"/>
      <c r="E633" s="49"/>
      <c r="F633" s="49"/>
      <c r="G633" s="49"/>
      <c r="H633" s="49"/>
      <c r="I633" s="49"/>
      <c r="J633" s="49"/>
      <c r="K633" s="49"/>
      <c r="L633" s="49"/>
      <c r="M633" s="49"/>
      <c r="N633" s="49"/>
      <c r="O633" s="49"/>
      <c r="P633" s="49"/>
      <c r="Q633" s="49"/>
      <c r="R633" s="90"/>
      <c r="S633" s="49"/>
      <c r="T633" s="49"/>
      <c r="U633" s="49"/>
      <c r="V633" s="49"/>
      <c r="W633" s="49"/>
      <c r="X633" s="49"/>
      <c r="Y633" s="49"/>
      <c r="Z633" s="49"/>
      <c r="AA633" s="49"/>
      <c r="AB633" s="49"/>
      <c r="AC633" s="49"/>
      <c r="AD633" s="49"/>
      <c r="AE633" s="49"/>
      <c r="AF633" s="49"/>
      <c r="AG633" s="49"/>
      <c r="AH633" s="49"/>
      <c r="AI633" s="49"/>
      <c r="AJ633" s="49"/>
      <c r="AK633" s="49"/>
      <c r="AL633" s="49"/>
      <c r="AM633" s="49"/>
    </row>
    <row r="634" spans="1:39" ht="12.75" customHeight="1" x14ac:dyDescent="0.3">
      <c r="A634" s="49"/>
      <c r="B634" s="49"/>
      <c r="C634" s="49"/>
      <c r="D634" s="49"/>
      <c r="E634" s="49"/>
      <c r="F634" s="49"/>
      <c r="G634" s="49"/>
      <c r="H634" s="49"/>
      <c r="I634" s="49"/>
      <c r="J634" s="49"/>
      <c r="K634" s="49"/>
      <c r="L634" s="49"/>
      <c r="M634" s="49"/>
      <c r="N634" s="49"/>
      <c r="O634" s="49"/>
      <c r="P634" s="49"/>
      <c r="Q634" s="49"/>
      <c r="R634" s="90"/>
      <c r="S634" s="49"/>
      <c r="T634" s="49"/>
      <c r="U634" s="49"/>
      <c r="V634" s="49"/>
      <c r="W634" s="49"/>
      <c r="X634" s="49"/>
      <c r="Y634" s="49"/>
      <c r="Z634" s="49"/>
      <c r="AA634" s="49"/>
      <c r="AB634" s="49"/>
      <c r="AC634" s="49"/>
      <c r="AD634" s="49"/>
      <c r="AE634" s="49"/>
      <c r="AF634" s="49"/>
      <c r="AG634" s="49"/>
      <c r="AH634" s="49"/>
      <c r="AI634" s="49"/>
      <c r="AJ634" s="49"/>
      <c r="AK634" s="49"/>
      <c r="AL634" s="49"/>
      <c r="AM634" s="49"/>
    </row>
    <row r="635" spans="1:39" ht="12.75" customHeight="1" x14ac:dyDescent="0.3">
      <c r="A635" s="49"/>
      <c r="B635" s="49"/>
      <c r="C635" s="49"/>
      <c r="D635" s="49"/>
      <c r="E635" s="49"/>
      <c r="F635" s="49"/>
      <c r="G635" s="49"/>
      <c r="H635" s="49"/>
      <c r="I635" s="49"/>
      <c r="J635" s="49"/>
      <c r="K635" s="49"/>
      <c r="L635" s="49"/>
      <c r="M635" s="49"/>
      <c r="N635" s="49"/>
      <c r="O635" s="49"/>
      <c r="P635" s="49"/>
      <c r="Q635" s="49"/>
      <c r="R635" s="90"/>
      <c r="S635" s="49"/>
      <c r="T635" s="49"/>
      <c r="U635" s="49"/>
      <c r="V635" s="49"/>
      <c r="W635" s="49"/>
      <c r="X635" s="49"/>
      <c r="Y635" s="49"/>
      <c r="Z635" s="49"/>
      <c r="AA635" s="49"/>
      <c r="AB635" s="49"/>
      <c r="AC635" s="49"/>
      <c r="AD635" s="49"/>
      <c r="AE635" s="49"/>
      <c r="AF635" s="49"/>
      <c r="AG635" s="49"/>
      <c r="AH635" s="49"/>
      <c r="AI635" s="49"/>
      <c r="AJ635" s="49"/>
      <c r="AK635" s="49"/>
      <c r="AL635" s="49"/>
      <c r="AM635" s="49"/>
    </row>
    <row r="636" spans="1:39" ht="12.75" customHeight="1" x14ac:dyDescent="0.3">
      <c r="A636" s="49"/>
      <c r="B636" s="49"/>
      <c r="C636" s="49"/>
      <c r="D636" s="49"/>
      <c r="E636" s="49"/>
      <c r="F636" s="49"/>
      <c r="G636" s="49"/>
      <c r="H636" s="49"/>
      <c r="I636" s="49"/>
      <c r="J636" s="49"/>
      <c r="K636" s="49"/>
      <c r="L636" s="49"/>
      <c r="M636" s="49"/>
      <c r="N636" s="49"/>
      <c r="O636" s="49"/>
      <c r="P636" s="49"/>
      <c r="Q636" s="49"/>
      <c r="R636" s="90"/>
      <c r="S636" s="49"/>
      <c r="T636" s="49"/>
      <c r="U636" s="49"/>
      <c r="V636" s="49"/>
      <c r="W636" s="49"/>
      <c r="X636" s="49"/>
      <c r="Y636" s="49"/>
      <c r="Z636" s="49"/>
      <c r="AA636" s="49"/>
      <c r="AB636" s="49"/>
      <c r="AC636" s="49"/>
      <c r="AD636" s="49"/>
      <c r="AE636" s="49"/>
      <c r="AF636" s="49"/>
      <c r="AG636" s="49"/>
      <c r="AH636" s="49"/>
      <c r="AI636" s="49"/>
      <c r="AJ636" s="49"/>
      <c r="AK636" s="49"/>
      <c r="AL636" s="49"/>
      <c r="AM636" s="49"/>
    </row>
    <row r="637" spans="1:39" ht="12.75" customHeight="1" x14ac:dyDescent="0.3">
      <c r="A637" s="49"/>
      <c r="B637" s="49"/>
      <c r="C637" s="49"/>
      <c r="D637" s="49"/>
      <c r="E637" s="49"/>
      <c r="F637" s="49"/>
      <c r="G637" s="49"/>
      <c r="H637" s="49"/>
      <c r="I637" s="49"/>
      <c r="J637" s="49"/>
      <c r="K637" s="49"/>
      <c r="L637" s="49"/>
      <c r="M637" s="49"/>
      <c r="N637" s="49"/>
      <c r="O637" s="49"/>
      <c r="P637" s="49"/>
      <c r="Q637" s="49"/>
      <c r="R637" s="90"/>
      <c r="S637" s="49"/>
      <c r="T637" s="49"/>
      <c r="U637" s="49"/>
      <c r="V637" s="49"/>
      <c r="W637" s="49"/>
      <c r="X637" s="49"/>
      <c r="Y637" s="49"/>
      <c r="Z637" s="49"/>
      <c r="AA637" s="49"/>
      <c r="AB637" s="49"/>
      <c r="AC637" s="49"/>
      <c r="AD637" s="49"/>
      <c r="AE637" s="49"/>
      <c r="AF637" s="49"/>
      <c r="AG637" s="49"/>
      <c r="AH637" s="49"/>
      <c r="AI637" s="49"/>
      <c r="AJ637" s="49"/>
      <c r="AK637" s="49"/>
      <c r="AL637" s="49"/>
      <c r="AM637" s="49"/>
    </row>
    <row r="638" spans="1:39" ht="12.75" customHeight="1" x14ac:dyDescent="0.3">
      <c r="A638" s="49"/>
      <c r="B638" s="49"/>
      <c r="C638" s="49"/>
      <c r="D638" s="49"/>
      <c r="E638" s="49"/>
      <c r="F638" s="49"/>
      <c r="G638" s="49"/>
      <c r="H638" s="49"/>
      <c r="I638" s="49"/>
      <c r="J638" s="49"/>
      <c r="K638" s="49"/>
      <c r="L638" s="49"/>
      <c r="M638" s="49"/>
      <c r="N638" s="49"/>
      <c r="O638" s="49"/>
      <c r="P638" s="49"/>
      <c r="Q638" s="49"/>
      <c r="R638" s="90"/>
      <c r="S638" s="49"/>
      <c r="T638" s="49"/>
      <c r="U638" s="49"/>
      <c r="V638" s="49"/>
      <c r="W638" s="49"/>
      <c r="X638" s="49"/>
      <c r="Y638" s="49"/>
      <c r="Z638" s="49"/>
      <c r="AA638" s="49"/>
      <c r="AB638" s="49"/>
      <c r="AC638" s="49"/>
      <c r="AD638" s="49"/>
      <c r="AE638" s="49"/>
      <c r="AF638" s="49"/>
      <c r="AG638" s="49"/>
      <c r="AH638" s="49"/>
      <c r="AI638" s="49"/>
      <c r="AJ638" s="49"/>
      <c r="AK638" s="49"/>
      <c r="AL638" s="49"/>
      <c r="AM638" s="49"/>
    </row>
    <row r="639" spans="1:39" ht="12.75" customHeight="1" x14ac:dyDescent="0.3">
      <c r="A639" s="49"/>
      <c r="B639" s="49"/>
      <c r="C639" s="49"/>
      <c r="D639" s="49"/>
      <c r="E639" s="49"/>
      <c r="F639" s="49"/>
      <c r="G639" s="49"/>
      <c r="H639" s="49"/>
      <c r="I639" s="49"/>
      <c r="J639" s="49"/>
      <c r="K639" s="49"/>
      <c r="L639" s="49"/>
      <c r="M639" s="49"/>
      <c r="N639" s="49"/>
      <c r="O639" s="49"/>
      <c r="P639" s="49"/>
      <c r="Q639" s="49"/>
      <c r="R639" s="90"/>
      <c r="S639" s="49"/>
      <c r="T639" s="49"/>
      <c r="U639" s="49"/>
      <c r="V639" s="49"/>
      <c r="W639" s="49"/>
      <c r="X639" s="49"/>
      <c r="Y639" s="49"/>
      <c r="Z639" s="49"/>
      <c r="AA639" s="49"/>
      <c r="AB639" s="49"/>
      <c r="AC639" s="49"/>
      <c r="AD639" s="49"/>
      <c r="AE639" s="49"/>
      <c r="AF639" s="49"/>
      <c r="AG639" s="49"/>
      <c r="AH639" s="49"/>
      <c r="AI639" s="49"/>
      <c r="AJ639" s="49"/>
      <c r="AK639" s="49"/>
      <c r="AL639" s="49"/>
      <c r="AM639" s="49"/>
    </row>
    <row r="640" spans="1:39" ht="12.75" customHeight="1" x14ac:dyDescent="0.3">
      <c r="A640" s="49"/>
      <c r="B640" s="49"/>
      <c r="C640" s="49"/>
      <c r="D640" s="49"/>
      <c r="E640" s="49"/>
      <c r="F640" s="49"/>
      <c r="G640" s="49"/>
      <c r="H640" s="49"/>
      <c r="I640" s="49"/>
      <c r="J640" s="49"/>
      <c r="K640" s="49"/>
      <c r="L640" s="49"/>
      <c r="M640" s="49"/>
      <c r="N640" s="49"/>
      <c r="O640" s="49"/>
      <c r="P640" s="49"/>
      <c r="Q640" s="49"/>
      <c r="R640" s="90"/>
      <c r="S640" s="49"/>
      <c r="T640" s="49"/>
      <c r="U640" s="49"/>
      <c r="V640" s="49"/>
      <c r="W640" s="49"/>
      <c r="X640" s="49"/>
      <c r="Y640" s="49"/>
      <c r="Z640" s="49"/>
      <c r="AA640" s="49"/>
      <c r="AB640" s="49"/>
      <c r="AC640" s="49"/>
      <c r="AD640" s="49"/>
      <c r="AE640" s="49"/>
      <c r="AF640" s="49"/>
      <c r="AG640" s="49"/>
      <c r="AH640" s="49"/>
      <c r="AI640" s="49"/>
      <c r="AJ640" s="49"/>
      <c r="AK640" s="49"/>
      <c r="AL640" s="49"/>
      <c r="AM640" s="49"/>
    </row>
    <row r="641" spans="1:39" ht="12.75" customHeight="1" x14ac:dyDescent="0.3">
      <c r="A641" s="49"/>
      <c r="B641" s="49"/>
      <c r="C641" s="49"/>
      <c r="D641" s="49"/>
      <c r="E641" s="49"/>
      <c r="F641" s="49"/>
      <c r="G641" s="49"/>
      <c r="H641" s="49"/>
      <c r="I641" s="49"/>
      <c r="J641" s="49"/>
      <c r="K641" s="49"/>
      <c r="L641" s="49"/>
      <c r="M641" s="49"/>
      <c r="N641" s="49"/>
      <c r="O641" s="49"/>
      <c r="P641" s="49"/>
      <c r="Q641" s="49"/>
      <c r="R641" s="90"/>
      <c r="S641" s="49"/>
      <c r="T641" s="49"/>
      <c r="U641" s="49"/>
      <c r="V641" s="49"/>
      <c r="W641" s="49"/>
      <c r="X641" s="49"/>
      <c r="Y641" s="49"/>
      <c r="Z641" s="49"/>
      <c r="AA641" s="49"/>
      <c r="AB641" s="49"/>
      <c r="AC641" s="49"/>
      <c r="AD641" s="49"/>
      <c r="AE641" s="49"/>
      <c r="AF641" s="49"/>
      <c r="AG641" s="49"/>
      <c r="AH641" s="49"/>
      <c r="AI641" s="49"/>
      <c r="AJ641" s="49"/>
      <c r="AK641" s="49"/>
      <c r="AL641" s="49"/>
      <c r="AM641" s="49"/>
    </row>
    <row r="642" spans="1:39" ht="12.75" customHeight="1" x14ac:dyDescent="0.3">
      <c r="A642" s="49"/>
      <c r="B642" s="49"/>
      <c r="C642" s="49"/>
      <c r="D642" s="49"/>
      <c r="E642" s="49"/>
      <c r="F642" s="49"/>
      <c r="G642" s="49"/>
      <c r="H642" s="49"/>
      <c r="I642" s="49"/>
      <c r="J642" s="49"/>
      <c r="K642" s="49"/>
      <c r="L642" s="49"/>
      <c r="M642" s="49"/>
      <c r="N642" s="49"/>
      <c r="O642" s="49"/>
      <c r="P642" s="49"/>
      <c r="Q642" s="49"/>
      <c r="R642" s="90"/>
      <c r="S642" s="49"/>
      <c r="T642" s="49"/>
      <c r="U642" s="49"/>
      <c r="V642" s="49"/>
      <c r="W642" s="49"/>
      <c r="X642" s="49"/>
      <c r="Y642" s="49"/>
      <c r="Z642" s="49"/>
      <c r="AA642" s="49"/>
      <c r="AB642" s="49"/>
      <c r="AC642" s="49"/>
      <c r="AD642" s="49"/>
      <c r="AE642" s="49"/>
      <c r="AF642" s="49"/>
      <c r="AG642" s="49"/>
      <c r="AH642" s="49"/>
      <c r="AI642" s="49"/>
      <c r="AJ642" s="49"/>
      <c r="AK642" s="49"/>
      <c r="AL642" s="49"/>
      <c r="AM642" s="49"/>
    </row>
    <row r="643" spans="1:39" ht="12.75" customHeight="1" x14ac:dyDescent="0.3">
      <c r="A643" s="49"/>
      <c r="B643" s="49"/>
      <c r="C643" s="49"/>
      <c r="D643" s="49"/>
      <c r="E643" s="49"/>
      <c r="F643" s="49"/>
      <c r="G643" s="49"/>
      <c r="H643" s="49"/>
      <c r="I643" s="49"/>
      <c r="J643" s="49"/>
      <c r="K643" s="49"/>
      <c r="L643" s="49"/>
      <c r="M643" s="49"/>
      <c r="N643" s="49"/>
      <c r="O643" s="49"/>
      <c r="P643" s="49"/>
      <c r="Q643" s="49"/>
      <c r="R643" s="90"/>
      <c r="S643" s="49"/>
      <c r="T643" s="49"/>
      <c r="U643" s="49"/>
      <c r="V643" s="49"/>
      <c r="W643" s="49"/>
      <c r="X643" s="49"/>
      <c r="Y643" s="49"/>
      <c r="Z643" s="49"/>
      <c r="AA643" s="49"/>
      <c r="AB643" s="49"/>
      <c r="AC643" s="49"/>
      <c r="AD643" s="49"/>
      <c r="AE643" s="49"/>
      <c r="AF643" s="49"/>
      <c r="AG643" s="49"/>
      <c r="AH643" s="49"/>
      <c r="AI643" s="49"/>
      <c r="AJ643" s="49"/>
      <c r="AK643" s="49"/>
      <c r="AL643" s="49"/>
      <c r="AM643" s="49"/>
    </row>
    <row r="644" spans="1:39" ht="12.75" customHeight="1" x14ac:dyDescent="0.3">
      <c r="A644" s="49"/>
      <c r="B644" s="49"/>
      <c r="C644" s="49"/>
      <c r="D644" s="49"/>
      <c r="E644" s="49"/>
      <c r="F644" s="49"/>
      <c r="G644" s="49"/>
      <c r="H644" s="49"/>
      <c r="I644" s="49"/>
      <c r="J644" s="49"/>
      <c r="K644" s="49"/>
      <c r="L644" s="49"/>
      <c r="M644" s="49"/>
      <c r="N644" s="49"/>
      <c r="O644" s="49"/>
      <c r="P644" s="49"/>
      <c r="Q644" s="49"/>
      <c r="R644" s="90"/>
      <c r="S644" s="49"/>
      <c r="T644" s="49"/>
      <c r="U644" s="49"/>
      <c r="V644" s="49"/>
      <c r="W644" s="49"/>
      <c r="X644" s="49"/>
      <c r="Y644" s="49"/>
      <c r="Z644" s="49"/>
      <c r="AA644" s="49"/>
      <c r="AB644" s="49"/>
      <c r="AC644" s="49"/>
      <c r="AD644" s="49"/>
      <c r="AE644" s="49"/>
      <c r="AF644" s="49"/>
      <c r="AG644" s="49"/>
      <c r="AH644" s="49"/>
      <c r="AI644" s="49"/>
      <c r="AJ644" s="49"/>
      <c r="AK644" s="49"/>
      <c r="AL644" s="49"/>
      <c r="AM644" s="49"/>
    </row>
    <row r="645" spans="1:39" ht="12.75" customHeight="1" x14ac:dyDescent="0.3">
      <c r="A645" s="49"/>
      <c r="B645" s="49"/>
      <c r="C645" s="49"/>
      <c r="D645" s="49"/>
      <c r="E645" s="49"/>
      <c r="F645" s="49"/>
      <c r="G645" s="49"/>
      <c r="H645" s="49"/>
      <c r="I645" s="49"/>
      <c r="J645" s="49"/>
      <c r="K645" s="49"/>
      <c r="L645" s="49"/>
      <c r="M645" s="49"/>
      <c r="N645" s="49"/>
      <c r="O645" s="49"/>
      <c r="P645" s="49"/>
      <c r="Q645" s="49"/>
      <c r="R645" s="90"/>
      <c r="S645" s="49"/>
      <c r="T645" s="49"/>
      <c r="U645" s="49"/>
      <c r="V645" s="49"/>
      <c r="W645" s="49"/>
      <c r="X645" s="49"/>
      <c r="Y645" s="49"/>
      <c r="Z645" s="49"/>
      <c r="AA645" s="49"/>
      <c r="AB645" s="49"/>
      <c r="AC645" s="49"/>
      <c r="AD645" s="49"/>
      <c r="AE645" s="49"/>
      <c r="AF645" s="49"/>
      <c r="AG645" s="49"/>
      <c r="AH645" s="49"/>
      <c r="AI645" s="49"/>
      <c r="AJ645" s="49"/>
      <c r="AK645" s="49"/>
      <c r="AL645" s="49"/>
      <c r="AM645" s="49"/>
    </row>
    <row r="646" spans="1:39" ht="12.75" customHeight="1" x14ac:dyDescent="0.3">
      <c r="A646" s="49"/>
      <c r="B646" s="49"/>
      <c r="C646" s="49"/>
      <c r="D646" s="49"/>
      <c r="E646" s="49"/>
      <c r="F646" s="49"/>
      <c r="G646" s="49"/>
      <c r="H646" s="49"/>
      <c r="I646" s="49"/>
      <c r="J646" s="49"/>
      <c r="K646" s="49"/>
      <c r="L646" s="49"/>
      <c r="M646" s="49"/>
      <c r="N646" s="49"/>
      <c r="O646" s="49"/>
      <c r="P646" s="49"/>
      <c r="Q646" s="49"/>
      <c r="R646" s="90"/>
      <c r="S646" s="49"/>
      <c r="T646" s="49"/>
      <c r="U646" s="49"/>
      <c r="V646" s="49"/>
      <c r="W646" s="49"/>
      <c r="X646" s="49"/>
      <c r="Y646" s="49"/>
      <c r="Z646" s="49"/>
      <c r="AA646" s="49"/>
      <c r="AB646" s="49"/>
      <c r="AC646" s="49"/>
      <c r="AD646" s="49"/>
      <c r="AE646" s="49"/>
      <c r="AF646" s="49"/>
      <c r="AG646" s="49"/>
      <c r="AH646" s="49"/>
      <c r="AI646" s="49"/>
      <c r="AJ646" s="49"/>
      <c r="AK646" s="49"/>
      <c r="AL646" s="49"/>
      <c r="AM646" s="49"/>
    </row>
    <row r="647" spans="1:39" ht="12.75" customHeight="1" x14ac:dyDescent="0.3">
      <c r="A647" s="49"/>
      <c r="B647" s="49"/>
      <c r="C647" s="49"/>
      <c r="D647" s="49"/>
      <c r="E647" s="49"/>
      <c r="F647" s="49"/>
      <c r="G647" s="49"/>
      <c r="H647" s="49"/>
      <c r="I647" s="49"/>
      <c r="J647" s="49"/>
      <c r="K647" s="49"/>
      <c r="L647" s="49"/>
      <c r="M647" s="49"/>
      <c r="N647" s="49"/>
      <c r="O647" s="49"/>
      <c r="P647" s="49"/>
      <c r="Q647" s="49"/>
      <c r="R647" s="90"/>
      <c r="S647" s="49"/>
      <c r="T647" s="49"/>
      <c r="U647" s="49"/>
      <c r="V647" s="49"/>
      <c r="W647" s="49"/>
      <c r="X647" s="49"/>
      <c r="Y647" s="49"/>
      <c r="Z647" s="49"/>
      <c r="AA647" s="49"/>
      <c r="AB647" s="49"/>
      <c r="AC647" s="49"/>
      <c r="AD647" s="49"/>
      <c r="AE647" s="49"/>
      <c r="AF647" s="49"/>
      <c r="AG647" s="49"/>
      <c r="AH647" s="49"/>
      <c r="AI647" s="49"/>
      <c r="AJ647" s="49"/>
      <c r="AK647" s="49"/>
      <c r="AL647" s="49"/>
      <c r="AM647" s="49"/>
    </row>
    <row r="648" spans="1:39" ht="12.75" customHeight="1" x14ac:dyDescent="0.3">
      <c r="A648" s="49"/>
      <c r="B648" s="49"/>
      <c r="C648" s="49"/>
      <c r="D648" s="49"/>
      <c r="E648" s="49"/>
      <c r="F648" s="49"/>
      <c r="G648" s="49"/>
      <c r="H648" s="49"/>
      <c r="I648" s="49"/>
      <c r="J648" s="49"/>
      <c r="K648" s="49"/>
      <c r="L648" s="49"/>
      <c r="M648" s="49"/>
      <c r="N648" s="49"/>
      <c r="O648" s="49"/>
      <c r="P648" s="49"/>
      <c r="Q648" s="49"/>
      <c r="R648" s="90"/>
      <c r="S648" s="49"/>
      <c r="T648" s="49"/>
      <c r="U648" s="49"/>
      <c r="V648" s="49"/>
      <c r="W648" s="49"/>
      <c r="X648" s="49"/>
      <c r="Y648" s="49"/>
      <c r="Z648" s="49"/>
      <c r="AA648" s="49"/>
      <c r="AB648" s="49"/>
      <c r="AC648" s="49"/>
      <c r="AD648" s="49"/>
      <c r="AE648" s="49"/>
      <c r="AF648" s="49"/>
      <c r="AG648" s="49"/>
      <c r="AH648" s="49"/>
      <c r="AI648" s="49"/>
      <c r="AJ648" s="49"/>
      <c r="AK648" s="49"/>
      <c r="AL648" s="49"/>
      <c r="AM648" s="49"/>
    </row>
    <row r="649" spans="1:39" ht="12.75" customHeight="1" x14ac:dyDescent="0.3">
      <c r="A649" s="49"/>
      <c r="B649" s="49"/>
      <c r="C649" s="49"/>
      <c r="D649" s="49"/>
      <c r="E649" s="49"/>
      <c r="F649" s="49"/>
      <c r="G649" s="49"/>
      <c r="H649" s="49"/>
      <c r="I649" s="49"/>
      <c r="J649" s="49"/>
      <c r="K649" s="49"/>
      <c r="L649" s="49"/>
      <c r="M649" s="49"/>
      <c r="N649" s="49"/>
      <c r="O649" s="49"/>
      <c r="P649" s="49"/>
      <c r="Q649" s="49"/>
      <c r="R649" s="90"/>
      <c r="S649" s="49"/>
      <c r="T649" s="49"/>
      <c r="U649" s="49"/>
      <c r="V649" s="49"/>
      <c r="W649" s="49"/>
      <c r="X649" s="49"/>
      <c r="Y649" s="49"/>
      <c r="Z649" s="49"/>
      <c r="AA649" s="49"/>
      <c r="AB649" s="49"/>
      <c r="AC649" s="49"/>
      <c r="AD649" s="49"/>
      <c r="AE649" s="49"/>
      <c r="AF649" s="49"/>
      <c r="AG649" s="49"/>
      <c r="AH649" s="49"/>
      <c r="AI649" s="49"/>
      <c r="AJ649" s="49"/>
      <c r="AK649" s="49"/>
      <c r="AL649" s="49"/>
      <c r="AM649" s="49"/>
    </row>
    <row r="650" spans="1:39" ht="12.75" customHeight="1" x14ac:dyDescent="0.3">
      <c r="A650" s="49"/>
      <c r="B650" s="49"/>
      <c r="C650" s="49"/>
      <c r="D650" s="49"/>
      <c r="E650" s="49"/>
      <c r="F650" s="49"/>
      <c r="G650" s="49"/>
      <c r="H650" s="49"/>
      <c r="I650" s="49"/>
      <c r="J650" s="49"/>
      <c r="K650" s="49"/>
      <c r="L650" s="49"/>
      <c r="M650" s="49"/>
      <c r="N650" s="49"/>
      <c r="O650" s="49"/>
      <c r="P650" s="49"/>
      <c r="Q650" s="49"/>
      <c r="R650" s="90"/>
      <c r="S650" s="49"/>
      <c r="T650" s="49"/>
      <c r="U650" s="49"/>
      <c r="V650" s="49"/>
      <c r="W650" s="49"/>
      <c r="X650" s="49"/>
      <c r="Y650" s="49"/>
      <c r="Z650" s="49"/>
      <c r="AA650" s="49"/>
      <c r="AB650" s="49"/>
      <c r="AC650" s="49"/>
      <c r="AD650" s="49"/>
      <c r="AE650" s="49"/>
      <c r="AF650" s="49"/>
      <c r="AG650" s="49"/>
      <c r="AH650" s="49"/>
      <c r="AI650" s="49"/>
      <c r="AJ650" s="49"/>
      <c r="AK650" s="49"/>
      <c r="AL650" s="49"/>
      <c r="AM650" s="49"/>
    </row>
    <row r="651" spans="1:39" ht="12.75" customHeight="1" x14ac:dyDescent="0.3">
      <c r="A651" s="49"/>
      <c r="B651" s="49"/>
      <c r="C651" s="49"/>
      <c r="D651" s="49"/>
      <c r="E651" s="49"/>
      <c r="F651" s="49"/>
      <c r="G651" s="49"/>
      <c r="H651" s="49"/>
      <c r="I651" s="49"/>
      <c r="J651" s="49"/>
      <c r="K651" s="49"/>
      <c r="L651" s="49"/>
      <c r="M651" s="49"/>
      <c r="N651" s="49"/>
      <c r="O651" s="49"/>
      <c r="P651" s="49"/>
      <c r="Q651" s="49"/>
      <c r="R651" s="90"/>
      <c r="S651" s="49"/>
      <c r="T651" s="49"/>
      <c r="U651" s="49"/>
      <c r="V651" s="49"/>
      <c r="W651" s="49"/>
      <c r="X651" s="49"/>
      <c r="Y651" s="49"/>
      <c r="Z651" s="49"/>
      <c r="AA651" s="49"/>
      <c r="AB651" s="49"/>
      <c r="AC651" s="49"/>
      <c r="AD651" s="49"/>
      <c r="AE651" s="49"/>
      <c r="AF651" s="49"/>
      <c r="AG651" s="49"/>
      <c r="AH651" s="49"/>
      <c r="AI651" s="49"/>
      <c r="AJ651" s="49"/>
      <c r="AK651" s="49"/>
      <c r="AL651" s="49"/>
      <c r="AM651" s="49"/>
    </row>
    <row r="652" spans="1:39" ht="12.75" customHeight="1" x14ac:dyDescent="0.3">
      <c r="A652" s="49"/>
      <c r="B652" s="49"/>
      <c r="C652" s="49"/>
      <c r="D652" s="49"/>
      <c r="E652" s="49"/>
      <c r="F652" s="49"/>
      <c r="G652" s="49"/>
      <c r="H652" s="49"/>
      <c r="I652" s="49"/>
      <c r="J652" s="49"/>
      <c r="K652" s="49"/>
      <c r="L652" s="49"/>
      <c r="M652" s="49"/>
      <c r="N652" s="49"/>
      <c r="O652" s="49"/>
      <c r="P652" s="49"/>
      <c r="Q652" s="49"/>
      <c r="R652" s="90"/>
      <c r="S652" s="49"/>
      <c r="T652" s="49"/>
      <c r="U652" s="49"/>
      <c r="V652" s="49"/>
      <c r="W652" s="49"/>
      <c r="X652" s="49"/>
      <c r="Y652" s="49"/>
      <c r="Z652" s="49"/>
      <c r="AA652" s="49"/>
      <c r="AB652" s="49"/>
      <c r="AC652" s="49"/>
      <c r="AD652" s="49"/>
      <c r="AE652" s="49"/>
      <c r="AF652" s="49"/>
      <c r="AG652" s="49"/>
      <c r="AH652" s="49"/>
      <c r="AI652" s="49"/>
      <c r="AJ652" s="49"/>
      <c r="AK652" s="49"/>
      <c r="AL652" s="49"/>
      <c r="AM652" s="49"/>
    </row>
    <row r="653" spans="1:39" ht="12.75" customHeight="1" x14ac:dyDescent="0.3">
      <c r="A653" s="49"/>
      <c r="B653" s="49"/>
      <c r="C653" s="49"/>
      <c r="D653" s="49"/>
      <c r="E653" s="49"/>
      <c r="F653" s="49"/>
      <c r="G653" s="49"/>
      <c r="H653" s="49"/>
      <c r="I653" s="49"/>
      <c r="J653" s="49"/>
      <c r="K653" s="49"/>
      <c r="L653" s="49"/>
      <c r="M653" s="49"/>
      <c r="N653" s="49"/>
      <c r="O653" s="49"/>
      <c r="P653" s="49"/>
      <c r="Q653" s="49"/>
      <c r="R653" s="90"/>
      <c r="S653" s="49"/>
      <c r="T653" s="49"/>
      <c r="U653" s="49"/>
      <c r="V653" s="49"/>
      <c r="W653" s="49"/>
      <c r="X653" s="49"/>
      <c r="Y653" s="49"/>
      <c r="Z653" s="49"/>
      <c r="AA653" s="49"/>
      <c r="AB653" s="49"/>
      <c r="AC653" s="49"/>
      <c r="AD653" s="49"/>
      <c r="AE653" s="49"/>
      <c r="AF653" s="49"/>
      <c r="AG653" s="49"/>
      <c r="AH653" s="49"/>
      <c r="AI653" s="49"/>
      <c r="AJ653" s="49"/>
      <c r="AK653" s="49"/>
      <c r="AL653" s="49"/>
      <c r="AM653" s="49"/>
    </row>
    <row r="654" spans="1:39" ht="12.75" customHeight="1" x14ac:dyDescent="0.3">
      <c r="A654" s="49"/>
      <c r="B654" s="49"/>
      <c r="C654" s="49"/>
      <c r="D654" s="49"/>
      <c r="E654" s="49"/>
      <c r="F654" s="49"/>
      <c r="G654" s="49"/>
      <c r="H654" s="49"/>
      <c r="I654" s="49"/>
      <c r="J654" s="49"/>
      <c r="K654" s="49"/>
      <c r="L654" s="49"/>
      <c r="M654" s="49"/>
      <c r="N654" s="49"/>
      <c r="O654" s="49"/>
      <c r="P654" s="49"/>
      <c r="Q654" s="49"/>
      <c r="R654" s="90"/>
      <c r="S654" s="49"/>
      <c r="T654" s="49"/>
      <c r="U654" s="49"/>
      <c r="V654" s="49"/>
      <c r="W654" s="49"/>
      <c r="X654" s="49"/>
      <c r="Y654" s="49"/>
      <c r="Z654" s="49"/>
      <c r="AA654" s="49"/>
      <c r="AB654" s="49"/>
      <c r="AC654" s="49"/>
      <c r="AD654" s="49"/>
      <c r="AE654" s="49"/>
      <c r="AF654" s="49"/>
      <c r="AG654" s="49"/>
      <c r="AH654" s="49"/>
      <c r="AI654" s="49"/>
      <c r="AJ654" s="49"/>
      <c r="AK654" s="49"/>
      <c r="AL654" s="49"/>
      <c r="AM654" s="49"/>
    </row>
    <row r="655" spans="1:39" ht="12.75" customHeight="1" x14ac:dyDescent="0.3">
      <c r="A655" s="49"/>
      <c r="B655" s="49"/>
      <c r="C655" s="49"/>
      <c r="D655" s="49"/>
      <c r="E655" s="49"/>
      <c r="F655" s="49"/>
      <c r="G655" s="49"/>
      <c r="H655" s="49"/>
      <c r="I655" s="49"/>
      <c r="J655" s="49"/>
      <c r="K655" s="49"/>
      <c r="L655" s="49"/>
      <c r="M655" s="49"/>
      <c r="N655" s="49"/>
      <c r="O655" s="49"/>
      <c r="P655" s="49"/>
      <c r="Q655" s="49"/>
      <c r="R655" s="90"/>
      <c r="S655" s="49"/>
      <c r="T655" s="49"/>
      <c r="U655" s="49"/>
      <c r="V655" s="49"/>
      <c r="W655" s="49"/>
      <c r="X655" s="49"/>
      <c r="Y655" s="49"/>
      <c r="Z655" s="49"/>
      <c r="AA655" s="49"/>
      <c r="AB655" s="49"/>
      <c r="AC655" s="49"/>
      <c r="AD655" s="49"/>
      <c r="AE655" s="49"/>
      <c r="AF655" s="49"/>
      <c r="AG655" s="49"/>
      <c r="AH655" s="49"/>
      <c r="AI655" s="49"/>
      <c r="AJ655" s="49"/>
      <c r="AK655" s="49"/>
      <c r="AL655" s="49"/>
      <c r="AM655" s="49"/>
    </row>
    <row r="656" spans="1:39" ht="12.75" customHeight="1" x14ac:dyDescent="0.3">
      <c r="A656" s="49"/>
      <c r="B656" s="49"/>
      <c r="C656" s="49"/>
      <c r="D656" s="49"/>
      <c r="E656" s="49"/>
      <c r="F656" s="49"/>
      <c r="G656" s="49"/>
      <c r="H656" s="49"/>
      <c r="I656" s="49"/>
      <c r="J656" s="49"/>
      <c r="K656" s="49"/>
      <c r="L656" s="49"/>
      <c r="M656" s="49"/>
      <c r="N656" s="49"/>
      <c r="O656" s="49"/>
      <c r="P656" s="49"/>
      <c r="Q656" s="49"/>
      <c r="R656" s="90"/>
      <c r="S656" s="49"/>
      <c r="T656" s="49"/>
      <c r="U656" s="49"/>
      <c r="V656" s="49"/>
      <c r="W656" s="49"/>
      <c r="X656" s="49"/>
      <c r="Y656" s="49"/>
      <c r="Z656" s="49"/>
      <c r="AA656" s="49"/>
      <c r="AB656" s="49"/>
      <c r="AC656" s="49"/>
      <c r="AD656" s="49"/>
      <c r="AE656" s="49"/>
      <c r="AF656" s="49"/>
      <c r="AG656" s="49"/>
      <c r="AH656" s="49"/>
      <c r="AI656" s="49"/>
      <c r="AJ656" s="49"/>
      <c r="AK656" s="49"/>
      <c r="AL656" s="49"/>
      <c r="AM656" s="49"/>
    </row>
    <row r="657" spans="1:39" ht="12.75" customHeight="1" x14ac:dyDescent="0.3">
      <c r="A657" s="49"/>
      <c r="B657" s="49"/>
      <c r="C657" s="49"/>
      <c r="D657" s="49"/>
      <c r="E657" s="49"/>
      <c r="F657" s="49"/>
      <c r="G657" s="49"/>
      <c r="H657" s="49"/>
      <c r="I657" s="49"/>
      <c r="J657" s="49"/>
      <c r="K657" s="49"/>
      <c r="L657" s="49"/>
      <c r="M657" s="49"/>
      <c r="N657" s="49"/>
      <c r="O657" s="49"/>
      <c r="P657" s="49"/>
      <c r="Q657" s="49"/>
      <c r="R657" s="90"/>
      <c r="S657" s="49"/>
      <c r="T657" s="49"/>
      <c r="U657" s="49"/>
      <c r="V657" s="49"/>
      <c r="W657" s="49"/>
      <c r="X657" s="49"/>
      <c r="Y657" s="49"/>
      <c r="Z657" s="49"/>
      <c r="AA657" s="49"/>
      <c r="AB657" s="49"/>
      <c r="AC657" s="49"/>
      <c r="AD657" s="49"/>
      <c r="AE657" s="49"/>
      <c r="AF657" s="49"/>
      <c r="AG657" s="49"/>
      <c r="AH657" s="49"/>
      <c r="AI657" s="49"/>
      <c r="AJ657" s="49"/>
      <c r="AK657" s="49"/>
      <c r="AL657" s="49"/>
      <c r="AM657" s="49"/>
    </row>
    <row r="658" spans="1:39" ht="12.75" customHeight="1" x14ac:dyDescent="0.3">
      <c r="A658" s="49"/>
      <c r="B658" s="49"/>
      <c r="C658" s="49"/>
      <c r="D658" s="49"/>
      <c r="E658" s="49"/>
      <c r="F658" s="49"/>
      <c r="G658" s="49"/>
      <c r="H658" s="49"/>
      <c r="I658" s="49"/>
      <c r="J658" s="49"/>
      <c r="K658" s="49"/>
      <c r="L658" s="49"/>
      <c r="M658" s="49"/>
      <c r="N658" s="49"/>
      <c r="O658" s="49"/>
      <c r="P658" s="49"/>
      <c r="Q658" s="49"/>
      <c r="R658" s="90"/>
      <c r="S658" s="49"/>
      <c r="T658" s="49"/>
      <c r="U658" s="49"/>
      <c r="V658" s="49"/>
      <c r="W658" s="49"/>
      <c r="X658" s="49"/>
      <c r="Y658" s="49"/>
      <c r="Z658" s="49"/>
      <c r="AA658" s="49"/>
      <c r="AB658" s="49"/>
      <c r="AC658" s="49"/>
      <c r="AD658" s="49"/>
      <c r="AE658" s="49"/>
      <c r="AF658" s="49"/>
      <c r="AG658" s="49"/>
      <c r="AH658" s="49"/>
      <c r="AI658" s="49"/>
      <c r="AJ658" s="49"/>
      <c r="AK658" s="49"/>
      <c r="AL658" s="49"/>
      <c r="AM658" s="49"/>
    </row>
    <row r="659" spans="1:39" ht="12.75" customHeight="1" x14ac:dyDescent="0.3">
      <c r="A659" s="49"/>
      <c r="B659" s="49"/>
      <c r="C659" s="49"/>
      <c r="D659" s="49"/>
      <c r="E659" s="49"/>
      <c r="F659" s="49"/>
      <c r="G659" s="49"/>
      <c r="H659" s="49"/>
      <c r="I659" s="49"/>
      <c r="J659" s="49"/>
      <c r="K659" s="49"/>
      <c r="L659" s="49"/>
      <c r="M659" s="49"/>
      <c r="N659" s="49"/>
      <c r="O659" s="49"/>
      <c r="P659" s="49"/>
      <c r="Q659" s="49"/>
      <c r="R659" s="90"/>
      <c r="S659" s="49"/>
      <c r="T659" s="49"/>
      <c r="U659" s="49"/>
      <c r="V659" s="49"/>
      <c r="W659" s="49"/>
      <c r="X659" s="49"/>
      <c r="Y659" s="49"/>
      <c r="Z659" s="49"/>
      <c r="AA659" s="49"/>
      <c r="AB659" s="49"/>
      <c r="AC659" s="49"/>
      <c r="AD659" s="49"/>
      <c r="AE659" s="49"/>
      <c r="AF659" s="49"/>
      <c r="AG659" s="49"/>
      <c r="AH659" s="49"/>
      <c r="AI659" s="49"/>
      <c r="AJ659" s="49"/>
      <c r="AK659" s="49"/>
      <c r="AL659" s="49"/>
      <c r="AM659" s="49"/>
    </row>
    <row r="660" spans="1:39" ht="12.75" customHeight="1" x14ac:dyDescent="0.3">
      <c r="A660" s="49"/>
      <c r="B660" s="49"/>
      <c r="C660" s="49"/>
      <c r="D660" s="49"/>
      <c r="E660" s="49"/>
      <c r="F660" s="49"/>
      <c r="G660" s="49"/>
      <c r="H660" s="49"/>
      <c r="I660" s="49"/>
      <c r="J660" s="49"/>
      <c r="K660" s="49"/>
      <c r="L660" s="49"/>
      <c r="M660" s="49"/>
      <c r="N660" s="49"/>
      <c r="O660" s="49"/>
      <c r="P660" s="49"/>
      <c r="Q660" s="49"/>
      <c r="R660" s="90"/>
      <c r="S660" s="49"/>
      <c r="T660" s="49"/>
      <c r="U660" s="49"/>
      <c r="V660" s="49"/>
      <c r="W660" s="49"/>
      <c r="X660" s="49"/>
      <c r="Y660" s="49"/>
      <c r="Z660" s="49"/>
      <c r="AA660" s="49"/>
      <c r="AB660" s="49"/>
      <c r="AC660" s="49"/>
      <c r="AD660" s="49"/>
      <c r="AE660" s="49"/>
      <c r="AF660" s="49"/>
      <c r="AG660" s="49"/>
      <c r="AH660" s="49"/>
      <c r="AI660" s="49"/>
      <c r="AJ660" s="49"/>
      <c r="AK660" s="49"/>
      <c r="AL660" s="49"/>
      <c r="AM660" s="49"/>
    </row>
    <row r="661" spans="1:39" ht="12.75" customHeight="1" x14ac:dyDescent="0.3">
      <c r="A661" s="49"/>
      <c r="B661" s="49"/>
      <c r="C661" s="49"/>
      <c r="D661" s="49"/>
      <c r="E661" s="49"/>
      <c r="F661" s="49"/>
      <c r="G661" s="49"/>
      <c r="H661" s="49"/>
      <c r="I661" s="49"/>
      <c r="J661" s="49"/>
      <c r="K661" s="49"/>
      <c r="L661" s="49"/>
      <c r="M661" s="49"/>
      <c r="N661" s="49"/>
      <c r="O661" s="49"/>
      <c r="P661" s="49"/>
      <c r="Q661" s="49"/>
      <c r="R661" s="90"/>
      <c r="S661" s="49"/>
      <c r="T661" s="49"/>
      <c r="U661" s="49"/>
      <c r="V661" s="49"/>
      <c r="W661" s="49"/>
      <c r="X661" s="49"/>
      <c r="Y661" s="49"/>
      <c r="Z661" s="49"/>
      <c r="AA661" s="49"/>
      <c r="AB661" s="49"/>
      <c r="AC661" s="49"/>
      <c r="AD661" s="49"/>
      <c r="AE661" s="49"/>
      <c r="AF661" s="49"/>
      <c r="AG661" s="49"/>
      <c r="AH661" s="49"/>
      <c r="AI661" s="49"/>
      <c r="AJ661" s="49"/>
      <c r="AK661" s="49"/>
      <c r="AL661" s="49"/>
      <c r="AM661" s="49"/>
    </row>
    <row r="662" spans="1:39" ht="12.75" customHeight="1" x14ac:dyDescent="0.3">
      <c r="A662" s="49"/>
      <c r="B662" s="49"/>
      <c r="C662" s="49"/>
      <c r="D662" s="49"/>
      <c r="E662" s="49"/>
      <c r="F662" s="49"/>
      <c r="G662" s="49"/>
      <c r="H662" s="49"/>
      <c r="I662" s="49"/>
      <c r="J662" s="49"/>
      <c r="K662" s="49"/>
      <c r="L662" s="49"/>
      <c r="M662" s="49"/>
      <c r="N662" s="49"/>
      <c r="O662" s="49"/>
      <c r="P662" s="49"/>
      <c r="Q662" s="49"/>
      <c r="R662" s="90"/>
      <c r="S662" s="49"/>
      <c r="T662" s="49"/>
      <c r="U662" s="49"/>
      <c r="V662" s="49"/>
      <c r="W662" s="49"/>
      <c r="X662" s="49"/>
      <c r="Y662" s="49"/>
      <c r="Z662" s="49"/>
      <c r="AA662" s="49"/>
      <c r="AB662" s="49"/>
      <c r="AC662" s="49"/>
      <c r="AD662" s="49"/>
      <c r="AE662" s="49"/>
      <c r="AF662" s="49"/>
      <c r="AG662" s="49"/>
      <c r="AH662" s="49"/>
      <c r="AI662" s="49"/>
      <c r="AJ662" s="49"/>
      <c r="AK662" s="49"/>
      <c r="AL662" s="49"/>
      <c r="AM662" s="49"/>
    </row>
    <row r="663" spans="1:39" ht="12.75" customHeight="1" x14ac:dyDescent="0.3">
      <c r="A663" s="49"/>
      <c r="B663" s="49"/>
      <c r="C663" s="49"/>
      <c r="D663" s="49"/>
      <c r="E663" s="49"/>
      <c r="F663" s="49"/>
      <c r="G663" s="49"/>
      <c r="H663" s="49"/>
      <c r="I663" s="49"/>
      <c r="J663" s="49"/>
      <c r="K663" s="49"/>
      <c r="L663" s="49"/>
      <c r="M663" s="49"/>
      <c r="N663" s="49"/>
      <c r="O663" s="49"/>
      <c r="P663" s="49"/>
      <c r="Q663" s="49"/>
      <c r="R663" s="90"/>
      <c r="S663" s="49"/>
      <c r="T663" s="49"/>
      <c r="U663" s="49"/>
      <c r="V663" s="49"/>
      <c r="W663" s="49"/>
      <c r="X663" s="49"/>
      <c r="Y663" s="49"/>
      <c r="Z663" s="49"/>
      <c r="AA663" s="49"/>
      <c r="AB663" s="49"/>
      <c r="AC663" s="49"/>
      <c r="AD663" s="49"/>
      <c r="AE663" s="49"/>
      <c r="AF663" s="49"/>
      <c r="AG663" s="49"/>
      <c r="AH663" s="49"/>
      <c r="AI663" s="49"/>
      <c r="AJ663" s="49"/>
      <c r="AK663" s="49"/>
      <c r="AL663" s="49"/>
      <c r="AM663" s="49"/>
    </row>
    <row r="664" spans="1:39" ht="12.75" customHeight="1" x14ac:dyDescent="0.3">
      <c r="A664" s="49"/>
      <c r="B664" s="49"/>
      <c r="C664" s="49"/>
      <c r="D664" s="49"/>
      <c r="E664" s="49"/>
      <c r="F664" s="49"/>
      <c r="G664" s="49"/>
      <c r="H664" s="49"/>
      <c r="I664" s="49"/>
      <c r="J664" s="49"/>
      <c r="K664" s="49"/>
      <c r="L664" s="49"/>
      <c r="M664" s="49"/>
      <c r="N664" s="49"/>
      <c r="O664" s="49"/>
      <c r="P664" s="49"/>
      <c r="Q664" s="49"/>
      <c r="R664" s="90"/>
      <c r="S664" s="49"/>
      <c r="T664" s="49"/>
      <c r="U664" s="49"/>
      <c r="V664" s="49"/>
      <c r="W664" s="49"/>
      <c r="X664" s="49"/>
      <c r="Y664" s="49"/>
      <c r="Z664" s="49"/>
      <c r="AA664" s="49"/>
      <c r="AB664" s="49"/>
      <c r="AC664" s="49"/>
      <c r="AD664" s="49"/>
      <c r="AE664" s="49"/>
      <c r="AF664" s="49"/>
      <c r="AG664" s="49"/>
      <c r="AH664" s="49"/>
      <c r="AI664" s="49"/>
      <c r="AJ664" s="49"/>
      <c r="AK664" s="49"/>
      <c r="AL664" s="49"/>
      <c r="AM664" s="49"/>
    </row>
    <row r="665" spans="1:39" ht="12.75" customHeight="1" x14ac:dyDescent="0.3">
      <c r="A665" s="49"/>
      <c r="B665" s="49"/>
      <c r="C665" s="49"/>
      <c r="D665" s="49"/>
      <c r="E665" s="49"/>
      <c r="F665" s="49"/>
      <c r="G665" s="49"/>
      <c r="H665" s="49"/>
      <c r="I665" s="49"/>
      <c r="J665" s="49"/>
      <c r="K665" s="49"/>
      <c r="L665" s="49"/>
      <c r="M665" s="49"/>
      <c r="N665" s="49"/>
      <c r="O665" s="49"/>
      <c r="P665" s="49"/>
      <c r="Q665" s="49"/>
      <c r="R665" s="90"/>
      <c r="S665" s="49"/>
      <c r="T665" s="49"/>
      <c r="U665" s="49"/>
      <c r="V665" s="49"/>
      <c r="W665" s="49"/>
      <c r="X665" s="49"/>
      <c r="Y665" s="49"/>
      <c r="Z665" s="49"/>
      <c r="AA665" s="49"/>
      <c r="AB665" s="49"/>
      <c r="AC665" s="49"/>
      <c r="AD665" s="49"/>
      <c r="AE665" s="49"/>
      <c r="AF665" s="49"/>
      <c r="AG665" s="49"/>
      <c r="AH665" s="49"/>
      <c r="AI665" s="49"/>
      <c r="AJ665" s="49"/>
      <c r="AK665" s="49"/>
      <c r="AL665" s="49"/>
      <c r="AM665" s="49"/>
    </row>
    <row r="666" spans="1:39" ht="12.75" customHeight="1" x14ac:dyDescent="0.3">
      <c r="A666" s="49"/>
      <c r="B666" s="49"/>
      <c r="C666" s="49"/>
      <c r="D666" s="49"/>
      <c r="E666" s="49"/>
      <c r="F666" s="49"/>
      <c r="G666" s="49"/>
      <c r="H666" s="49"/>
      <c r="I666" s="49"/>
      <c r="J666" s="49"/>
      <c r="K666" s="49"/>
      <c r="L666" s="49"/>
      <c r="M666" s="49"/>
      <c r="N666" s="49"/>
      <c r="O666" s="49"/>
      <c r="P666" s="49"/>
      <c r="Q666" s="49"/>
      <c r="R666" s="90"/>
      <c r="S666" s="49"/>
      <c r="T666" s="49"/>
      <c r="U666" s="49"/>
      <c r="V666" s="49"/>
      <c r="W666" s="49"/>
      <c r="X666" s="49"/>
      <c r="Y666" s="49"/>
      <c r="Z666" s="49"/>
      <c r="AA666" s="49"/>
      <c r="AB666" s="49"/>
      <c r="AC666" s="49"/>
      <c r="AD666" s="49"/>
      <c r="AE666" s="49"/>
      <c r="AF666" s="49"/>
      <c r="AG666" s="49"/>
      <c r="AH666" s="49"/>
      <c r="AI666" s="49"/>
      <c r="AJ666" s="49"/>
      <c r="AK666" s="49"/>
      <c r="AL666" s="49"/>
      <c r="AM666" s="49"/>
    </row>
    <row r="667" spans="1:39" ht="12.75" customHeight="1" x14ac:dyDescent="0.3">
      <c r="A667" s="49"/>
      <c r="B667" s="49"/>
      <c r="C667" s="49"/>
      <c r="D667" s="49"/>
      <c r="E667" s="49"/>
      <c r="F667" s="49"/>
      <c r="G667" s="49"/>
      <c r="H667" s="49"/>
      <c r="I667" s="49"/>
      <c r="J667" s="49"/>
      <c r="K667" s="49"/>
      <c r="L667" s="49"/>
      <c r="M667" s="49"/>
      <c r="N667" s="49"/>
      <c r="O667" s="49"/>
      <c r="P667" s="49"/>
      <c r="Q667" s="49"/>
      <c r="R667" s="90"/>
      <c r="S667" s="49"/>
      <c r="T667" s="49"/>
      <c r="U667" s="49"/>
      <c r="V667" s="49"/>
      <c r="W667" s="49"/>
      <c r="X667" s="49"/>
      <c r="Y667" s="49"/>
      <c r="Z667" s="49"/>
      <c r="AA667" s="49"/>
      <c r="AB667" s="49"/>
      <c r="AC667" s="49"/>
      <c r="AD667" s="49"/>
      <c r="AE667" s="49"/>
      <c r="AF667" s="49"/>
      <c r="AG667" s="49"/>
      <c r="AH667" s="49"/>
      <c r="AI667" s="49"/>
      <c r="AJ667" s="49"/>
      <c r="AK667" s="49"/>
      <c r="AL667" s="49"/>
      <c r="AM667" s="49"/>
    </row>
    <row r="668" spans="1:39" ht="12.75" customHeight="1" x14ac:dyDescent="0.3">
      <c r="A668" s="49"/>
      <c r="B668" s="49"/>
      <c r="C668" s="49"/>
      <c r="D668" s="49"/>
      <c r="E668" s="49"/>
      <c r="F668" s="49"/>
      <c r="G668" s="49"/>
      <c r="H668" s="49"/>
      <c r="I668" s="49"/>
      <c r="J668" s="49"/>
      <c r="K668" s="49"/>
      <c r="L668" s="49"/>
      <c r="M668" s="49"/>
      <c r="N668" s="49"/>
      <c r="O668" s="49"/>
      <c r="P668" s="49"/>
      <c r="Q668" s="49"/>
      <c r="R668" s="90"/>
      <c r="S668" s="49"/>
      <c r="T668" s="49"/>
      <c r="U668" s="49"/>
      <c r="V668" s="49"/>
      <c r="W668" s="49"/>
      <c r="X668" s="49"/>
      <c r="Y668" s="49"/>
      <c r="Z668" s="49"/>
      <c r="AA668" s="49"/>
      <c r="AB668" s="49"/>
      <c r="AC668" s="49"/>
      <c r="AD668" s="49"/>
      <c r="AE668" s="49"/>
      <c r="AF668" s="49"/>
      <c r="AG668" s="49"/>
      <c r="AH668" s="49"/>
      <c r="AI668" s="49"/>
      <c r="AJ668" s="49"/>
      <c r="AK668" s="49"/>
      <c r="AL668" s="49"/>
      <c r="AM668" s="49"/>
    </row>
    <row r="669" spans="1:39" ht="12.75" customHeight="1" x14ac:dyDescent="0.3">
      <c r="A669" s="49"/>
      <c r="B669" s="49"/>
      <c r="C669" s="49"/>
      <c r="D669" s="49"/>
      <c r="E669" s="49"/>
      <c r="F669" s="49"/>
      <c r="G669" s="49"/>
      <c r="H669" s="49"/>
      <c r="I669" s="49"/>
      <c r="J669" s="49"/>
      <c r="K669" s="49"/>
      <c r="L669" s="49"/>
      <c r="M669" s="49"/>
      <c r="N669" s="49"/>
      <c r="O669" s="49"/>
      <c r="P669" s="49"/>
      <c r="Q669" s="49"/>
      <c r="R669" s="90"/>
      <c r="S669" s="49"/>
      <c r="T669" s="49"/>
      <c r="U669" s="49"/>
      <c r="V669" s="49"/>
      <c r="W669" s="49"/>
      <c r="X669" s="49"/>
      <c r="Y669" s="49"/>
      <c r="Z669" s="49"/>
      <c r="AA669" s="49"/>
      <c r="AB669" s="49"/>
      <c r="AC669" s="49"/>
      <c r="AD669" s="49"/>
      <c r="AE669" s="49"/>
      <c r="AF669" s="49"/>
      <c r="AG669" s="49"/>
      <c r="AH669" s="49"/>
      <c r="AI669" s="49"/>
      <c r="AJ669" s="49"/>
      <c r="AK669" s="49"/>
      <c r="AL669" s="49"/>
      <c r="AM669" s="49"/>
    </row>
    <row r="670" spans="1:39" ht="12.75" customHeight="1" x14ac:dyDescent="0.3">
      <c r="A670" s="49"/>
      <c r="B670" s="49"/>
      <c r="C670" s="49"/>
      <c r="D670" s="49"/>
      <c r="E670" s="49"/>
      <c r="F670" s="49"/>
      <c r="G670" s="49"/>
      <c r="H670" s="49"/>
      <c r="I670" s="49"/>
      <c r="J670" s="49"/>
      <c r="K670" s="49"/>
      <c r="L670" s="49"/>
      <c r="M670" s="49"/>
      <c r="N670" s="49"/>
      <c r="O670" s="49"/>
      <c r="P670" s="49"/>
      <c r="Q670" s="49"/>
      <c r="R670" s="90"/>
      <c r="S670" s="49"/>
      <c r="T670" s="49"/>
      <c r="U670" s="49"/>
      <c r="V670" s="49"/>
      <c r="W670" s="49"/>
      <c r="X670" s="49"/>
      <c r="Y670" s="49"/>
      <c r="Z670" s="49"/>
      <c r="AA670" s="49"/>
      <c r="AB670" s="49"/>
      <c r="AC670" s="49"/>
      <c r="AD670" s="49"/>
      <c r="AE670" s="49"/>
      <c r="AF670" s="49"/>
      <c r="AG670" s="49"/>
      <c r="AH670" s="49"/>
      <c r="AI670" s="49"/>
      <c r="AJ670" s="49"/>
      <c r="AK670" s="49"/>
      <c r="AL670" s="49"/>
      <c r="AM670" s="49"/>
    </row>
    <row r="671" spans="1:39" ht="12.75" customHeight="1" x14ac:dyDescent="0.3">
      <c r="A671" s="49"/>
      <c r="B671" s="49"/>
      <c r="C671" s="49"/>
      <c r="D671" s="49"/>
      <c r="E671" s="49"/>
      <c r="F671" s="49"/>
      <c r="G671" s="49"/>
      <c r="H671" s="49"/>
      <c r="I671" s="49"/>
      <c r="J671" s="49"/>
      <c r="K671" s="49"/>
      <c r="L671" s="49"/>
      <c r="M671" s="49"/>
      <c r="N671" s="49"/>
      <c r="O671" s="49"/>
      <c r="P671" s="49"/>
      <c r="Q671" s="49"/>
      <c r="R671" s="90"/>
      <c r="S671" s="49"/>
      <c r="T671" s="49"/>
      <c r="U671" s="49"/>
      <c r="V671" s="49"/>
      <c r="W671" s="49"/>
      <c r="X671" s="49"/>
      <c r="Y671" s="49"/>
      <c r="Z671" s="49"/>
      <c r="AA671" s="49"/>
      <c r="AB671" s="49"/>
      <c r="AC671" s="49"/>
      <c r="AD671" s="49"/>
      <c r="AE671" s="49"/>
      <c r="AF671" s="49"/>
      <c r="AG671" s="49"/>
      <c r="AH671" s="49"/>
      <c r="AI671" s="49"/>
      <c r="AJ671" s="49"/>
      <c r="AK671" s="49"/>
      <c r="AL671" s="49"/>
      <c r="AM671" s="49"/>
    </row>
    <row r="672" spans="1:39" ht="12.75" customHeight="1" x14ac:dyDescent="0.3">
      <c r="A672" s="49"/>
      <c r="B672" s="49"/>
      <c r="C672" s="49"/>
      <c r="D672" s="49"/>
      <c r="E672" s="49"/>
      <c r="F672" s="49"/>
      <c r="G672" s="49"/>
      <c r="H672" s="49"/>
      <c r="I672" s="49"/>
      <c r="J672" s="49"/>
      <c r="K672" s="49"/>
      <c r="L672" s="49"/>
      <c r="M672" s="49"/>
      <c r="N672" s="49"/>
      <c r="O672" s="49"/>
      <c r="P672" s="49"/>
      <c r="Q672" s="49"/>
      <c r="R672" s="90"/>
      <c r="S672" s="49"/>
      <c r="T672" s="49"/>
      <c r="U672" s="49"/>
      <c r="V672" s="49"/>
      <c r="W672" s="49"/>
      <c r="X672" s="49"/>
      <c r="Y672" s="49"/>
      <c r="Z672" s="49"/>
      <c r="AA672" s="49"/>
      <c r="AB672" s="49"/>
      <c r="AC672" s="49"/>
      <c r="AD672" s="49"/>
      <c r="AE672" s="49"/>
      <c r="AF672" s="49"/>
      <c r="AG672" s="49"/>
      <c r="AH672" s="49"/>
      <c r="AI672" s="49"/>
      <c r="AJ672" s="49"/>
      <c r="AK672" s="49"/>
      <c r="AL672" s="49"/>
      <c r="AM672" s="49"/>
    </row>
    <row r="673" spans="1:39" ht="12.75" customHeight="1" x14ac:dyDescent="0.3">
      <c r="A673" s="49"/>
      <c r="B673" s="49"/>
      <c r="C673" s="49"/>
      <c r="D673" s="49"/>
      <c r="E673" s="49"/>
      <c r="F673" s="49"/>
      <c r="G673" s="49"/>
      <c r="H673" s="49"/>
      <c r="I673" s="49"/>
      <c r="J673" s="49"/>
      <c r="K673" s="49"/>
      <c r="L673" s="49"/>
      <c r="M673" s="49"/>
      <c r="N673" s="49"/>
      <c r="O673" s="49"/>
      <c r="P673" s="49"/>
      <c r="Q673" s="49"/>
      <c r="R673" s="90"/>
      <c r="S673" s="49"/>
      <c r="T673" s="49"/>
      <c r="U673" s="49"/>
      <c r="V673" s="49"/>
      <c r="W673" s="49"/>
      <c r="X673" s="49"/>
      <c r="Y673" s="49"/>
      <c r="Z673" s="49"/>
      <c r="AA673" s="49"/>
      <c r="AB673" s="49"/>
      <c r="AC673" s="49"/>
      <c r="AD673" s="49"/>
      <c r="AE673" s="49"/>
      <c r="AF673" s="49"/>
      <c r="AG673" s="49"/>
      <c r="AH673" s="49"/>
      <c r="AI673" s="49"/>
      <c r="AJ673" s="49"/>
      <c r="AK673" s="49"/>
      <c r="AL673" s="49"/>
      <c r="AM673" s="49"/>
    </row>
    <row r="674" spans="1:39" ht="12.75" customHeight="1" x14ac:dyDescent="0.3">
      <c r="A674" s="49"/>
      <c r="B674" s="49"/>
      <c r="C674" s="49"/>
      <c r="D674" s="49"/>
      <c r="E674" s="49"/>
      <c r="F674" s="49"/>
      <c r="G674" s="49"/>
      <c r="H674" s="49"/>
      <c r="I674" s="49"/>
      <c r="J674" s="49"/>
      <c r="K674" s="49"/>
      <c r="L674" s="49"/>
      <c r="M674" s="49"/>
      <c r="N674" s="49"/>
      <c r="O674" s="49"/>
      <c r="P674" s="49"/>
      <c r="Q674" s="49"/>
      <c r="R674" s="90"/>
      <c r="S674" s="49"/>
      <c r="T674" s="49"/>
      <c r="U674" s="49"/>
      <c r="V674" s="49"/>
      <c r="W674" s="49"/>
      <c r="X674" s="49"/>
      <c r="Y674" s="49"/>
      <c r="Z674" s="49"/>
      <c r="AA674" s="49"/>
      <c r="AB674" s="49"/>
      <c r="AC674" s="49"/>
      <c r="AD674" s="49"/>
      <c r="AE674" s="49"/>
      <c r="AF674" s="49"/>
      <c r="AG674" s="49"/>
      <c r="AH674" s="49"/>
      <c r="AI674" s="49"/>
      <c r="AJ674" s="49"/>
      <c r="AK674" s="49"/>
      <c r="AL674" s="49"/>
      <c r="AM674" s="49"/>
    </row>
    <row r="675" spans="1:39" ht="12.75" customHeight="1" x14ac:dyDescent="0.3">
      <c r="A675" s="49"/>
      <c r="B675" s="49"/>
      <c r="C675" s="49"/>
      <c r="D675" s="49"/>
      <c r="E675" s="49"/>
      <c r="F675" s="49"/>
      <c r="G675" s="49"/>
      <c r="H675" s="49"/>
      <c r="I675" s="49"/>
      <c r="J675" s="49"/>
      <c r="K675" s="49"/>
      <c r="L675" s="49"/>
      <c r="M675" s="49"/>
      <c r="N675" s="49"/>
      <c r="O675" s="49"/>
      <c r="P675" s="49"/>
      <c r="Q675" s="49"/>
      <c r="R675" s="90"/>
      <c r="S675" s="49"/>
      <c r="T675" s="49"/>
      <c r="U675" s="49"/>
      <c r="V675" s="49"/>
      <c r="W675" s="49"/>
      <c r="X675" s="49"/>
      <c r="Y675" s="49"/>
      <c r="Z675" s="49"/>
      <c r="AA675" s="49"/>
      <c r="AB675" s="49"/>
      <c r="AC675" s="49"/>
      <c r="AD675" s="49"/>
      <c r="AE675" s="49"/>
      <c r="AF675" s="49"/>
      <c r="AG675" s="49"/>
      <c r="AH675" s="49"/>
      <c r="AI675" s="49"/>
      <c r="AJ675" s="49"/>
      <c r="AK675" s="49"/>
      <c r="AL675" s="49"/>
      <c r="AM675" s="49"/>
    </row>
    <row r="676" spans="1:39" ht="12.75" customHeight="1" x14ac:dyDescent="0.3">
      <c r="A676" s="49"/>
      <c r="B676" s="49"/>
      <c r="C676" s="49"/>
      <c r="D676" s="49"/>
      <c r="E676" s="49"/>
      <c r="F676" s="49"/>
      <c r="G676" s="49"/>
      <c r="H676" s="49"/>
      <c r="I676" s="49"/>
      <c r="J676" s="49"/>
      <c r="K676" s="49"/>
      <c r="L676" s="49"/>
      <c r="M676" s="49"/>
      <c r="N676" s="49"/>
      <c r="O676" s="49"/>
      <c r="P676" s="49"/>
      <c r="Q676" s="49"/>
      <c r="R676" s="90"/>
      <c r="S676" s="49"/>
      <c r="T676" s="49"/>
      <c r="U676" s="49"/>
      <c r="V676" s="49"/>
      <c r="W676" s="49"/>
      <c r="X676" s="49"/>
      <c r="Y676" s="49"/>
      <c r="Z676" s="49"/>
      <c r="AA676" s="49"/>
      <c r="AB676" s="49"/>
      <c r="AC676" s="49"/>
      <c r="AD676" s="49"/>
      <c r="AE676" s="49"/>
      <c r="AF676" s="49"/>
      <c r="AG676" s="49"/>
      <c r="AH676" s="49"/>
      <c r="AI676" s="49"/>
      <c r="AJ676" s="49"/>
      <c r="AK676" s="49"/>
      <c r="AL676" s="49"/>
      <c r="AM676" s="49"/>
    </row>
    <row r="677" spans="1:39" ht="12.75" customHeight="1" x14ac:dyDescent="0.3">
      <c r="A677" s="49"/>
      <c r="B677" s="49"/>
      <c r="C677" s="49"/>
      <c r="D677" s="49"/>
      <c r="E677" s="49"/>
      <c r="F677" s="49"/>
      <c r="G677" s="49"/>
      <c r="H677" s="49"/>
      <c r="I677" s="49"/>
      <c r="J677" s="49"/>
      <c r="K677" s="49"/>
      <c r="L677" s="49"/>
      <c r="M677" s="49"/>
      <c r="N677" s="49"/>
      <c r="O677" s="49"/>
      <c r="P677" s="49"/>
      <c r="Q677" s="49"/>
      <c r="R677" s="90"/>
      <c r="S677" s="49"/>
      <c r="T677" s="49"/>
      <c r="U677" s="49"/>
      <c r="V677" s="49"/>
      <c r="W677" s="49"/>
      <c r="X677" s="49"/>
      <c r="Y677" s="49"/>
      <c r="Z677" s="49"/>
      <c r="AA677" s="49"/>
      <c r="AB677" s="49"/>
      <c r="AC677" s="49"/>
      <c r="AD677" s="49"/>
      <c r="AE677" s="49"/>
      <c r="AF677" s="49"/>
      <c r="AG677" s="49"/>
      <c r="AH677" s="49"/>
      <c r="AI677" s="49"/>
      <c r="AJ677" s="49"/>
      <c r="AK677" s="49"/>
      <c r="AL677" s="49"/>
      <c r="AM677" s="49"/>
    </row>
    <row r="678" spans="1:39" ht="12.75" customHeight="1" x14ac:dyDescent="0.3">
      <c r="A678" s="49"/>
      <c r="B678" s="49"/>
      <c r="C678" s="49"/>
      <c r="D678" s="49"/>
      <c r="E678" s="49"/>
      <c r="F678" s="49"/>
      <c r="G678" s="49"/>
      <c r="H678" s="49"/>
      <c r="I678" s="49"/>
      <c r="J678" s="49"/>
      <c r="K678" s="49"/>
      <c r="L678" s="49"/>
      <c r="M678" s="49"/>
      <c r="N678" s="49"/>
      <c r="O678" s="49"/>
      <c r="P678" s="49"/>
      <c r="Q678" s="49"/>
      <c r="R678" s="90"/>
      <c r="S678" s="49"/>
      <c r="T678" s="49"/>
      <c r="U678" s="49"/>
      <c r="V678" s="49"/>
      <c r="W678" s="49"/>
      <c r="X678" s="49"/>
      <c r="Y678" s="49"/>
      <c r="Z678" s="49"/>
      <c r="AA678" s="49"/>
      <c r="AB678" s="49"/>
      <c r="AC678" s="49"/>
      <c r="AD678" s="49"/>
      <c r="AE678" s="49"/>
      <c r="AF678" s="49"/>
      <c r="AG678" s="49"/>
      <c r="AH678" s="49"/>
      <c r="AI678" s="49"/>
      <c r="AJ678" s="49"/>
      <c r="AK678" s="49"/>
      <c r="AL678" s="49"/>
      <c r="AM678" s="49"/>
    </row>
    <row r="679" spans="1:39" ht="12.75" customHeight="1" x14ac:dyDescent="0.3">
      <c r="A679" s="49"/>
      <c r="B679" s="49"/>
      <c r="C679" s="49"/>
      <c r="D679" s="49"/>
      <c r="E679" s="49"/>
      <c r="F679" s="49"/>
      <c r="G679" s="49"/>
      <c r="H679" s="49"/>
      <c r="I679" s="49"/>
      <c r="J679" s="49"/>
      <c r="K679" s="49"/>
      <c r="L679" s="49"/>
      <c r="M679" s="49"/>
      <c r="N679" s="49"/>
      <c r="O679" s="49"/>
      <c r="P679" s="49"/>
      <c r="Q679" s="49"/>
      <c r="R679" s="90"/>
      <c r="S679" s="49"/>
      <c r="T679" s="49"/>
      <c r="U679" s="49"/>
      <c r="V679" s="49"/>
      <c r="W679" s="49"/>
      <c r="X679" s="49"/>
      <c r="Y679" s="49"/>
      <c r="Z679" s="49"/>
      <c r="AA679" s="49"/>
      <c r="AB679" s="49"/>
      <c r="AC679" s="49"/>
      <c r="AD679" s="49"/>
      <c r="AE679" s="49"/>
      <c r="AF679" s="49"/>
      <c r="AG679" s="49"/>
      <c r="AH679" s="49"/>
      <c r="AI679" s="49"/>
      <c r="AJ679" s="49"/>
      <c r="AK679" s="49"/>
      <c r="AL679" s="49"/>
      <c r="AM679" s="49"/>
    </row>
    <row r="680" spans="1:39" ht="12.75" customHeight="1" x14ac:dyDescent="0.3">
      <c r="A680" s="49"/>
      <c r="B680" s="49"/>
      <c r="C680" s="49"/>
      <c r="D680" s="49"/>
      <c r="E680" s="49"/>
      <c r="F680" s="49"/>
      <c r="G680" s="49"/>
      <c r="H680" s="49"/>
      <c r="I680" s="49"/>
      <c r="J680" s="49"/>
      <c r="K680" s="49"/>
      <c r="L680" s="49"/>
      <c r="M680" s="49"/>
      <c r="N680" s="49"/>
      <c r="O680" s="49"/>
      <c r="P680" s="49"/>
      <c r="Q680" s="49"/>
      <c r="R680" s="90"/>
      <c r="S680" s="49"/>
      <c r="T680" s="49"/>
      <c r="U680" s="49"/>
      <c r="V680" s="49"/>
      <c r="W680" s="49"/>
      <c r="X680" s="49"/>
      <c r="Y680" s="49"/>
      <c r="Z680" s="49"/>
      <c r="AA680" s="49"/>
      <c r="AB680" s="49"/>
      <c r="AC680" s="49"/>
      <c r="AD680" s="49"/>
      <c r="AE680" s="49"/>
      <c r="AF680" s="49"/>
      <c r="AG680" s="49"/>
      <c r="AH680" s="49"/>
      <c r="AI680" s="49"/>
      <c r="AJ680" s="49"/>
      <c r="AK680" s="49"/>
      <c r="AL680" s="49"/>
      <c r="AM680" s="49"/>
    </row>
    <row r="681" spans="1:39" ht="12.75" customHeight="1" x14ac:dyDescent="0.3">
      <c r="A681" s="49"/>
      <c r="B681" s="49"/>
      <c r="C681" s="49"/>
      <c r="D681" s="49"/>
      <c r="E681" s="49"/>
      <c r="F681" s="49"/>
      <c r="G681" s="49"/>
      <c r="H681" s="49"/>
      <c r="I681" s="49"/>
      <c r="J681" s="49"/>
      <c r="K681" s="49"/>
      <c r="L681" s="49"/>
      <c r="M681" s="49"/>
      <c r="N681" s="49"/>
      <c r="O681" s="49"/>
      <c r="P681" s="49"/>
      <c r="Q681" s="49"/>
      <c r="R681" s="90"/>
      <c r="S681" s="49"/>
      <c r="T681" s="49"/>
      <c r="U681" s="49"/>
      <c r="V681" s="49"/>
      <c r="W681" s="49"/>
      <c r="X681" s="49"/>
      <c r="Y681" s="49"/>
      <c r="Z681" s="49"/>
      <c r="AA681" s="49"/>
      <c r="AB681" s="49"/>
      <c r="AC681" s="49"/>
      <c r="AD681" s="49"/>
      <c r="AE681" s="49"/>
      <c r="AF681" s="49"/>
      <c r="AG681" s="49"/>
      <c r="AH681" s="49"/>
      <c r="AI681" s="49"/>
      <c r="AJ681" s="49"/>
      <c r="AK681" s="49"/>
      <c r="AL681" s="49"/>
      <c r="AM681" s="49"/>
    </row>
    <row r="682" spans="1:39" ht="12.75" customHeight="1" x14ac:dyDescent="0.3">
      <c r="A682" s="49"/>
      <c r="B682" s="49"/>
      <c r="C682" s="49"/>
      <c r="D682" s="49"/>
      <c r="E682" s="49"/>
      <c r="F682" s="49"/>
      <c r="G682" s="49"/>
      <c r="H682" s="49"/>
      <c r="I682" s="49"/>
      <c r="J682" s="49"/>
      <c r="K682" s="49"/>
      <c r="L682" s="49"/>
      <c r="M682" s="49"/>
      <c r="N682" s="49"/>
      <c r="O682" s="49"/>
      <c r="P682" s="49"/>
      <c r="Q682" s="49"/>
      <c r="R682" s="90"/>
      <c r="S682" s="49"/>
      <c r="T682" s="49"/>
      <c r="U682" s="49"/>
      <c r="V682" s="49"/>
      <c r="W682" s="49"/>
      <c r="X682" s="49"/>
      <c r="Y682" s="49"/>
      <c r="Z682" s="49"/>
      <c r="AA682" s="49"/>
      <c r="AB682" s="49"/>
      <c r="AC682" s="49"/>
      <c r="AD682" s="49"/>
      <c r="AE682" s="49"/>
      <c r="AF682" s="49"/>
      <c r="AG682" s="49"/>
      <c r="AH682" s="49"/>
      <c r="AI682" s="49"/>
      <c r="AJ682" s="49"/>
      <c r="AK682" s="49"/>
      <c r="AL682" s="49"/>
      <c r="AM682" s="49"/>
    </row>
    <row r="683" spans="1:39" ht="12.75" customHeight="1" x14ac:dyDescent="0.3">
      <c r="A683" s="49"/>
      <c r="B683" s="49"/>
      <c r="C683" s="49"/>
      <c r="D683" s="49"/>
      <c r="E683" s="49"/>
      <c r="F683" s="49"/>
      <c r="G683" s="49"/>
      <c r="H683" s="49"/>
      <c r="I683" s="49"/>
      <c r="J683" s="49"/>
      <c r="K683" s="49"/>
      <c r="L683" s="49"/>
      <c r="M683" s="49"/>
      <c r="N683" s="49"/>
      <c r="O683" s="49"/>
      <c r="P683" s="49"/>
      <c r="Q683" s="49"/>
      <c r="R683" s="90"/>
      <c r="S683" s="49"/>
      <c r="T683" s="49"/>
      <c r="U683" s="49"/>
      <c r="V683" s="49"/>
      <c r="W683" s="49"/>
      <c r="X683" s="49"/>
      <c r="Y683" s="49"/>
      <c r="Z683" s="49"/>
      <c r="AA683" s="49"/>
      <c r="AB683" s="49"/>
      <c r="AC683" s="49"/>
      <c r="AD683" s="49"/>
      <c r="AE683" s="49"/>
      <c r="AF683" s="49"/>
      <c r="AG683" s="49"/>
      <c r="AH683" s="49"/>
      <c r="AI683" s="49"/>
      <c r="AJ683" s="49"/>
      <c r="AK683" s="49"/>
      <c r="AL683" s="49"/>
      <c r="AM683" s="49"/>
    </row>
    <row r="684" spans="1:39" ht="12.75" customHeight="1" x14ac:dyDescent="0.3">
      <c r="A684" s="49"/>
      <c r="B684" s="49"/>
      <c r="C684" s="49"/>
      <c r="D684" s="49"/>
      <c r="E684" s="49"/>
      <c r="F684" s="49"/>
      <c r="G684" s="49"/>
      <c r="H684" s="49"/>
      <c r="I684" s="49"/>
      <c r="J684" s="49"/>
      <c r="K684" s="49"/>
      <c r="L684" s="49"/>
      <c r="M684" s="49"/>
      <c r="N684" s="49"/>
      <c r="O684" s="49"/>
      <c r="P684" s="49"/>
      <c r="Q684" s="49"/>
      <c r="R684" s="90"/>
      <c r="S684" s="49"/>
      <c r="T684" s="49"/>
      <c r="U684" s="49"/>
      <c r="V684" s="49"/>
      <c r="W684" s="49"/>
      <c r="X684" s="49"/>
      <c r="Y684" s="49"/>
      <c r="Z684" s="49"/>
      <c r="AA684" s="49"/>
      <c r="AB684" s="49"/>
      <c r="AC684" s="49"/>
      <c r="AD684" s="49"/>
      <c r="AE684" s="49"/>
      <c r="AF684" s="49"/>
      <c r="AG684" s="49"/>
      <c r="AH684" s="49"/>
      <c r="AI684" s="49"/>
      <c r="AJ684" s="49"/>
      <c r="AK684" s="49"/>
      <c r="AL684" s="49"/>
      <c r="AM684" s="49"/>
    </row>
    <row r="685" spans="1:39" ht="12.75" customHeight="1" x14ac:dyDescent="0.3">
      <c r="A685" s="49"/>
      <c r="B685" s="49"/>
      <c r="C685" s="49"/>
      <c r="D685" s="49"/>
      <c r="E685" s="49"/>
      <c r="F685" s="49"/>
      <c r="G685" s="49"/>
      <c r="H685" s="49"/>
      <c r="I685" s="49"/>
      <c r="J685" s="49"/>
      <c r="K685" s="49"/>
      <c r="L685" s="49"/>
      <c r="M685" s="49"/>
      <c r="N685" s="49"/>
      <c r="O685" s="49"/>
      <c r="P685" s="49"/>
      <c r="Q685" s="49"/>
      <c r="R685" s="90"/>
      <c r="S685" s="49"/>
      <c r="T685" s="49"/>
      <c r="U685" s="49"/>
      <c r="V685" s="49"/>
      <c r="W685" s="49"/>
      <c r="X685" s="49"/>
      <c r="Y685" s="49"/>
      <c r="Z685" s="49"/>
      <c r="AA685" s="49"/>
      <c r="AB685" s="49"/>
      <c r="AC685" s="49"/>
      <c r="AD685" s="49"/>
      <c r="AE685" s="49"/>
      <c r="AF685" s="49"/>
      <c r="AG685" s="49"/>
      <c r="AH685" s="49"/>
      <c r="AI685" s="49"/>
      <c r="AJ685" s="49"/>
      <c r="AK685" s="49"/>
      <c r="AL685" s="49"/>
      <c r="AM685" s="49"/>
    </row>
    <row r="686" spans="1:39" ht="12.75" customHeight="1" x14ac:dyDescent="0.3">
      <c r="A686" s="49"/>
      <c r="B686" s="49"/>
      <c r="C686" s="49"/>
      <c r="D686" s="49"/>
      <c r="E686" s="49"/>
      <c r="F686" s="49"/>
      <c r="G686" s="49"/>
      <c r="H686" s="49"/>
      <c r="I686" s="49"/>
      <c r="J686" s="49"/>
      <c r="K686" s="49"/>
      <c r="L686" s="49"/>
      <c r="M686" s="49"/>
      <c r="N686" s="49"/>
      <c r="O686" s="49"/>
      <c r="P686" s="49"/>
      <c r="Q686" s="49"/>
      <c r="R686" s="90"/>
      <c r="S686" s="49"/>
      <c r="T686" s="49"/>
      <c r="U686" s="49"/>
      <c r="V686" s="49"/>
      <c r="W686" s="49"/>
      <c r="X686" s="49"/>
      <c r="Y686" s="49"/>
      <c r="Z686" s="49"/>
      <c r="AA686" s="49"/>
      <c r="AB686" s="49"/>
      <c r="AC686" s="49"/>
      <c r="AD686" s="49"/>
      <c r="AE686" s="49"/>
      <c r="AF686" s="49"/>
      <c r="AG686" s="49"/>
      <c r="AH686" s="49"/>
      <c r="AI686" s="49"/>
      <c r="AJ686" s="49"/>
      <c r="AK686" s="49"/>
      <c r="AL686" s="49"/>
      <c r="AM686" s="49"/>
    </row>
    <row r="687" spans="1:39" ht="12.75" customHeight="1" x14ac:dyDescent="0.3">
      <c r="A687" s="49"/>
      <c r="B687" s="49"/>
      <c r="C687" s="49"/>
      <c r="D687" s="49"/>
      <c r="E687" s="49"/>
      <c r="F687" s="49"/>
      <c r="G687" s="49"/>
      <c r="H687" s="49"/>
      <c r="I687" s="49"/>
      <c r="J687" s="49"/>
      <c r="K687" s="49"/>
      <c r="L687" s="49"/>
      <c r="M687" s="49"/>
      <c r="N687" s="49"/>
      <c r="O687" s="49"/>
      <c r="P687" s="49"/>
      <c r="Q687" s="49"/>
      <c r="R687" s="90"/>
      <c r="S687" s="49"/>
      <c r="T687" s="49"/>
      <c r="U687" s="49"/>
      <c r="V687" s="49"/>
      <c r="W687" s="49"/>
      <c r="X687" s="49"/>
      <c r="Y687" s="49"/>
      <c r="Z687" s="49"/>
      <c r="AA687" s="49"/>
      <c r="AB687" s="49"/>
      <c r="AC687" s="49"/>
      <c r="AD687" s="49"/>
      <c r="AE687" s="49"/>
      <c r="AF687" s="49"/>
      <c r="AG687" s="49"/>
      <c r="AH687" s="49"/>
      <c r="AI687" s="49"/>
      <c r="AJ687" s="49"/>
      <c r="AK687" s="49"/>
      <c r="AL687" s="49"/>
      <c r="AM687" s="49"/>
    </row>
    <row r="688" spans="1:39" ht="12.75" customHeight="1" x14ac:dyDescent="0.3">
      <c r="A688" s="49"/>
      <c r="B688" s="49"/>
      <c r="C688" s="49"/>
      <c r="D688" s="49"/>
      <c r="E688" s="49"/>
      <c r="F688" s="49"/>
      <c r="G688" s="49"/>
      <c r="H688" s="49"/>
      <c r="I688" s="49"/>
      <c r="J688" s="49"/>
      <c r="K688" s="49"/>
      <c r="L688" s="49"/>
      <c r="M688" s="49"/>
      <c r="N688" s="49"/>
      <c r="O688" s="49"/>
      <c r="P688" s="49"/>
      <c r="Q688" s="49"/>
      <c r="R688" s="90"/>
      <c r="S688" s="49"/>
      <c r="T688" s="49"/>
      <c r="U688" s="49"/>
      <c r="V688" s="49"/>
      <c r="W688" s="49"/>
      <c r="X688" s="49"/>
      <c r="Y688" s="49"/>
      <c r="Z688" s="49"/>
      <c r="AA688" s="49"/>
      <c r="AB688" s="49"/>
      <c r="AC688" s="49"/>
      <c r="AD688" s="49"/>
      <c r="AE688" s="49"/>
      <c r="AF688" s="49"/>
      <c r="AG688" s="49"/>
      <c r="AH688" s="49"/>
      <c r="AI688" s="49"/>
      <c r="AJ688" s="49"/>
      <c r="AK688" s="49"/>
      <c r="AL688" s="49"/>
      <c r="AM688" s="49"/>
    </row>
    <row r="689" spans="1:39" ht="12.75" customHeight="1" x14ac:dyDescent="0.3">
      <c r="A689" s="49"/>
      <c r="B689" s="49"/>
      <c r="C689" s="49"/>
      <c r="D689" s="49"/>
      <c r="E689" s="49"/>
      <c r="F689" s="49"/>
      <c r="G689" s="49"/>
      <c r="H689" s="49"/>
      <c r="I689" s="49"/>
      <c r="J689" s="49"/>
      <c r="K689" s="49"/>
      <c r="L689" s="49"/>
      <c r="M689" s="49"/>
      <c r="N689" s="49"/>
      <c r="O689" s="49"/>
      <c r="P689" s="49"/>
      <c r="Q689" s="49"/>
      <c r="R689" s="90"/>
      <c r="S689" s="49"/>
      <c r="T689" s="49"/>
      <c r="U689" s="49"/>
      <c r="V689" s="49"/>
      <c r="W689" s="49"/>
      <c r="X689" s="49"/>
      <c r="Y689" s="49"/>
      <c r="Z689" s="49"/>
      <c r="AA689" s="49"/>
      <c r="AB689" s="49"/>
      <c r="AC689" s="49"/>
      <c r="AD689" s="49"/>
      <c r="AE689" s="49"/>
      <c r="AF689" s="49"/>
      <c r="AG689" s="49"/>
      <c r="AH689" s="49"/>
      <c r="AI689" s="49"/>
      <c r="AJ689" s="49"/>
      <c r="AK689" s="49"/>
      <c r="AL689" s="49"/>
      <c r="AM689" s="49"/>
    </row>
    <row r="690" spans="1:39" ht="12.75" customHeight="1" x14ac:dyDescent="0.3">
      <c r="A690" s="49"/>
      <c r="B690" s="49"/>
      <c r="C690" s="49"/>
      <c r="D690" s="49"/>
      <c r="E690" s="49"/>
      <c r="F690" s="49"/>
      <c r="G690" s="49"/>
      <c r="H690" s="49"/>
      <c r="I690" s="49"/>
      <c r="J690" s="49"/>
      <c r="K690" s="49"/>
      <c r="L690" s="49"/>
      <c r="M690" s="49"/>
      <c r="N690" s="49"/>
      <c r="O690" s="49"/>
      <c r="P690" s="49"/>
      <c r="Q690" s="49"/>
      <c r="R690" s="90"/>
      <c r="S690" s="49"/>
      <c r="T690" s="49"/>
      <c r="U690" s="49"/>
      <c r="V690" s="49"/>
      <c r="W690" s="49"/>
      <c r="X690" s="49"/>
      <c r="Y690" s="49"/>
      <c r="Z690" s="49"/>
      <c r="AA690" s="49"/>
      <c r="AB690" s="49"/>
      <c r="AC690" s="49"/>
      <c r="AD690" s="49"/>
      <c r="AE690" s="49"/>
      <c r="AF690" s="49"/>
      <c r="AG690" s="49"/>
      <c r="AH690" s="49"/>
      <c r="AI690" s="49"/>
      <c r="AJ690" s="49"/>
      <c r="AK690" s="49"/>
      <c r="AL690" s="49"/>
      <c r="AM690" s="49"/>
    </row>
    <row r="691" spans="1:39" ht="12.75" customHeight="1" x14ac:dyDescent="0.3">
      <c r="A691" s="49"/>
      <c r="B691" s="49"/>
      <c r="C691" s="49"/>
      <c r="D691" s="49"/>
      <c r="E691" s="49"/>
      <c r="F691" s="49"/>
      <c r="G691" s="49"/>
      <c r="H691" s="49"/>
      <c r="I691" s="49"/>
      <c r="J691" s="49"/>
      <c r="K691" s="49"/>
      <c r="L691" s="49"/>
      <c r="M691" s="49"/>
      <c r="N691" s="49"/>
      <c r="O691" s="49"/>
      <c r="P691" s="49"/>
      <c r="Q691" s="49"/>
      <c r="R691" s="90"/>
      <c r="S691" s="49"/>
      <c r="T691" s="49"/>
      <c r="U691" s="49"/>
      <c r="V691" s="49"/>
      <c r="W691" s="49"/>
      <c r="X691" s="49"/>
      <c r="Y691" s="49"/>
      <c r="Z691" s="49"/>
      <c r="AA691" s="49"/>
      <c r="AB691" s="49"/>
      <c r="AC691" s="49"/>
      <c r="AD691" s="49"/>
      <c r="AE691" s="49"/>
      <c r="AF691" s="49"/>
      <c r="AG691" s="49"/>
      <c r="AH691" s="49"/>
      <c r="AI691" s="49"/>
      <c r="AJ691" s="49"/>
      <c r="AK691" s="49"/>
      <c r="AL691" s="49"/>
      <c r="AM691" s="49"/>
    </row>
    <row r="692" spans="1:39" ht="12.75" customHeight="1" x14ac:dyDescent="0.3">
      <c r="A692" s="49"/>
      <c r="B692" s="49"/>
      <c r="C692" s="49"/>
      <c r="D692" s="49"/>
      <c r="E692" s="49"/>
      <c r="F692" s="49"/>
      <c r="G692" s="49"/>
      <c r="H692" s="49"/>
      <c r="I692" s="49"/>
      <c r="J692" s="49"/>
      <c r="K692" s="49"/>
      <c r="L692" s="49"/>
      <c r="M692" s="49"/>
      <c r="N692" s="49"/>
      <c r="O692" s="49"/>
      <c r="P692" s="49"/>
      <c r="Q692" s="49"/>
      <c r="R692" s="90"/>
      <c r="S692" s="49"/>
      <c r="T692" s="49"/>
      <c r="U692" s="49"/>
      <c r="V692" s="49"/>
      <c r="W692" s="49"/>
      <c r="X692" s="49"/>
      <c r="Y692" s="49"/>
      <c r="Z692" s="49"/>
      <c r="AA692" s="49"/>
      <c r="AB692" s="49"/>
      <c r="AC692" s="49"/>
      <c r="AD692" s="49"/>
      <c r="AE692" s="49"/>
      <c r="AF692" s="49"/>
      <c r="AG692" s="49"/>
      <c r="AH692" s="49"/>
      <c r="AI692" s="49"/>
      <c r="AJ692" s="49"/>
      <c r="AK692" s="49"/>
      <c r="AL692" s="49"/>
      <c r="AM692" s="49"/>
    </row>
    <row r="693" spans="1:39" ht="12.75" customHeight="1" x14ac:dyDescent="0.3">
      <c r="A693" s="49"/>
      <c r="B693" s="49"/>
      <c r="C693" s="49"/>
      <c r="D693" s="49"/>
      <c r="E693" s="49"/>
      <c r="F693" s="49"/>
      <c r="G693" s="49"/>
      <c r="H693" s="49"/>
      <c r="I693" s="49"/>
      <c r="J693" s="49"/>
      <c r="K693" s="49"/>
      <c r="L693" s="49"/>
      <c r="M693" s="49"/>
      <c r="N693" s="49"/>
      <c r="O693" s="49"/>
      <c r="P693" s="49"/>
      <c r="Q693" s="49"/>
      <c r="R693" s="90"/>
      <c r="S693" s="49"/>
      <c r="T693" s="49"/>
      <c r="U693" s="49"/>
      <c r="V693" s="49"/>
      <c r="W693" s="49"/>
      <c r="X693" s="49"/>
      <c r="Y693" s="49"/>
      <c r="Z693" s="49"/>
      <c r="AA693" s="49"/>
      <c r="AB693" s="49"/>
      <c r="AC693" s="49"/>
      <c r="AD693" s="49"/>
      <c r="AE693" s="49"/>
      <c r="AF693" s="49"/>
      <c r="AG693" s="49"/>
      <c r="AH693" s="49"/>
      <c r="AI693" s="49"/>
      <c r="AJ693" s="49"/>
      <c r="AK693" s="49"/>
      <c r="AL693" s="49"/>
      <c r="AM693" s="49"/>
    </row>
    <row r="694" spans="1:39" ht="12.75" customHeight="1" x14ac:dyDescent="0.3">
      <c r="A694" s="49"/>
      <c r="B694" s="49"/>
      <c r="C694" s="49"/>
      <c r="D694" s="49"/>
      <c r="E694" s="49"/>
      <c r="F694" s="49"/>
      <c r="G694" s="49"/>
      <c r="H694" s="49"/>
      <c r="I694" s="49"/>
      <c r="J694" s="49"/>
      <c r="K694" s="49"/>
      <c r="L694" s="49"/>
      <c r="M694" s="49"/>
      <c r="N694" s="49"/>
      <c r="O694" s="49"/>
      <c r="P694" s="49"/>
      <c r="Q694" s="49"/>
      <c r="R694" s="90"/>
      <c r="S694" s="49"/>
      <c r="T694" s="49"/>
      <c r="U694" s="49"/>
      <c r="V694" s="49"/>
      <c r="W694" s="49"/>
      <c r="X694" s="49"/>
      <c r="Y694" s="49"/>
      <c r="Z694" s="49"/>
      <c r="AA694" s="49"/>
      <c r="AB694" s="49"/>
      <c r="AC694" s="49"/>
      <c r="AD694" s="49"/>
      <c r="AE694" s="49"/>
      <c r="AF694" s="49"/>
      <c r="AG694" s="49"/>
      <c r="AH694" s="49"/>
      <c r="AI694" s="49"/>
      <c r="AJ694" s="49"/>
      <c r="AK694" s="49"/>
      <c r="AL694" s="49"/>
      <c r="AM694" s="49"/>
    </row>
    <row r="695" spans="1:39" ht="12.75" customHeight="1" x14ac:dyDescent="0.3">
      <c r="A695" s="49"/>
      <c r="B695" s="49"/>
      <c r="C695" s="49"/>
      <c r="D695" s="49"/>
      <c r="E695" s="49"/>
      <c r="F695" s="49"/>
      <c r="G695" s="49"/>
      <c r="H695" s="49"/>
      <c r="I695" s="49"/>
      <c r="J695" s="49"/>
      <c r="K695" s="49"/>
      <c r="L695" s="49"/>
      <c r="M695" s="49"/>
      <c r="N695" s="49"/>
      <c r="O695" s="49"/>
      <c r="P695" s="49"/>
      <c r="Q695" s="49"/>
      <c r="R695" s="90"/>
      <c r="S695" s="49"/>
      <c r="T695" s="49"/>
      <c r="U695" s="49"/>
      <c r="V695" s="49"/>
      <c r="W695" s="49"/>
      <c r="X695" s="49"/>
      <c r="Y695" s="49"/>
      <c r="Z695" s="49"/>
      <c r="AA695" s="49"/>
      <c r="AB695" s="49"/>
      <c r="AC695" s="49"/>
      <c r="AD695" s="49"/>
      <c r="AE695" s="49"/>
      <c r="AF695" s="49"/>
      <c r="AG695" s="49"/>
      <c r="AH695" s="49"/>
      <c r="AI695" s="49"/>
      <c r="AJ695" s="49"/>
      <c r="AK695" s="49"/>
      <c r="AL695" s="49"/>
      <c r="AM695" s="49"/>
    </row>
    <row r="696" spans="1:39" ht="12.75" customHeight="1" x14ac:dyDescent="0.3">
      <c r="A696" s="49"/>
      <c r="B696" s="49"/>
      <c r="C696" s="49"/>
      <c r="D696" s="49"/>
      <c r="E696" s="49"/>
      <c r="F696" s="49"/>
      <c r="G696" s="49"/>
      <c r="H696" s="49"/>
      <c r="I696" s="49"/>
      <c r="J696" s="49"/>
      <c r="K696" s="49"/>
      <c r="L696" s="49"/>
      <c r="M696" s="49"/>
      <c r="N696" s="49"/>
      <c r="O696" s="49"/>
      <c r="P696" s="49"/>
      <c r="Q696" s="49"/>
      <c r="R696" s="90"/>
      <c r="S696" s="49"/>
      <c r="T696" s="49"/>
      <c r="U696" s="49"/>
      <c r="V696" s="49"/>
      <c r="W696" s="49"/>
      <c r="X696" s="49"/>
      <c r="Y696" s="49"/>
      <c r="Z696" s="49"/>
      <c r="AA696" s="49"/>
      <c r="AB696" s="49"/>
      <c r="AC696" s="49"/>
      <c r="AD696" s="49"/>
      <c r="AE696" s="49"/>
      <c r="AF696" s="49"/>
      <c r="AG696" s="49"/>
      <c r="AH696" s="49"/>
      <c r="AI696" s="49"/>
      <c r="AJ696" s="49"/>
      <c r="AK696" s="49"/>
      <c r="AL696" s="49"/>
      <c r="AM696" s="49"/>
    </row>
    <row r="697" spans="1:39" ht="12.75" customHeight="1" x14ac:dyDescent="0.3">
      <c r="A697" s="49"/>
      <c r="B697" s="49"/>
      <c r="C697" s="49"/>
      <c r="D697" s="49"/>
      <c r="E697" s="49"/>
      <c r="F697" s="49"/>
      <c r="G697" s="49"/>
      <c r="H697" s="49"/>
      <c r="I697" s="49"/>
      <c r="J697" s="49"/>
      <c r="K697" s="49"/>
      <c r="L697" s="49"/>
      <c r="M697" s="49"/>
      <c r="N697" s="49"/>
      <c r="O697" s="49"/>
      <c r="P697" s="49"/>
      <c r="Q697" s="49"/>
      <c r="R697" s="90"/>
      <c r="S697" s="49"/>
      <c r="T697" s="49"/>
      <c r="U697" s="49"/>
      <c r="V697" s="49"/>
      <c r="W697" s="49"/>
      <c r="X697" s="49"/>
      <c r="Y697" s="49"/>
      <c r="Z697" s="49"/>
      <c r="AA697" s="49"/>
      <c r="AB697" s="49"/>
      <c r="AC697" s="49"/>
      <c r="AD697" s="49"/>
      <c r="AE697" s="49"/>
      <c r="AF697" s="49"/>
      <c r="AG697" s="49"/>
      <c r="AH697" s="49"/>
      <c r="AI697" s="49"/>
      <c r="AJ697" s="49"/>
      <c r="AK697" s="49"/>
      <c r="AL697" s="49"/>
      <c r="AM697" s="49"/>
    </row>
    <row r="698" spans="1:39" ht="12.75" customHeight="1" x14ac:dyDescent="0.3">
      <c r="A698" s="49"/>
      <c r="B698" s="49"/>
      <c r="C698" s="49"/>
      <c r="D698" s="49"/>
      <c r="E698" s="49"/>
      <c r="F698" s="49"/>
      <c r="G698" s="49"/>
      <c r="H698" s="49"/>
      <c r="I698" s="49"/>
      <c r="J698" s="49"/>
      <c r="K698" s="49"/>
      <c r="L698" s="49"/>
      <c r="M698" s="49"/>
      <c r="N698" s="49"/>
      <c r="O698" s="49"/>
      <c r="P698" s="49"/>
      <c r="Q698" s="49"/>
      <c r="R698" s="90"/>
      <c r="S698" s="49"/>
      <c r="T698" s="49"/>
      <c r="U698" s="49"/>
      <c r="V698" s="49"/>
      <c r="W698" s="49"/>
      <c r="X698" s="49"/>
      <c r="Y698" s="49"/>
      <c r="Z698" s="49"/>
      <c r="AA698" s="49"/>
      <c r="AB698" s="49"/>
      <c r="AC698" s="49"/>
      <c r="AD698" s="49"/>
      <c r="AE698" s="49"/>
      <c r="AF698" s="49"/>
      <c r="AG698" s="49"/>
      <c r="AH698" s="49"/>
      <c r="AI698" s="49"/>
      <c r="AJ698" s="49"/>
      <c r="AK698" s="49"/>
      <c r="AL698" s="49"/>
      <c r="AM698" s="49"/>
    </row>
    <row r="699" spans="1:39" ht="12.75" customHeight="1" x14ac:dyDescent="0.3">
      <c r="A699" s="49"/>
      <c r="B699" s="49"/>
      <c r="C699" s="49"/>
      <c r="D699" s="49"/>
      <c r="E699" s="49"/>
      <c r="F699" s="49"/>
      <c r="G699" s="49"/>
      <c r="H699" s="49"/>
      <c r="I699" s="49"/>
      <c r="J699" s="49"/>
      <c r="K699" s="49"/>
      <c r="L699" s="49"/>
      <c r="M699" s="49"/>
      <c r="N699" s="49"/>
      <c r="O699" s="49"/>
      <c r="P699" s="49"/>
      <c r="Q699" s="49"/>
      <c r="R699" s="90"/>
      <c r="S699" s="49"/>
      <c r="T699" s="49"/>
      <c r="U699" s="49"/>
      <c r="V699" s="49"/>
      <c r="W699" s="49"/>
      <c r="X699" s="49"/>
      <c r="Y699" s="49"/>
      <c r="Z699" s="49"/>
      <c r="AA699" s="49"/>
      <c r="AB699" s="49"/>
      <c r="AC699" s="49"/>
      <c r="AD699" s="49"/>
      <c r="AE699" s="49"/>
      <c r="AF699" s="49"/>
      <c r="AG699" s="49"/>
      <c r="AH699" s="49"/>
      <c r="AI699" s="49"/>
      <c r="AJ699" s="49"/>
      <c r="AK699" s="49"/>
      <c r="AL699" s="49"/>
      <c r="AM699" s="49"/>
    </row>
    <row r="700" spans="1:39" ht="12.75" customHeight="1" x14ac:dyDescent="0.3">
      <c r="A700" s="49"/>
      <c r="B700" s="49"/>
      <c r="C700" s="49"/>
      <c r="D700" s="49"/>
      <c r="E700" s="49"/>
      <c r="F700" s="49"/>
      <c r="G700" s="49"/>
      <c r="H700" s="49"/>
      <c r="I700" s="49"/>
      <c r="J700" s="49"/>
      <c r="K700" s="49"/>
      <c r="L700" s="49"/>
      <c r="M700" s="49"/>
      <c r="N700" s="49"/>
      <c r="O700" s="49"/>
      <c r="P700" s="49"/>
      <c r="Q700" s="49"/>
      <c r="R700" s="90"/>
      <c r="S700" s="49"/>
      <c r="T700" s="49"/>
      <c r="U700" s="49"/>
      <c r="V700" s="49"/>
      <c r="W700" s="49"/>
      <c r="X700" s="49"/>
      <c r="Y700" s="49"/>
      <c r="Z700" s="49"/>
      <c r="AA700" s="49"/>
      <c r="AB700" s="49"/>
      <c r="AC700" s="49"/>
      <c r="AD700" s="49"/>
      <c r="AE700" s="49"/>
      <c r="AF700" s="49"/>
      <c r="AG700" s="49"/>
      <c r="AH700" s="49"/>
      <c r="AI700" s="49"/>
      <c r="AJ700" s="49"/>
      <c r="AK700" s="49"/>
      <c r="AL700" s="49"/>
      <c r="AM700" s="49"/>
    </row>
    <row r="701" spans="1:39" ht="12.75" customHeight="1" x14ac:dyDescent="0.3">
      <c r="A701" s="49"/>
      <c r="B701" s="49"/>
      <c r="C701" s="49"/>
      <c r="D701" s="49"/>
      <c r="E701" s="49"/>
      <c r="F701" s="49"/>
      <c r="G701" s="49"/>
      <c r="H701" s="49"/>
      <c r="I701" s="49"/>
      <c r="J701" s="49"/>
      <c r="K701" s="49"/>
      <c r="L701" s="49"/>
      <c r="M701" s="49"/>
      <c r="N701" s="49"/>
      <c r="O701" s="49"/>
      <c r="P701" s="49"/>
      <c r="Q701" s="49"/>
      <c r="R701" s="90"/>
      <c r="S701" s="49"/>
      <c r="T701" s="49"/>
      <c r="U701" s="49"/>
      <c r="V701" s="49"/>
      <c r="W701" s="49"/>
      <c r="X701" s="49"/>
      <c r="Y701" s="49"/>
      <c r="Z701" s="49"/>
      <c r="AA701" s="49"/>
      <c r="AB701" s="49"/>
      <c r="AC701" s="49"/>
      <c r="AD701" s="49"/>
      <c r="AE701" s="49"/>
      <c r="AF701" s="49"/>
      <c r="AG701" s="49"/>
      <c r="AH701" s="49"/>
      <c r="AI701" s="49"/>
      <c r="AJ701" s="49"/>
      <c r="AK701" s="49"/>
      <c r="AL701" s="49"/>
      <c r="AM701" s="49"/>
    </row>
    <row r="702" spans="1:39" ht="12.75" customHeight="1" x14ac:dyDescent="0.3">
      <c r="A702" s="49"/>
      <c r="B702" s="49"/>
      <c r="C702" s="49"/>
      <c r="D702" s="49"/>
      <c r="E702" s="49"/>
      <c r="F702" s="49"/>
      <c r="G702" s="49"/>
      <c r="H702" s="49"/>
      <c r="I702" s="49"/>
      <c r="J702" s="49"/>
      <c r="K702" s="49"/>
      <c r="L702" s="49"/>
      <c r="M702" s="49"/>
      <c r="N702" s="49"/>
      <c r="O702" s="49"/>
      <c r="P702" s="49"/>
      <c r="Q702" s="49"/>
      <c r="R702" s="90"/>
      <c r="S702" s="49"/>
      <c r="T702" s="49"/>
      <c r="U702" s="49"/>
      <c r="V702" s="49"/>
      <c r="W702" s="49"/>
      <c r="X702" s="49"/>
      <c r="Y702" s="49"/>
      <c r="Z702" s="49"/>
      <c r="AA702" s="49"/>
      <c r="AB702" s="49"/>
      <c r="AC702" s="49"/>
      <c r="AD702" s="49"/>
      <c r="AE702" s="49"/>
      <c r="AF702" s="49"/>
      <c r="AG702" s="49"/>
      <c r="AH702" s="49"/>
      <c r="AI702" s="49"/>
      <c r="AJ702" s="49"/>
      <c r="AK702" s="49"/>
      <c r="AL702" s="49"/>
      <c r="AM702" s="49"/>
    </row>
    <row r="703" spans="1:39" ht="12.75" customHeight="1" x14ac:dyDescent="0.3">
      <c r="A703" s="49"/>
      <c r="B703" s="49"/>
      <c r="C703" s="49"/>
      <c r="D703" s="49"/>
      <c r="E703" s="49"/>
      <c r="F703" s="49"/>
      <c r="G703" s="49"/>
      <c r="H703" s="49"/>
      <c r="I703" s="49"/>
      <c r="J703" s="49"/>
      <c r="K703" s="49"/>
      <c r="L703" s="49"/>
      <c r="M703" s="49"/>
      <c r="N703" s="49"/>
      <c r="O703" s="49"/>
      <c r="P703" s="49"/>
      <c r="Q703" s="49"/>
      <c r="R703" s="90"/>
      <c r="S703" s="49"/>
      <c r="T703" s="49"/>
      <c r="U703" s="49"/>
      <c r="V703" s="49"/>
      <c r="W703" s="49"/>
      <c r="X703" s="49"/>
      <c r="Y703" s="49"/>
      <c r="Z703" s="49"/>
      <c r="AA703" s="49"/>
      <c r="AB703" s="49"/>
      <c r="AC703" s="49"/>
      <c r="AD703" s="49"/>
      <c r="AE703" s="49"/>
      <c r="AF703" s="49"/>
      <c r="AG703" s="49"/>
      <c r="AH703" s="49"/>
      <c r="AI703" s="49"/>
      <c r="AJ703" s="49"/>
      <c r="AK703" s="49"/>
      <c r="AL703" s="49"/>
      <c r="AM703" s="49"/>
    </row>
    <row r="704" spans="1:39" ht="12.75" customHeight="1" x14ac:dyDescent="0.3">
      <c r="A704" s="49"/>
      <c r="B704" s="49"/>
      <c r="C704" s="49"/>
      <c r="D704" s="49"/>
      <c r="E704" s="49"/>
      <c r="F704" s="49"/>
      <c r="G704" s="49"/>
      <c r="H704" s="49"/>
      <c r="I704" s="49"/>
      <c r="J704" s="49"/>
      <c r="K704" s="49"/>
      <c r="L704" s="49"/>
      <c r="M704" s="49"/>
      <c r="N704" s="49"/>
      <c r="O704" s="49"/>
      <c r="P704" s="49"/>
      <c r="Q704" s="49"/>
      <c r="R704" s="90"/>
      <c r="S704" s="49"/>
      <c r="T704" s="49"/>
      <c r="U704" s="49"/>
      <c r="V704" s="49"/>
      <c r="W704" s="49"/>
      <c r="X704" s="49"/>
      <c r="Y704" s="49"/>
      <c r="Z704" s="49"/>
      <c r="AA704" s="49"/>
      <c r="AB704" s="49"/>
      <c r="AC704" s="49"/>
      <c r="AD704" s="49"/>
      <c r="AE704" s="49"/>
      <c r="AF704" s="49"/>
      <c r="AG704" s="49"/>
      <c r="AH704" s="49"/>
      <c r="AI704" s="49"/>
      <c r="AJ704" s="49"/>
      <c r="AK704" s="49"/>
      <c r="AL704" s="49"/>
      <c r="AM704" s="49"/>
    </row>
    <row r="705" spans="1:39" ht="12.75" customHeight="1" x14ac:dyDescent="0.3">
      <c r="A705" s="49"/>
      <c r="B705" s="49"/>
      <c r="C705" s="49"/>
      <c r="D705" s="49"/>
      <c r="E705" s="49"/>
      <c r="F705" s="49"/>
      <c r="G705" s="49"/>
      <c r="H705" s="49"/>
      <c r="I705" s="49"/>
      <c r="J705" s="49"/>
      <c r="K705" s="49"/>
      <c r="L705" s="49"/>
      <c r="M705" s="49"/>
      <c r="N705" s="49"/>
      <c r="O705" s="49"/>
      <c r="P705" s="49"/>
      <c r="Q705" s="49"/>
      <c r="R705" s="90"/>
      <c r="S705" s="49"/>
      <c r="T705" s="49"/>
      <c r="U705" s="49"/>
      <c r="V705" s="49"/>
      <c r="W705" s="49"/>
      <c r="X705" s="49"/>
      <c r="Y705" s="49"/>
      <c r="Z705" s="49"/>
      <c r="AA705" s="49"/>
      <c r="AB705" s="49"/>
      <c r="AC705" s="49"/>
      <c r="AD705" s="49"/>
      <c r="AE705" s="49"/>
      <c r="AF705" s="49"/>
      <c r="AG705" s="49"/>
      <c r="AH705" s="49"/>
      <c r="AI705" s="49"/>
      <c r="AJ705" s="49"/>
      <c r="AK705" s="49"/>
      <c r="AL705" s="49"/>
      <c r="AM705" s="49"/>
    </row>
    <row r="706" spans="1:39" ht="12.75" customHeight="1" x14ac:dyDescent="0.3">
      <c r="A706" s="49"/>
      <c r="B706" s="49"/>
      <c r="C706" s="49"/>
      <c r="D706" s="49"/>
      <c r="E706" s="49"/>
      <c r="F706" s="49"/>
      <c r="G706" s="49"/>
      <c r="H706" s="49"/>
      <c r="I706" s="49"/>
      <c r="J706" s="49"/>
      <c r="K706" s="49"/>
      <c r="L706" s="49"/>
      <c r="M706" s="49"/>
      <c r="N706" s="49"/>
      <c r="O706" s="49"/>
      <c r="P706" s="49"/>
      <c r="Q706" s="49"/>
      <c r="R706" s="90"/>
      <c r="S706" s="49"/>
      <c r="T706" s="49"/>
      <c r="U706" s="49"/>
      <c r="V706" s="49"/>
      <c r="W706" s="49"/>
      <c r="X706" s="49"/>
      <c r="Y706" s="49"/>
      <c r="Z706" s="49"/>
      <c r="AA706" s="49"/>
      <c r="AB706" s="49"/>
      <c r="AC706" s="49"/>
      <c r="AD706" s="49"/>
      <c r="AE706" s="49"/>
      <c r="AF706" s="49"/>
      <c r="AG706" s="49"/>
      <c r="AH706" s="49"/>
      <c r="AI706" s="49"/>
      <c r="AJ706" s="49"/>
      <c r="AK706" s="49"/>
      <c r="AL706" s="49"/>
      <c r="AM706" s="49"/>
    </row>
    <row r="707" spans="1:39" ht="12.75" customHeight="1" x14ac:dyDescent="0.3">
      <c r="A707" s="49"/>
      <c r="B707" s="49"/>
      <c r="C707" s="49"/>
      <c r="D707" s="49"/>
      <c r="E707" s="49"/>
      <c r="F707" s="49"/>
      <c r="G707" s="49"/>
      <c r="H707" s="49"/>
      <c r="I707" s="49"/>
      <c r="J707" s="49"/>
      <c r="K707" s="49"/>
      <c r="L707" s="49"/>
      <c r="M707" s="49"/>
      <c r="N707" s="49"/>
      <c r="O707" s="49"/>
      <c r="P707" s="49"/>
      <c r="Q707" s="49"/>
      <c r="R707" s="90"/>
      <c r="S707" s="49"/>
      <c r="T707" s="49"/>
      <c r="U707" s="49"/>
      <c r="V707" s="49"/>
      <c r="W707" s="49"/>
      <c r="X707" s="49"/>
      <c r="Y707" s="49"/>
      <c r="Z707" s="49"/>
      <c r="AA707" s="49"/>
      <c r="AB707" s="49"/>
      <c r="AC707" s="49"/>
      <c r="AD707" s="49"/>
      <c r="AE707" s="49"/>
      <c r="AF707" s="49"/>
      <c r="AG707" s="49"/>
      <c r="AH707" s="49"/>
      <c r="AI707" s="49"/>
      <c r="AJ707" s="49"/>
      <c r="AK707" s="49"/>
      <c r="AL707" s="49"/>
      <c r="AM707" s="49"/>
    </row>
    <row r="708" spans="1:39" ht="12.75" customHeight="1" x14ac:dyDescent="0.3">
      <c r="A708" s="49"/>
      <c r="B708" s="49"/>
      <c r="C708" s="49"/>
      <c r="D708" s="49"/>
      <c r="E708" s="49"/>
      <c r="F708" s="49"/>
      <c r="G708" s="49"/>
      <c r="H708" s="49"/>
      <c r="I708" s="49"/>
      <c r="J708" s="49"/>
      <c r="K708" s="49"/>
      <c r="L708" s="49"/>
      <c r="M708" s="49"/>
      <c r="N708" s="49"/>
      <c r="O708" s="49"/>
      <c r="P708" s="49"/>
      <c r="Q708" s="49"/>
      <c r="R708" s="90"/>
      <c r="S708" s="49"/>
      <c r="T708" s="49"/>
      <c r="U708" s="49"/>
      <c r="V708" s="49"/>
      <c r="W708" s="49"/>
      <c r="X708" s="49"/>
      <c r="Y708" s="49"/>
      <c r="Z708" s="49"/>
      <c r="AA708" s="49"/>
      <c r="AB708" s="49"/>
      <c r="AC708" s="49"/>
      <c r="AD708" s="49"/>
      <c r="AE708" s="49"/>
      <c r="AF708" s="49"/>
      <c r="AG708" s="49"/>
      <c r="AH708" s="49"/>
      <c r="AI708" s="49"/>
      <c r="AJ708" s="49"/>
      <c r="AK708" s="49"/>
      <c r="AL708" s="49"/>
      <c r="AM708" s="49"/>
    </row>
    <row r="709" spans="1:39" ht="12.75" customHeight="1" x14ac:dyDescent="0.3">
      <c r="A709" s="49"/>
      <c r="B709" s="49"/>
      <c r="C709" s="49"/>
      <c r="D709" s="49"/>
      <c r="E709" s="49"/>
      <c r="F709" s="49"/>
      <c r="G709" s="49"/>
      <c r="H709" s="49"/>
      <c r="I709" s="49"/>
      <c r="J709" s="49"/>
      <c r="K709" s="49"/>
      <c r="L709" s="49"/>
      <c r="M709" s="49"/>
      <c r="N709" s="49"/>
      <c r="O709" s="49"/>
      <c r="P709" s="49"/>
      <c r="Q709" s="49"/>
      <c r="R709" s="90"/>
      <c r="S709" s="49"/>
      <c r="T709" s="49"/>
      <c r="U709" s="49"/>
      <c r="V709" s="49"/>
      <c r="W709" s="49"/>
      <c r="X709" s="49"/>
      <c r="Y709" s="49"/>
      <c r="Z709" s="49"/>
      <c r="AA709" s="49"/>
      <c r="AB709" s="49"/>
      <c r="AC709" s="49"/>
      <c r="AD709" s="49"/>
      <c r="AE709" s="49"/>
      <c r="AF709" s="49"/>
      <c r="AG709" s="49"/>
      <c r="AH709" s="49"/>
      <c r="AI709" s="49"/>
      <c r="AJ709" s="49"/>
      <c r="AK709" s="49"/>
      <c r="AL709" s="49"/>
      <c r="AM709" s="49"/>
    </row>
    <row r="710" spans="1:39" ht="12.75" customHeight="1" x14ac:dyDescent="0.3">
      <c r="A710" s="49"/>
      <c r="B710" s="49"/>
      <c r="C710" s="49"/>
      <c r="D710" s="49"/>
      <c r="E710" s="49"/>
      <c r="F710" s="49"/>
      <c r="G710" s="49"/>
      <c r="H710" s="49"/>
      <c r="I710" s="49"/>
      <c r="J710" s="49"/>
      <c r="K710" s="49"/>
      <c r="L710" s="49"/>
      <c r="M710" s="49"/>
      <c r="N710" s="49"/>
      <c r="O710" s="49"/>
      <c r="P710" s="49"/>
      <c r="Q710" s="49"/>
      <c r="R710" s="90"/>
      <c r="S710" s="49"/>
      <c r="T710" s="49"/>
      <c r="U710" s="49"/>
      <c r="V710" s="49"/>
      <c r="W710" s="49"/>
      <c r="X710" s="49"/>
      <c r="Y710" s="49"/>
      <c r="Z710" s="49"/>
      <c r="AA710" s="49"/>
      <c r="AB710" s="49"/>
      <c r="AC710" s="49"/>
      <c r="AD710" s="49"/>
      <c r="AE710" s="49"/>
      <c r="AF710" s="49"/>
      <c r="AG710" s="49"/>
      <c r="AH710" s="49"/>
      <c r="AI710" s="49"/>
      <c r="AJ710" s="49"/>
      <c r="AK710" s="49"/>
      <c r="AL710" s="49"/>
      <c r="AM710" s="49"/>
    </row>
    <row r="711" spans="1:39" ht="12.75" customHeight="1" x14ac:dyDescent="0.3">
      <c r="A711" s="49"/>
      <c r="B711" s="49"/>
      <c r="C711" s="49"/>
      <c r="D711" s="49"/>
      <c r="E711" s="49"/>
      <c r="F711" s="49"/>
      <c r="G711" s="49"/>
      <c r="H711" s="49"/>
      <c r="I711" s="49"/>
      <c r="J711" s="49"/>
      <c r="K711" s="49"/>
      <c r="L711" s="49"/>
      <c r="M711" s="49"/>
      <c r="N711" s="49"/>
      <c r="O711" s="49"/>
      <c r="P711" s="49"/>
      <c r="Q711" s="49"/>
      <c r="R711" s="90"/>
      <c r="S711" s="49"/>
      <c r="T711" s="49"/>
      <c r="U711" s="49"/>
      <c r="V711" s="49"/>
      <c r="W711" s="49"/>
      <c r="X711" s="49"/>
      <c r="Y711" s="49"/>
      <c r="Z711" s="49"/>
      <c r="AA711" s="49"/>
      <c r="AB711" s="49"/>
      <c r="AC711" s="49"/>
      <c r="AD711" s="49"/>
      <c r="AE711" s="49"/>
      <c r="AF711" s="49"/>
      <c r="AG711" s="49"/>
      <c r="AH711" s="49"/>
      <c r="AI711" s="49"/>
      <c r="AJ711" s="49"/>
      <c r="AK711" s="49"/>
      <c r="AL711" s="49"/>
      <c r="AM711" s="49"/>
    </row>
    <row r="712" spans="1:39" ht="12.75" customHeight="1" x14ac:dyDescent="0.3">
      <c r="A712" s="49"/>
      <c r="B712" s="49"/>
      <c r="C712" s="49"/>
      <c r="D712" s="49"/>
      <c r="E712" s="49"/>
      <c r="F712" s="49"/>
      <c r="G712" s="49"/>
      <c r="H712" s="49"/>
      <c r="I712" s="49"/>
      <c r="J712" s="49"/>
      <c r="K712" s="49"/>
      <c r="L712" s="49"/>
      <c r="M712" s="49"/>
      <c r="N712" s="49"/>
      <c r="O712" s="49"/>
      <c r="P712" s="49"/>
      <c r="Q712" s="49"/>
      <c r="R712" s="90"/>
      <c r="S712" s="49"/>
      <c r="T712" s="49"/>
      <c r="U712" s="49"/>
      <c r="V712" s="49"/>
      <c r="W712" s="49"/>
      <c r="X712" s="49"/>
      <c r="Y712" s="49"/>
      <c r="Z712" s="49"/>
      <c r="AA712" s="49"/>
      <c r="AB712" s="49"/>
      <c r="AC712" s="49"/>
      <c r="AD712" s="49"/>
      <c r="AE712" s="49"/>
      <c r="AF712" s="49"/>
      <c r="AG712" s="49"/>
      <c r="AH712" s="49"/>
      <c r="AI712" s="49"/>
      <c r="AJ712" s="49"/>
      <c r="AK712" s="49"/>
      <c r="AL712" s="49"/>
      <c r="AM712" s="49"/>
    </row>
    <row r="713" spans="1:39" ht="12.75" customHeight="1" x14ac:dyDescent="0.3">
      <c r="A713" s="49"/>
      <c r="B713" s="49"/>
      <c r="C713" s="49"/>
      <c r="D713" s="49"/>
      <c r="E713" s="49"/>
      <c r="F713" s="49"/>
      <c r="G713" s="49"/>
      <c r="H713" s="49"/>
      <c r="I713" s="49"/>
      <c r="J713" s="49"/>
      <c r="K713" s="49"/>
      <c r="L713" s="49"/>
      <c r="M713" s="49"/>
      <c r="N713" s="49"/>
      <c r="O713" s="49"/>
      <c r="P713" s="49"/>
      <c r="Q713" s="49"/>
      <c r="R713" s="90"/>
      <c r="S713" s="49"/>
      <c r="T713" s="49"/>
      <c r="U713" s="49"/>
      <c r="V713" s="49"/>
      <c r="W713" s="49"/>
      <c r="X713" s="49"/>
      <c r="Y713" s="49"/>
      <c r="Z713" s="49"/>
      <c r="AA713" s="49"/>
      <c r="AB713" s="49"/>
      <c r="AC713" s="49"/>
      <c r="AD713" s="49"/>
      <c r="AE713" s="49"/>
      <c r="AF713" s="49"/>
      <c r="AG713" s="49"/>
      <c r="AH713" s="49"/>
      <c r="AI713" s="49"/>
      <c r="AJ713" s="49"/>
      <c r="AK713" s="49"/>
      <c r="AL713" s="49"/>
      <c r="AM713" s="49"/>
    </row>
    <row r="714" spans="1:39" ht="12.75" customHeight="1" x14ac:dyDescent="0.3">
      <c r="A714" s="49"/>
      <c r="B714" s="49"/>
      <c r="C714" s="49"/>
      <c r="D714" s="49"/>
      <c r="E714" s="49"/>
      <c r="F714" s="49"/>
      <c r="G714" s="49"/>
      <c r="H714" s="49"/>
      <c r="I714" s="49"/>
      <c r="J714" s="49"/>
      <c r="K714" s="49"/>
      <c r="L714" s="49"/>
      <c r="M714" s="49"/>
      <c r="N714" s="49"/>
      <c r="O714" s="49"/>
      <c r="P714" s="49"/>
      <c r="Q714" s="49"/>
      <c r="R714" s="90"/>
      <c r="S714" s="49"/>
      <c r="T714" s="49"/>
      <c r="U714" s="49"/>
      <c r="V714" s="49"/>
      <c r="W714" s="49"/>
      <c r="X714" s="49"/>
      <c r="Y714" s="49"/>
      <c r="Z714" s="49"/>
      <c r="AA714" s="49"/>
      <c r="AB714" s="49"/>
      <c r="AC714" s="49"/>
      <c r="AD714" s="49"/>
      <c r="AE714" s="49"/>
      <c r="AF714" s="49"/>
      <c r="AG714" s="49"/>
      <c r="AH714" s="49"/>
      <c r="AI714" s="49"/>
      <c r="AJ714" s="49"/>
      <c r="AK714" s="49"/>
      <c r="AL714" s="49"/>
      <c r="AM714" s="49"/>
    </row>
    <row r="715" spans="1:39" ht="12.75" customHeight="1" x14ac:dyDescent="0.3">
      <c r="A715" s="49"/>
      <c r="B715" s="49"/>
      <c r="C715" s="49"/>
      <c r="D715" s="49"/>
      <c r="E715" s="49"/>
      <c r="F715" s="49"/>
      <c r="G715" s="49"/>
      <c r="H715" s="49"/>
      <c r="I715" s="49"/>
      <c r="J715" s="49"/>
      <c r="K715" s="49"/>
      <c r="L715" s="49"/>
      <c r="M715" s="49"/>
      <c r="N715" s="49"/>
      <c r="O715" s="49"/>
      <c r="P715" s="49"/>
      <c r="Q715" s="49"/>
      <c r="R715" s="90"/>
      <c r="S715" s="49"/>
      <c r="T715" s="49"/>
      <c r="U715" s="49"/>
      <c r="V715" s="49"/>
      <c r="W715" s="49"/>
      <c r="X715" s="49"/>
      <c r="Y715" s="49"/>
      <c r="Z715" s="49"/>
      <c r="AA715" s="49"/>
      <c r="AB715" s="49"/>
      <c r="AC715" s="49"/>
      <c r="AD715" s="49"/>
      <c r="AE715" s="49"/>
      <c r="AF715" s="49"/>
      <c r="AG715" s="49"/>
      <c r="AH715" s="49"/>
      <c r="AI715" s="49"/>
      <c r="AJ715" s="49"/>
      <c r="AK715" s="49"/>
      <c r="AL715" s="49"/>
      <c r="AM715" s="49"/>
    </row>
    <row r="716" spans="1:39" ht="12.75" customHeight="1" x14ac:dyDescent="0.3">
      <c r="A716" s="49"/>
      <c r="B716" s="49"/>
      <c r="C716" s="49"/>
      <c r="D716" s="49"/>
      <c r="E716" s="49"/>
      <c r="F716" s="49"/>
      <c r="G716" s="49"/>
      <c r="H716" s="49"/>
      <c r="I716" s="49"/>
      <c r="J716" s="49"/>
      <c r="K716" s="49"/>
      <c r="L716" s="49"/>
      <c r="M716" s="49"/>
      <c r="N716" s="49"/>
      <c r="O716" s="49"/>
      <c r="P716" s="49"/>
      <c r="Q716" s="49"/>
      <c r="R716" s="90"/>
      <c r="S716" s="49"/>
      <c r="T716" s="49"/>
      <c r="U716" s="49"/>
      <c r="V716" s="49"/>
      <c r="W716" s="49"/>
      <c r="X716" s="49"/>
      <c r="Y716" s="49"/>
      <c r="Z716" s="49"/>
      <c r="AA716" s="49"/>
      <c r="AB716" s="49"/>
      <c r="AC716" s="49"/>
      <c r="AD716" s="49"/>
      <c r="AE716" s="49"/>
      <c r="AF716" s="49"/>
      <c r="AG716" s="49"/>
      <c r="AH716" s="49"/>
      <c r="AI716" s="49"/>
      <c r="AJ716" s="49"/>
      <c r="AK716" s="49"/>
      <c r="AL716" s="49"/>
      <c r="AM716" s="49"/>
    </row>
    <row r="717" spans="1:39" ht="12.75" customHeight="1" x14ac:dyDescent="0.3">
      <c r="A717" s="49"/>
      <c r="B717" s="49"/>
      <c r="C717" s="49"/>
      <c r="D717" s="49"/>
      <c r="E717" s="49"/>
      <c r="F717" s="49"/>
      <c r="G717" s="49"/>
      <c r="H717" s="49"/>
      <c r="I717" s="49"/>
      <c r="J717" s="49"/>
      <c r="K717" s="49"/>
      <c r="L717" s="49"/>
      <c r="M717" s="49"/>
      <c r="N717" s="49"/>
      <c r="O717" s="49"/>
      <c r="P717" s="49"/>
      <c r="Q717" s="49"/>
      <c r="R717" s="90"/>
      <c r="S717" s="49"/>
      <c r="T717" s="49"/>
      <c r="U717" s="49"/>
      <c r="V717" s="49"/>
      <c r="W717" s="49"/>
      <c r="X717" s="49"/>
      <c r="Y717" s="49"/>
      <c r="Z717" s="49"/>
      <c r="AA717" s="49"/>
      <c r="AB717" s="49"/>
      <c r="AC717" s="49"/>
      <c r="AD717" s="49"/>
      <c r="AE717" s="49"/>
      <c r="AF717" s="49"/>
      <c r="AG717" s="49"/>
      <c r="AH717" s="49"/>
      <c r="AI717" s="49"/>
      <c r="AJ717" s="49"/>
      <c r="AK717" s="49"/>
      <c r="AL717" s="49"/>
      <c r="AM717" s="49"/>
    </row>
    <row r="718" spans="1:39" ht="12.75" customHeight="1" x14ac:dyDescent="0.3">
      <c r="A718" s="49"/>
      <c r="B718" s="49"/>
      <c r="C718" s="49"/>
      <c r="D718" s="49"/>
      <c r="E718" s="49"/>
      <c r="F718" s="49"/>
      <c r="G718" s="49"/>
      <c r="H718" s="49"/>
      <c r="I718" s="49"/>
      <c r="J718" s="49"/>
      <c r="K718" s="49"/>
      <c r="L718" s="49"/>
      <c r="M718" s="49"/>
      <c r="N718" s="49"/>
      <c r="O718" s="49"/>
      <c r="P718" s="49"/>
      <c r="Q718" s="49"/>
      <c r="R718" s="90"/>
      <c r="S718" s="49"/>
      <c r="T718" s="49"/>
      <c r="U718" s="49"/>
      <c r="V718" s="49"/>
      <c r="W718" s="49"/>
      <c r="X718" s="49"/>
      <c r="Y718" s="49"/>
      <c r="Z718" s="49"/>
      <c r="AA718" s="49"/>
      <c r="AB718" s="49"/>
      <c r="AC718" s="49"/>
      <c r="AD718" s="49"/>
      <c r="AE718" s="49"/>
      <c r="AF718" s="49"/>
      <c r="AG718" s="49"/>
      <c r="AH718" s="49"/>
      <c r="AI718" s="49"/>
      <c r="AJ718" s="49"/>
      <c r="AK718" s="49"/>
      <c r="AL718" s="49"/>
      <c r="AM718" s="49"/>
    </row>
    <row r="719" spans="1:39" ht="12.75" customHeight="1" x14ac:dyDescent="0.3">
      <c r="A719" s="49"/>
      <c r="B719" s="49"/>
      <c r="C719" s="49"/>
      <c r="D719" s="49"/>
      <c r="E719" s="49"/>
      <c r="F719" s="49"/>
      <c r="G719" s="49"/>
      <c r="H719" s="49"/>
      <c r="I719" s="49"/>
      <c r="J719" s="49"/>
      <c r="K719" s="49"/>
      <c r="L719" s="49"/>
      <c r="M719" s="49"/>
      <c r="N719" s="49"/>
      <c r="O719" s="49"/>
      <c r="P719" s="49"/>
      <c r="Q719" s="49"/>
      <c r="R719" s="90"/>
      <c r="S719" s="49"/>
      <c r="T719" s="49"/>
      <c r="U719" s="49"/>
      <c r="V719" s="49"/>
      <c r="W719" s="49"/>
      <c r="X719" s="49"/>
      <c r="Y719" s="49"/>
      <c r="Z719" s="49"/>
      <c r="AA719" s="49"/>
      <c r="AB719" s="49"/>
      <c r="AC719" s="49"/>
      <c r="AD719" s="49"/>
      <c r="AE719" s="49"/>
      <c r="AF719" s="49"/>
      <c r="AG719" s="49"/>
      <c r="AH719" s="49"/>
      <c r="AI719" s="49"/>
      <c r="AJ719" s="49"/>
      <c r="AK719" s="49"/>
      <c r="AL719" s="49"/>
      <c r="AM719" s="49"/>
    </row>
    <row r="720" spans="1:39" ht="12.75" customHeight="1" x14ac:dyDescent="0.3">
      <c r="A720" s="49"/>
      <c r="B720" s="49"/>
      <c r="C720" s="49"/>
      <c r="D720" s="49"/>
      <c r="E720" s="49"/>
      <c r="F720" s="49"/>
      <c r="G720" s="49"/>
      <c r="H720" s="49"/>
      <c r="I720" s="49"/>
      <c r="J720" s="49"/>
      <c r="K720" s="49"/>
      <c r="L720" s="49"/>
      <c r="M720" s="49"/>
      <c r="N720" s="49"/>
      <c r="O720" s="49"/>
      <c r="P720" s="49"/>
      <c r="Q720" s="49"/>
      <c r="R720" s="90"/>
      <c r="S720" s="49"/>
      <c r="T720" s="49"/>
      <c r="U720" s="49"/>
      <c r="V720" s="49"/>
      <c r="W720" s="49"/>
      <c r="X720" s="49"/>
      <c r="Y720" s="49"/>
      <c r="Z720" s="49"/>
      <c r="AA720" s="49"/>
      <c r="AB720" s="49"/>
      <c r="AC720" s="49"/>
      <c r="AD720" s="49"/>
      <c r="AE720" s="49"/>
      <c r="AF720" s="49"/>
      <c r="AG720" s="49"/>
      <c r="AH720" s="49"/>
      <c r="AI720" s="49"/>
      <c r="AJ720" s="49"/>
      <c r="AK720" s="49"/>
      <c r="AL720" s="49"/>
      <c r="AM720" s="49"/>
    </row>
    <row r="721" spans="1:39" ht="12.75" customHeight="1" x14ac:dyDescent="0.3">
      <c r="A721" s="49"/>
      <c r="B721" s="49"/>
      <c r="C721" s="49"/>
      <c r="D721" s="49"/>
      <c r="E721" s="49"/>
      <c r="F721" s="49"/>
      <c r="G721" s="49"/>
      <c r="H721" s="49"/>
      <c r="I721" s="49"/>
      <c r="J721" s="49"/>
      <c r="K721" s="49"/>
      <c r="L721" s="49"/>
      <c r="M721" s="49"/>
      <c r="N721" s="49"/>
      <c r="O721" s="49"/>
      <c r="P721" s="49"/>
      <c r="Q721" s="49"/>
      <c r="R721" s="90"/>
      <c r="S721" s="49"/>
      <c r="T721" s="49"/>
      <c r="U721" s="49"/>
      <c r="V721" s="49"/>
      <c r="W721" s="49"/>
      <c r="X721" s="49"/>
      <c r="Y721" s="49"/>
      <c r="Z721" s="49"/>
      <c r="AA721" s="49"/>
      <c r="AB721" s="49"/>
      <c r="AC721" s="49"/>
      <c r="AD721" s="49"/>
      <c r="AE721" s="49"/>
      <c r="AF721" s="49"/>
      <c r="AG721" s="49"/>
      <c r="AH721" s="49"/>
      <c r="AI721" s="49"/>
      <c r="AJ721" s="49"/>
      <c r="AK721" s="49"/>
      <c r="AL721" s="49"/>
      <c r="AM721" s="49"/>
    </row>
    <row r="722" spans="1:39" ht="12.75" customHeight="1" x14ac:dyDescent="0.3">
      <c r="A722" s="49"/>
      <c r="B722" s="49"/>
      <c r="C722" s="49"/>
      <c r="D722" s="49"/>
      <c r="E722" s="49"/>
      <c r="F722" s="49"/>
      <c r="G722" s="49"/>
      <c r="H722" s="49"/>
      <c r="I722" s="49"/>
      <c r="J722" s="49"/>
      <c r="K722" s="49"/>
      <c r="L722" s="49"/>
      <c r="M722" s="49"/>
      <c r="N722" s="49"/>
      <c r="O722" s="49"/>
      <c r="P722" s="49"/>
      <c r="Q722" s="49"/>
      <c r="R722" s="90"/>
      <c r="S722" s="49"/>
      <c r="T722" s="49"/>
      <c r="U722" s="49"/>
      <c r="V722" s="49"/>
      <c r="W722" s="49"/>
      <c r="X722" s="49"/>
      <c r="Y722" s="49"/>
      <c r="Z722" s="49"/>
      <c r="AA722" s="49"/>
      <c r="AB722" s="49"/>
      <c r="AC722" s="49"/>
      <c r="AD722" s="49"/>
      <c r="AE722" s="49"/>
      <c r="AF722" s="49"/>
      <c r="AG722" s="49"/>
      <c r="AH722" s="49"/>
      <c r="AI722" s="49"/>
      <c r="AJ722" s="49"/>
      <c r="AK722" s="49"/>
      <c r="AL722" s="49"/>
      <c r="AM722" s="49"/>
    </row>
    <row r="723" spans="1:39" ht="12.75" customHeight="1" x14ac:dyDescent="0.3">
      <c r="A723" s="49"/>
      <c r="B723" s="49"/>
      <c r="C723" s="49"/>
      <c r="D723" s="49"/>
      <c r="E723" s="49"/>
      <c r="F723" s="49"/>
      <c r="G723" s="49"/>
      <c r="H723" s="49"/>
      <c r="I723" s="49"/>
      <c r="J723" s="49"/>
      <c r="K723" s="49"/>
      <c r="L723" s="49"/>
      <c r="M723" s="49"/>
      <c r="N723" s="49"/>
      <c r="O723" s="49"/>
      <c r="P723" s="49"/>
      <c r="Q723" s="49"/>
      <c r="R723" s="90"/>
      <c r="S723" s="49"/>
      <c r="T723" s="49"/>
      <c r="U723" s="49"/>
      <c r="V723" s="49"/>
      <c r="W723" s="49"/>
      <c r="X723" s="49"/>
      <c r="Y723" s="49"/>
      <c r="Z723" s="49"/>
      <c r="AA723" s="49"/>
      <c r="AB723" s="49"/>
      <c r="AC723" s="49"/>
      <c r="AD723" s="49"/>
      <c r="AE723" s="49"/>
      <c r="AF723" s="49"/>
      <c r="AG723" s="49"/>
      <c r="AH723" s="49"/>
      <c r="AI723" s="49"/>
      <c r="AJ723" s="49"/>
      <c r="AK723" s="49"/>
      <c r="AL723" s="49"/>
      <c r="AM723" s="49"/>
    </row>
    <row r="724" spans="1:39" ht="12.75" customHeight="1" x14ac:dyDescent="0.3">
      <c r="A724" s="49"/>
      <c r="B724" s="49"/>
      <c r="C724" s="49"/>
      <c r="D724" s="49"/>
      <c r="E724" s="49"/>
      <c r="F724" s="49"/>
      <c r="G724" s="49"/>
      <c r="H724" s="49"/>
      <c r="I724" s="49"/>
      <c r="J724" s="49"/>
      <c r="K724" s="49"/>
      <c r="L724" s="49"/>
      <c r="M724" s="49"/>
      <c r="N724" s="49"/>
      <c r="O724" s="49"/>
      <c r="P724" s="49"/>
      <c r="Q724" s="49"/>
      <c r="R724" s="90"/>
      <c r="S724" s="49"/>
      <c r="T724" s="49"/>
      <c r="U724" s="49"/>
      <c r="V724" s="49"/>
      <c r="W724" s="49"/>
      <c r="X724" s="49"/>
      <c r="Y724" s="49"/>
      <c r="Z724" s="49"/>
      <c r="AA724" s="49"/>
      <c r="AB724" s="49"/>
      <c r="AC724" s="49"/>
      <c r="AD724" s="49"/>
      <c r="AE724" s="49"/>
      <c r="AF724" s="49"/>
      <c r="AG724" s="49"/>
      <c r="AH724" s="49"/>
      <c r="AI724" s="49"/>
      <c r="AJ724" s="49"/>
      <c r="AK724" s="49"/>
      <c r="AL724" s="49"/>
      <c r="AM724" s="49"/>
    </row>
    <row r="725" spans="1:39" ht="12.75" customHeight="1" x14ac:dyDescent="0.3">
      <c r="A725" s="49"/>
      <c r="B725" s="49"/>
      <c r="C725" s="49"/>
      <c r="D725" s="49"/>
      <c r="E725" s="49"/>
      <c r="F725" s="49"/>
      <c r="G725" s="49"/>
      <c r="H725" s="49"/>
      <c r="I725" s="49"/>
      <c r="J725" s="49"/>
      <c r="K725" s="49"/>
      <c r="L725" s="49"/>
      <c r="M725" s="49"/>
      <c r="N725" s="49"/>
      <c r="O725" s="49"/>
      <c r="P725" s="49"/>
      <c r="Q725" s="49"/>
      <c r="R725" s="90"/>
      <c r="S725" s="49"/>
      <c r="T725" s="49"/>
      <c r="U725" s="49"/>
      <c r="V725" s="49"/>
      <c r="W725" s="49"/>
      <c r="X725" s="49"/>
      <c r="Y725" s="49"/>
      <c r="Z725" s="49"/>
      <c r="AA725" s="49"/>
      <c r="AB725" s="49"/>
      <c r="AC725" s="49"/>
      <c r="AD725" s="49"/>
      <c r="AE725" s="49"/>
      <c r="AF725" s="49"/>
      <c r="AG725" s="49"/>
      <c r="AH725" s="49"/>
      <c r="AI725" s="49"/>
      <c r="AJ725" s="49"/>
      <c r="AK725" s="49"/>
      <c r="AL725" s="49"/>
      <c r="AM725" s="49"/>
    </row>
    <row r="726" spans="1:39" ht="12.75" customHeight="1" x14ac:dyDescent="0.3">
      <c r="A726" s="49"/>
      <c r="B726" s="49"/>
      <c r="C726" s="49"/>
      <c r="D726" s="49"/>
      <c r="E726" s="49"/>
      <c r="F726" s="49"/>
      <c r="G726" s="49"/>
      <c r="H726" s="49"/>
      <c r="I726" s="49"/>
      <c r="J726" s="49"/>
      <c r="K726" s="49"/>
      <c r="L726" s="49"/>
      <c r="M726" s="49"/>
      <c r="N726" s="49"/>
      <c r="O726" s="49"/>
      <c r="P726" s="49"/>
      <c r="Q726" s="49"/>
      <c r="R726" s="90"/>
      <c r="S726" s="49"/>
      <c r="T726" s="49"/>
      <c r="U726" s="49"/>
      <c r="V726" s="49"/>
      <c r="W726" s="49"/>
      <c r="X726" s="49"/>
      <c r="Y726" s="49"/>
      <c r="Z726" s="49"/>
      <c r="AA726" s="49"/>
      <c r="AB726" s="49"/>
      <c r="AC726" s="49"/>
      <c r="AD726" s="49"/>
      <c r="AE726" s="49"/>
      <c r="AF726" s="49"/>
      <c r="AG726" s="49"/>
      <c r="AH726" s="49"/>
      <c r="AI726" s="49"/>
      <c r="AJ726" s="49"/>
      <c r="AK726" s="49"/>
      <c r="AL726" s="49"/>
      <c r="AM726" s="49"/>
    </row>
    <row r="727" spans="1:39" ht="12.75" customHeight="1" x14ac:dyDescent="0.3">
      <c r="A727" s="49"/>
      <c r="B727" s="49"/>
      <c r="C727" s="49"/>
      <c r="D727" s="49"/>
      <c r="E727" s="49"/>
      <c r="F727" s="49"/>
      <c r="G727" s="49"/>
      <c r="H727" s="49"/>
      <c r="I727" s="49"/>
      <c r="J727" s="49"/>
      <c r="K727" s="49"/>
      <c r="L727" s="49"/>
      <c r="M727" s="49"/>
      <c r="N727" s="49"/>
      <c r="O727" s="49"/>
      <c r="P727" s="49"/>
      <c r="Q727" s="49"/>
      <c r="R727" s="90"/>
      <c r="S727" s="49"/>
      <c r="T727" s="49"/>
      <c r="U727" s="49"/>
      <c r="V727" s="49"/>
      <c r="W727" s="49"/>
      <c r="X727" s="49"/>
      <c r="Y727" s="49"/>
      <c r="Z727" s="49"/>
      <c r="AA727" s="49"/>
      <c r="AB727" s="49"/>
      <c r="AC727" s="49"/>
      <c r="AD727" s="49"/>
      <c r="AE727" s="49"/>
      <c r="AF727" s="49"/>
      <c r="AG727" s="49"/>
      <c r="AH727" s="49"/>
      <c r="AI727" s="49"/>
      <c r="AJ727" s="49"/>
      <c r="AK727" s="49"/>
      <c r="AL727" s="49"/>
      <c r="AM727" s="49"/>
    </row>
    <row r="728" spans="1:39" ht="12.75" customHeight="1" x14ac:dyDescent="0.3">
      <c r="A728" s="49"/>
      <c r="B728" s="49"/>
      <c r="C728" s="49"/>
      <c r="D728" s="49"/>
      <c r="E728" s="49"/>
      <c r="F728" s="49"/>
      <c r="G728" s="49"/>
      <c r="H728" s="49"/>
      <c r="I728" s="49"/>
      <c r="J728" s="49"/>
      <c r="K728" s="49"/>
      <c r="L728" s="49"/>
      <c r="M728" s="49"/>
      <c r="N728" s="49"/>
      <c r="O728" s="49"/>
      <c r="P728" s="49"/>
      <c r="Q728" s="49"/>
      <c r="R728" s="90"/>
      <c r="S728" s="49"/>
      <c r="T728" s="49"/>
      <c r="U728" s="49"/>
      <c r="V728" s="49"/>
      <c r="W728" s="49"/>
      <c r="X728" s="49"/>
      <c r="Y728" s="49"/>
      <c r="Z728" s="49"/>
      <c r="AA728" s="49"/>
      <c r="AB728" s="49"/>
      <c r="AC728" s="49"/>
      <c r="AD728" s="49"/>
      <c r="AE728" s="49"/>
      <c r="AF728" s="49"/>
      <c r="AG728" s="49"/>
      <c r="AH728" s="49"/>
      <c r="AI728" s="49"/>
      <c r="AJ728" s="49"/>
      <c r="AK728" s="49"/>
      <c r="AL728" s="49"/>
      <c r="AM728" s="49"/>
    </row>
    <row r="729" spans="1:39" ht="12.75" customHeight="1" x14ac:dyDescent="0.3">
      <c r="A729" s="49"/>
      <c r="B729" s="49"/>
      <c r="C729" s="49"/>
      <c r="D729" s="49"/>
      <c r="E729" s="49"/>
      <c r="F729" s="49"/>
      <c r="G729" s="49"/>
      <c r="H729" s="49"/>
      <c r="I729" s="49"/>
      <c r="J729" s="49"/>
      <c r="K729" s="49"/>
      <c r="L729" s="49"/>
      <c r="M729" s="49"/>
      <c r="N729" s="49"/>
      <c r="O729" s="49"/>
      <c r="P729" s="49"/>
      <c r="Q729" s="49"/>
      <c r="R729" s="90"/>
      <c r="S729" s="49"/>
      <c r="T729" s="49"/>
      <c r="U729" s="49"/>
      <c r="V729" s="49"/>
      <c r="W729" s="49"/>
      <c r="X729" s="49"/>
      <c r="Y729" s="49"/>
      <c r="Z729" s="49"/>
      <c r="AA729" s="49"/>
      <c r="AB729" s="49"/>
      <c r="AC729" s="49"/>
      <c r="AD729" s="49"/>
      <c r="AE729" s="49"/>
      <c r="AF729" s="49"/>
      <c r="AG729" s="49"/>
      <c r="AH729" s="49"/>
      <c r="AI729" s="49"/>
      <c r="AJ729" s="49"/>
      <c r="AK729" s="49"/>
      <c r="AL729" s="49"/>
      <c r="AM729" s="49"/>
    </row>
    <row r="730" spans="1:39" ht="12.75" customHeight="1" x14ac:dyDescent="0.3">
      <c r="A730" s="49"/>
      <c r="B730" s="49"/>
      <c r="C730" s="49"/>
      <c r="D730" s="49"/>
      <c r="E730" s="49"/>
      <c r="F730" s="49"/>
      <c r="G730" s="49"/>
      <c r="H730" s="49"/>
      <c r="I730" s="49"/>
      <c r="J730" s="49"/>
      <c r="K730" s="49"/>
      <c r="L730" s="49"/>
      <c r="M730" s="49"/>
      <c r="N730" s="49"/>
      <c r="O730" s="49"/>
      <c r="P730" s="49"/>
      <c r="Q730" s="49"/>
      <c r="R730" s="90"/>
      <c r="S730" s="49"/>
      <c r="T730" s="49"/>
      <c r="U730" s="49"/>
      <c r="V730" s="49"/>
      <c r="W730" s="49"/>
      <c r="X730" s="49"/>
      <c r="Y730" s="49"/>
      <c r="Z730" s="49"/>
      <c r="AA730" s="49"/>
      <c r="AB730" s="49"/>
      <c r="AC730" s="49"/>
      <c r="AD730" s="49"/>
      <c r="AE730" s="49"/>
      <c r="AF730" s="49"/>
      <c r="AG730" s="49"/>
      <c r="AH730" s="49"/>
      <c r="AI730" s="49"/>
      <c r="AJ730" s="49"/>
      <c r="AK730" s="49"/>
      <c r="AL730" s="49"/>
      <c r="AM730" s="49"/>
    </row>
    <row r="731" spans="1:39" ht="12.75" customHeight="1" x14ac:dyDescent="0.3">
      <c r="A731" s="49"/>
      <c r="B731" s="49"/>
      <c r="C731" s="49"/>
      <c r="D731" s="49"/>
      <c r="E731" s="49"/>
      <c r="F731" s="49"/>
      <c r="G731" s="49"/>
      <c r="H731" s="49"/>
      <c r="I731" s="49"/>
      <c r="J731" s="49"/>
      <c r="K731" s="49"/>
      <c r="L731" s="49"/>
      <c r="M731" s="49"/>
      <c r="N731" s="49"/>
      <c r="O731" s="49"/>
      <c r="P731" s="49"/>
      <c r="Q731" s="49"/>
      <c r="R731" s="90"/>
      <c r="S731" s="49"/>
      <c r="T731" s="49"/>
      <c r="U731" s="49"/>
      <c r="V731" s="49"/>
      <c r="W731" s="49"/>
      <c r="X731" s="49"/>
      <c r="Y731" s="49"/>
      <c r="Z731" s="49"/>
      <c r="AA731" s="49"/>
      <c r="AB731" s="49"/>
      <c r="AC731" s="49"/>
      <c r="AD731" s="49"/>
      <c r="AE731" s="49"/>
      <c r="AF731" s="49"/>
      <c r="AG731" s="49"/>
      <c r="AH731" s="49"/>
      <c r="AI731" s="49"/>
      <c r="AJ731" s="49"/>
      <c r="AK731" s="49"/>
      <c r="AL731" s="49"/>
      <c r="AM731" s="49"/>
    </row>
    <row r="732" spans="1:39" ht="12.75" customHeight="1" x14ac:dyDescent="0.3">
      <c r="A732" s="49"/>
      <c r="B732" s="49"/>
      <c r="C732" s="49"/>
      <c r="D732" s="49"/>
      <c r="E732" s="49"/>
      <c r="F732" s="49"/>
      <c r="G732" s="49"/>
      <c r="H732" s="49"/>
      <c r="I732" s="49"/>
      <c r="J732" s="49"/>
      <c r="K732" s="49"/>
      <c r="L732" s="49"/>
      <c r="M732" s="49"/>
      <c r="N732" s="49"/>
      <c r="O732" s="49"/>
      <c r="P732" s="49"/>
      <c r="Q732" s="49"/>
      <c r="R732" s="90"/>
      <c r="S732" s="49"/>
      <c r="T732" s="49"/>
      <c r="U732" s="49"/>
      <c r="V732" s="49"/>
      <c r="W732" s="49"/>
      <c r="X732" s="49"/>
      <c r="Y732" s="49"/>
      <c r="Z732" s="49"/>
      <c r="AA732" s="49"/>
      <c r="AB732" s="49"/>
      <c r="AC732" s="49"/>
      <c r="AD732" s="49"/>
      <c r="AE732" s="49"/>
      <c r="AF732" s="49"/>
      <c r="AG732" s="49"/>
      <c r="AH732" s="49"/>
      <c r="AI732" s="49"/>
      <c r="AJ732" s="49"/>
      <c r="AK732" s="49"/>
      <c r="AL732" s="49"/>
      <c r="AM732" s="49"/>
    </row>
    <row r="733" spans="1:39" ht="12.75" customHeight="1" x14ac:dyDescent="0.3">
      <c r="A733" s="49"/>
      <c r="B733" s="49"/>
      <c r="C733" s="49"/>
      <c r="D733" s="49"/>
      <c r="E733" s="49"/>
      <c r="F733" s="49"/>
      <c r="G733" s="49"/>
      <c r="H733" s="49"/>
      <c r="I733" s="49"/>
      <c r="J733" s="49"/>
      <c r="K733" s="49"/>
      <c r="L733" s="49"/>
      <c r="M733" s="49"/>
      <c r="N733" s="49"/>
      <c r="O733" s="49"/>
      <c r="P733" s="49"/>
      <c r="Q733" s="49"/>
      <c r="R733" s="90"/>
      <c r="S733" s="49"/>
      <c r="T733" s="49"/>
      <c r="U733" s="49"/>
      <c r="V733" s="49"/>
      <c r="W733" s="49"/>
      <c r="X733" s="49"/>
      <c r="Y733" s="49"/>
      <c r="Z733" s="49"/>
      <c r="AA733" s="49"/>
      <c r="AB733" s="49"/>
      <c r="AC733" s="49"/>
      <c r="AD733" s="49"/>
      <c r="AE733" s="49"/>
      <c r="AF733" s="49"/>
      <c r="AG733" s="49"/>
      <c r="AH733" s="49"/>
      <c r="AI733" s="49"/>
      <c r="AJ733" s="49"/>
      <c r="AK733" s="49"/>
      <c r="AL733" s="49"/>
      <c r="AM733" s="49"/>
    </row>
    <row r="734" spans="1:39" ht="12.75" customHeight="1" x14ac:dyDescent="0.3">
      <c r="A734" s="49"/>
      <c r="B734" s="49"/>
      <c r="C734" s="49"/>
      <c r="D734" s="49"/>
      <c r="E734" s="49"/>
      <c r="F734" s="49"/>
      <c r="G734" s="49"/>
      <c r="H734" s="49"/>
      <c r="I734" s="49"/>
      <c r="J734" s="49"/>
      <c r="K734" s="49"/>
      <c r="L734" s="49"/>
      <c r="M734" s="49"/>
      <c r="N734" s="49"/>
      <c r="O734" s="49"/>
      <c r="P734" s="49"/>
      <c r="Q734" s="49"/>
      <c r="R734" s="90"/>
      <c r="S734" s="49"/>
      <c r="T734" s="49"/>
      <c r="U734" s="49"/>
      <c r="V734" s="49"/>
      <c r="W734" s="49"/>
      <c r="X734" s="49"/>
      <c r="Y734" s="49"/>
      <c r="Z734" s="49"/>
      <c r="AA734" s="49"/>
      <c r="AB734" s="49"/>
      <c r="AC734" s="49"/>
      <c r="AD734" s="49"/>
      <c r="AE734" s="49"/>
      <c r="AF734" s="49"/>
      <c r="AG734" s="49"/>
      <c r="AH734" s="49"/>
      <c r="AI734" s="49"/>
      <c r="AJ734" s="49"/>
      <c r="AK734" s="49"/>
      <c r="AL734" s="49"/>
      <c r="AM734" s="49"/>
    </row>
    <row r="735" spans="1:39" ht="12.75" customHeight="1" x14ac:dyDescent="0.3">
      <c r="A735" s="49"/>
      <c r="B735" s="49"/>
      <c r="C735" s="49"/>
      <c r="D735" s="49"/>
      <c r="E735" s="49"/>
      <c r="F735" s="49"/>
      <c r="G735" s="49"/>
      <c r="H735" s="49"/>
      <c r="I735" s="49"/>
      <c r="J735" s="49"/>
      <c r="K735" s="49"/>
      <c r="L735" s="49"/>
      <c r="M735" s="49"/>
      <c r="N735" s="49"/>
      <c r="O735" s="49"/>
      <c r="P735" s="49"/>
      <c r="Q735" s="49"/>
      <c r="R735" s="90"/>
      <c r="S735" s="49"/>
      <c r="T735" s="49"/>
      <c r="U735" s="49"/>
      <c r="V735" s="49"/>
      <c r="W735" s="49"/>
      <c r="X735" s="49"/>
      <c r="Y735" s="49"/>
      <c r="Z735" s="49"/>
      <c r="AA735" s="49"/>
      <c r="AB735" s="49"/>
      <c r="AC735" s="49"/>
      <c r="AD735" s="49"/>
      <c r="AE735" s="49"/>
      <c r="AF735" s="49"/>
      <c r="AG735" s="49"/>
      <c r="AH735" s="49"/>
      <c r="AI735" s="49"/>
      <c r="AJ735" s="49"/>
      <c r="AK735" s="49"/>
      <c r="AL735" s="49"/>
      <c r="AM735" s="49"/>
    </row>
    <row r="736" spans="1:39" ht="12.75" customHeight="1" x14ac:dyDescent="0.3">
      <c r="A736" s="49"/>
      <c r="B736" s="49"/>
      <c r="C736" s="49"/>
      <c r="D736" s="49"/>
      <c r="E736" s="49"/>
      <c r="F736" s="49"/>
      <c r="G736" s="49"/>
      <c r="H736" s="49"/>
      <c r="I736" s="49"/>
      <c r="J736" s="49"/>
      <c r="K736" s="49"/>
      <c r="L736" s="49"/>
      <c r="M736" s="49"/>
      <c r="N736" s="49"/>
      <c r="O736" s="49"/>
      <c r="P736" s="49"/>
      <c r="Q736" s="49"/>
      <c r="R736" s="90"/>
      <c r="S736" s="49"/>
      <c r="T736" s="49"/>
      <c r="U736" s="49"/>
      <c r="V736" s="49"/>
      <c r="W736" s="49"/>
      <c r="X736" s="49"/>
      <c r="Y736" s="49"/>
      <c r="Z736" s="49"/>
      <c r="AA736" s="49"/>
      <c r="AB736" s="49"/>
      <c r="AC736" s="49"/>
      <c r="AD736" s="49"/>
      <c r="AE736" s="49"/>
      <c r="AF736" s="49"/>
      <c r="AG736" s="49"/>
      <c r="AH736" s="49"/>
      <c r="AI736" s="49"/>
      <c r="AJ736" s="49"/>
      <c r="AK736" s="49"/>
      <c r="AL736" s="49"/>
      <c r="AM736" s="49"/>
    </row>
    <row r="737" spans="1:39" ht="12.75" customHeight="1" x14ac:dyDescent="0.3">
      <c r="A737" s="49"/>
      <c r="B737" s="49"/>
      <c r="C737" s="49"/>
      <c r="D737" s="49"/>
      <c r="E737" s="49"/>
      <c r="F737" s="49"/>
      <c r="G737" s="49"/>
      <c r="H737" s="49"/>
      <c r="I737" s="49"/>
      <c r="J737" s="49"/>
      <c r="K737" s="49"/>
      <c r="L737" s="49"/>
      <c r="M737" s="49"/>
      <c r="N737" s="49"/>
      <c r="O737" s="49"/>
      <c r="P737" s="49"/>
      <c r="Q737" s="49"/>
      <c r="R737" s="90"/>
      <c r="S737" s="49"/>
      <c r="T737" s="49"/>
      <c r="U737" s="49"/>
      <c r="V737" s="49"/>
      <c r="W737" s="49"/>
      <c r="X737" s="49"/>
      <c r="Y737" s="49"/>
      <c r="Z737" s="49"/>
      <c r="AA737" s="49"/>
      <c r="AB737" s="49"/>
      <c r="AC737" s="49"/>
      <c r="AD737" s="49"/>
      <c r="AE737" s="49"/>
      <c r="AF737" s="49"/>
      <c r="AG737" s="49"/>
      <c r="AH737" s="49"/>
      <c r="AI737" s="49"/>
      <c r="AJ737" s="49"/>
      <c r="AK737" s="49"/>
      <c r="AL737" s="49"/>
      <c r="AM737" s="49"/>
    </row>
    <row r="738" spans="1:39" ht="12.75" customHeight="1" x14ac:dyDescent="0.3">
      <c r="A738" s="49"/>
      <c r="B738" s="49"/>
      <c r="C738" s="49"/>
      <c r="D738" s="49"/>
      <c r="E738" s="49"/>
      <c r="F738" s="49"/>
      <c r="G738" s="49"/>
      <c r="H738" s="49"/>
      <c r="I738" s="49"/>
      <c r="J738" s="49"/>
      <c r="K738" s="49"/>
      <c r="L738" s="49"/>
      <c r="M738" s="49"/>
      <c r="N738" s="49"/>
      <c r="O738" s="49"/>
      <c r="P738" s="49"/>
      <c r="Q738" s="49"/>
      <c r="R738" s="90"/>
      <c r="S738" s="49"/>
      <c r="T738" s="49"/>
      <c r="U738" s="49"/>
      <c r="V738" s="49"/>
      <c r="W738" s="49"/>
      <c r="X738" s="49"/>
      <c r="Y738" s="49"/>
      <c r="Z738" s="49"/>
      <c r="AA738" s="49"/>
      <c r="AB738" s="49"/>
      <c r="AC738" s="49"/>
      <c r="AD738" s="49"/>
      <c r="AE738" s="49"/>
      <c r="AF738" s="49"/>
      <c r="AG738" s="49"/>
      <c r="AH738" s="49"/>
      <c r="AI738" s="49"/>
      <c r="AJ738" s="49"/>
      <c r="AK738" s="49"/>
      <c r="AL738" s="49"/>
      <c r="AM738" s="49"/>
    </row>
    <row r="739" spans="1:39" ht="12.75" customHeight="1" x14ac:dyDescent="0.3">
      <c r="A739" s="49"/>
      <c r="B739" s="49"/>
      <c r="C739" s="49"/>
      <c r="D739" s="49"/>
      <c r="E739" s="49"/>
      <c r="F739" s="49"/>
      <c r="G739" s="49"/>
      <c r="H739" s="49"/>
      <c r="I739" s="49"/>
      <c r="J739" s="49"/>
      <c r="K739" s="49"/>
      <c r="L739" s="49"/>
      <c r="M739" s="49"/>
      <c r="N739" s="49"/>
      <c r="O739" s="49"/>
      <c r="P739" s="49"/>
      <c r="Q739" s="49"/>
      <c r="R739" s="90"/>
      <c r="S739" s="49"/>
      <c r="T739" s="49"/>
      <c r="U739" s="49"/>
      <c r="V739" s="49"/>
      <c r="W739" s="49"/>
      <c r="X739" s="49"/>
      <c r="Y739" s="49"/>
      <c r="Z739" s="49"/>
      <c r="AA739" s="49"/>
      <c r="AB739" s="49"/>
      <c r="AC739" s="49"/>
      <c r="AD739" s="49"/>
      <c r="AE739" s="49"/>
      <c r="AF739" s="49"/>
      <c r="AG739" s="49"/>
      <c r="AH739" s="49"/>
      <c r="AI739" s="49"/>
      <c r="AJ739" s="49"/>
      <c r="AK739" s="49"/>
      <c r="AL739" s="49"/>
      <c r="AM739" s="49"/>
    </row>
    <row r="740" spans="1:39" ht="12.75" customHeight="1" x14ac:dyDescent="0.3">
      <c r="A740" s="49"/>
      <c r="B740" s="49"/>
      <c r="C740" s="49"/>
      <c r="D740" s="49"/>
      <c r="E740" s="49"/>
      <c r="F740" s="49"/>
      <c r="G740" s="49"/>
      <c r="H740" s="49"/>
      <c r="I740" s="49"/>
      <c r="J740" s="49"/>
      <c r="K740" s="49"/>
      <c r="L740" s="49"/>
      <c r="M740" s="49"/>
      <c r="N740" s="49"/>
      <c r="O740" s="49"/>
      <c r="P740" s="49"/>
      <c r="Q740" s="49"/>
      <c r="R740" s="90"/>
      <c r="S740" s="49"/>
      <c r="T740" s="49"/>
      <c r="U740" s="49"/>
      <c r="V740" s="49"/>
      <c r="W740" s="49"/>
      <c r="X740" s="49"/>
      <c r="Y740" s="49"/>
      <c r="Z740" s="49"/>
      <c r="AA740" s="49"/>
      <c r="AB740" s="49"/>
      <c r="AC740" s="49"/>
      <c r="AD740" s="49"/>
      <c r="AE740" s="49"/>
      <c r="AF740" s="49"/>
      <c r="AG740" s="49"/>
      <c r="AH740" s="49"/>
      <c r="AI740" s="49"/>
      <c r="AJ740" s="49"/>
      <c r="AK740" s="49"/>
      <c r="AL740" s="49"/>
      <c r="AM740" s="49"/>
    </row>
    <row r="741" spans="1:39" ht="12.75" customHeight="1" x14ac:dyDescent="0.3">
      <c r="A741" s="49"/>
      <c r="B741" s="49"/>
      <c r="C741" s="49"/>
      <c r="D741" s="49"/>
      <c r="E741" s="49"/>
      <c r="F741" s="49"/>
      <c r="G741" s="49"/>
      <c r="H741" s="49"/>
      <c r="I741" s="49"/>
      <c r="J741" s="49"/>
      <c r="K741" s="49"/>
      <c r="L741" s="49"/>
      <c r="M741" s="49"/>
      <c r="N741" s="49"/>
      <c r="O741" s="49"/>
      <c r="P741" s="49"/>
      <c r="Q741" s="49"/>
      <c r="R741" s="90"/>
      <c r="S741" s="49"/>
      <c r="T741" s="49"/>
      <c r="U741" s="49"/>
      <c r="V741" s="49"/>
      <c r="W741" s="49"/>
      <c r="X741" s="49"/>
      <c r="Y741" s="49"/>
      <c r="Z741" s="49"/>
      <c r="AA741" s="49"/>
      <c r="AB741" s="49"/>
      <c r="AC741" s="49"/>
      <c r="AD741" s="49"/>
      <c r="AE741" s="49"/>
      <c r="AF741" s="49"/>
      <c r="AG741" s="49"/>
      <c r="AH741" s="49"/>
      <c r="AI741" s="49"/>
      <c r="AJ741" s="49"/>
      <c r="AK741" s="49"/>
      <c r="AL741" s="49"/>
      <c r="AM741" s="49"/>
    </row>
    <row r="742" spans="1:39" ht="12.75" customHeight="1" x14ac:dyDescent="0.3">
      <c r="A742" s="49"/>
      <c r="B742" s="49"/>
      <c r="C742" s="49"/>
      <c r="D742" s="49"/>
      <c r="E742" s="49"/>
      <c r="F742" s="49"/>
      <c r="G742" s="49"/>
      <c r="H742" s="49"/>
      <c r="I742" s="49"/>
      <c r="J742" s="49"/>
      <c r="K742" s="49"/>
      <c r="L742" s="49"/>
      <c r="M742" s="49"/>
      <c r="N742" s="49"/>
      <c r="O742" s="49"/>
      <c r="P742" s="49"/>
      <c r="Q742" s="49"/>
      <c r="R742" s="90"/>
      <c r="S742" s="49"/>
      <c r="T742" s="49"/>
      <c r="U742" s="49"/>
      <c r="V742" s="49"/>
      <c r="W742" s="49"/>
      <c r="X742" s="49"/>
      <c r="Y742" s="49"/>
      <c r="Z742" s="49"/>
      <c r="AA742" s="49"/>
      <c r="AB742" s="49"/>
      <c r="AC742" s="49"/>
      <c r="AD742" s="49"/>
      <c r="AE742" s="49"/>
      <c r="AF742" s="49"/>
      <c r="AG742" s="49"/>
      <c r="AH742" s="49"/>
      <c r="AI742" s="49"/>
      <c r="AJ742" s="49"/>
      <c r="AK742" s="49"/>
      <c r="AL742" s="49"/>
      <c r="AM742" s="49"/>
    </row>
    <row r="743" spans="1:39" ht="12.75" customHeight="1" x14ac:dyDescent="0.3">
      <c r="A743" s="49"/>
      <c r="B743" s="49"/>
      <c r="C743" s="49"/>
      <c r="D743" s="49"/>
      <c r="E743" s="49"/>
      <c r="F743" s="49"/>
      <c r="G743" s="49"/>
      <c r="H743" s="49"/>
      <c r="I743" s="49"/>
      <c r="J743" s="49"/>
      <c r="K743" s="49"/>
      <c r="L743" s="49"/>
      <c r="M743" s="49"/>
      <c r="N743" s="49"/>
      <c r="O743" s="49"/>
      <c r="P743" s="49"/>
      <c r="Q743" s="49"/>
      <c r="R743" s="90"/>
      <c r="S743" s="49"/>
      <c r="T743" s="49"/>
      <c r="U743" s="49"/>
      <c r="V743" s="49"/>
      <c r="W743" s="49"/>
      <c r="X743" s="49"/>
      <c r="Y743" s="49"/>
      <c r="Z743" s="49"/>
      <c r="AA743" s="49"/>
      <c r="AB743" s="49"/>
      <c r="AC743" s="49"/>
      <c r="AD743" s="49"/>
      <c r="AE743" s="49"/>
      <c r="AF743" s="49"/>
      <c r="AG743" s="49"/>
      <c r="AH743" s="49"/>
      <c r="AI743" s="49"/>
      <c r="AJ743" s="49"/>
      <c r="AK743" s="49"/>
      <c r="AL743" s="49"/>
      <c r="AM743" s="49"/>
    </row>
    <row r="744" spans="1:39" ht="12.75" customHeight="1" x14ac:dyDescent="0.3">
      <c r="A744" s="49"/>
      <c r="B744" s="49"/>
      <c r="C744" s="49"/>
      <c r="D744" s="49"/>
      <c r="E744" s="49"/>
      <c r="F744" s="49"/>
      <c r="G744" s="49"/>
      <c r="H744" s="49"/>
      <c r="I744" s="49"/>
      <c r="J744" s="49"/>
      <c r="K744" s="49"/>
      <c r="L744" s="49"/>
      <c r="M744" s="49"/>
      <c r="N744" s="49"/>
      <c r="O744" s="49"/>
      <c r="P744" s="49"/>
      <c r="Q744" s="49"/>
      <c r="R744" s="90"/>
      <c r="S744" s="49"/>
      <c r="T744" s="49"/>
      <c r="U744" s="49"/>
      <c r="V744" s="49"/>
      <c r="W744" s="49"/>
      <c r="X744" s="49"/>
      <c r="Y744" s="49"/>
      <c r="Z744" s="49"/>
      <c r="AA744" s="49"/>
      <c r="AB744" s="49"/>
      <c r="AC744" s="49"/>
      <c r="AD744" s="49"/>
      <c r="AE744" s="49"/>
      <c r="AF744" s="49"/>
      <c r="AG744" s="49"/>
      <c r="AH744" s="49"/>
      <c r="AI744" s="49"/>
      <c r="AJ744" s="49"/>
      <c r="AK744" s="49"/>
      <c r="AL744" s="49"/>
      <c r="AM744" s="49"/>
    </row>
    <row r="745" spans="1:39" ht="12.75" customHeight="1" x14ac:dyDescent="0.3">
      <c r="A745" s="49"/>
      <c r="B745" s="49"/>
      <c r="C745" s="49"/>
      <c r="D745" s="49"/>
      <c r="E745" s="49"/>
      <c r="F745" s="49"/>
      <c r="G745" s="49"/>
      <c r="H745" s="49"/>
      <c r="I745" s="49"/>
      <c r="J745" s="49"/>
      <c r="K745" s="49"/>
      <c r="L745" s="49"/>
      <c r="M745" s="49"/>
      <c r="N745" s="49"/>
      <c r="O745" s="49"/>
      <c r="P745" s="49"/>
      <c r="Q745" s="49"/>
      <c r="R745" s="90"/>
      <c r="S745" s="49"/>
      <c r="T745" s="49"/>
      <c r="U745" s="49"/>
      <c r="V745" s="49"/>
      <c r="W745" s="49"/>
      <c r="X745" s="49"/>
      <c r="Y745" s="49"/>
      <c r="Z745" s="49"/>
      <c r="AA745" s="49"/>
      <c r="AB745" s="49"/>
      <c r="AC745" s="49"/>
      <c r="AD745" s="49"/>
      <c r="AE745" s="49"/>
      <c r="AF745" s="49"/>
      <c r="AG745" s="49"/>
      <c r="AH745" s="49"/>
      <c r="AI745" s="49"/>
      <c r="AJ745" s="49"/>
      <c r="AK745" s="49"/>
      <c r="AL745" s="49"/>
      <c r="AM745" s="49"/>
    </row>
    <row r="746" spans="1:39" ht="12.75" customHeight="1" x14ac:dyDescent="0.3">
      <c r="A746" s="49"/>
      <c r="B746" s="49"/>
      <c r="C746" s="49"/>
      <c r="D746" s="49"/>
      <c r="E746" s="49"/>
      <c r="F746" s="49"/>
      <c r="G746" s="49"/>
      <c r="H746" s="49"/>
      <c r="I746" s="49"/>
      <c r="J746" s="49"/>
      <c r="K746" s="49"/>
      <c r="L746" s="49"/>
      <c r="M746" s="49"/>
      <c r="N746" s="49"/>
      <c r="O746" s="49"/>
      <c r="P746" s="49"/>
      <c r="Q746" s="49"/>
      <c r="R746" s="90"/>
      <c r="S746" s="49"/>
      <c r="T746" s="49"/>
      <c r="U746" s="49"/>
      <c r="V746" s="49"/>
      <c r="W746" s="49"/>
      <c r="X746" s="49"/>
      <c r="Y746" s="49"/>
      <c r="Z746" s="49"/>
      <c r="AA746" s="49"/>
      <c r="AB746" s="49"/>
      <c r="AC746" s="49"/>
      <c r="AD746" s="49"/>
      <c r="AE746" s="49"/>
      <c r="AF746" s="49"/>
      <c r="AG746" s="49"/>
      <c r="AH746" s="49"/>
      <c r="AI746" s="49"/>
      <c r="AJ746" s="49"/>
      <c r="AK746" s="49"/>
      <c r="AL746" s="49"/>
      <c r="AM746" s="49"/>
    </row>
    <row r="747" spans="1:39" ht="12.75" customHeight="1" x14ac:dyDescent="0.3">
      <c r="A747" s="49"/>
      <c r="B747" s="49"/>
      <c r="C747" s="49"/>
      <c r="D747" s="49"/>
      <c r="E747" s="49"/>
      <c r="F747" s="49"/>
      <c r="G747" s="49"/>
      <c r="H747" s="49"/>
      <c r="I747" s="49"/>
      <c r="J747" s="49"/>
      <c r="K747" s="49"/>
      <c r="L747" s="49"/>
      <c r="M747" s="49"/>
      <c r="N747" s="49"/>
      <c r="O747" s="49"/>
      <c r="P747" s="49"/>
      <c r="Q747" s="49"/>
      <c r="R747" s="90"/>
      <c r="S747" s="49"/>
      <c r="T747" s="49"/>
      <c r="U747" s="49"/>
      <c r="V747" s="49"/>
      <c r="W747" s="49"/>
      <c r="X747" s="49"/>
      <c r="Y747" s="49"/>
      <c r="Z747" s="49"/>
      <c r="AA747" s="49"/>
      <c r="AB747" s="49"/>
      <c r="AC747" s="49"/>
      <c r="AD747" s="49"/>
      <c r="AE747" s="49"/>
      <c r="AF747" s="49"/>
      <c r="AG747" s="49"/>
      <c r="AH747" s="49"/>
      <c r="AI747" s="49"/>
      <c r="AJ747" s="49"/>
      <c r="AK747" s="49"/>
      <c r="AL747" s="49"/>
      <c r="AM747" s="49"/>
    </row>
    <row r="748" spans="1:39" ht="12.75" customHeight="1" x14ac:dyDescent="0.3">
      <c r="A748" s="49"/>
      <c r="B748" s="49"/>
      <c r="C748" s="49"/>
      <c r="D748" s="49"/>
      <c r="E748" s="49"/>
      <c r="F748" s="49"/>
      <c r="G748" s="49"/>
      <c r="H748" s="49"/>
      <c r="I748" s="49"/>
      <c r="J748" s="49"/>
      <c r="K748" s="49"/>
      <c r="L748" s="49"/>
      <c r="M748" s="49"/>
      <c r="N748" s="49"/>
      <c r="O748" s="49"/>
      <c r="P748" s="49"/>
      <c r="Q748" s="49"/>
      <c r="R748" s="90"/>
      <c r="S748" s="49"/>
      <c r="T748" s="49"/>
      <c r="U748" s="49"/>
      <c r="V748" s="49"/>
      <c r="W748" s="49"/>
      <c r="X748" s="49"/>
      <c r="Y748" s="49"/>
      <c r="Z748" s="49"/>
      <c r="AA748" s="49"/>
      <c r="AB748" s="49"/>
      <c r="AC748" s="49"/>
      <c r="AD748" s="49"/>
      <c r="AE748" s="49"/>
      <c r="AF748" s="49"/>
      <c r="AG748" s="49"/>
      <c r="AH748" s="49"/>
      <c r="AI748" s="49"/>
      <c r="AJ748" s="49"/>
      <c r="AK748" s="49"/>
      <c r="AL748" s="49"/>
      <c r="AM748" s="49"/>
    </row>
    <row r="749" spans="1:39" ht="12.75" customHeight="1" x14ac:dyDescent="0.3">
      <c r="A749" s="49"/>
      <c r="B749" s="49"/>
      <c r="C749" s="49"/>
      <c r="D749" s="49"/>
      <c r="E749" s="49"/>
      <c r="F749" s="49"/>
      <c r="G749" s="49"/>
      <c r="H749" s="49"/>
      <c r="I749" s="49"/>
      <c r="J749" s="49"/>
      <c r="K749" s="49"/>
      <c r="L749" s="49"/>
      <c r="M749" s="49"/>
      <c r="N749" s="49"/>
      <c r="O749" s="49"/>
      <c r="P749" s="49"/>
      <c r="Q749" s="49"/>
      <c r="R749" s="90"/>
      <c r="S749" s="49"/>
      <c r="T749" s="49"/>
      <c r="U749" s="49"/>
      <c r="V749" s="49"/>
      <c r="W749" s="49"/>
      <c r="X749" s="49"/>
      <c r="Y749" s="49"/>
      <c r="Z749" s="49"/>
      <c r="AA749" s="49"/>
      <c r="AB749" s="49"/>
      <c r="AC749" s="49"/>
      <c r="AD749" s="49"/>
      <c r="AE749" s="49"/>
      <c r="AF749" s="49"/>
      <c r="AG749" s="49"/>
      <c r="AH749" s="49"/>
      <c r="AI749" s="49"/>
      <c r="AJ749" s="49"/>
      <c r="AK749" s="49"/>
      <c r="AL749" s="49"/>
      <c r="AM749" s="49"/>
    </row>
    <row r="750" spans="1:39" ht="12.75" customHeight="1" x14ac:dyDescent="0.3">
      <c r="A750" s="49"/>
      <c r="B750" s="49"/>
      <c r="C750" s="49"/>
      <c r="D750" s="49"/>
      <c r="E750" s="49"/>
      <c r="F750" s="49"/>
      <c r="G750" s="49"/>
      <c r="H750" s="49"/>
      <c r="I750" s="49"/>
      <c r="J750" s="49"/>
      <c r="K750" s="49"/>
      <c r="L750" s="49"/>
      <c r="M750" s="49"/>
      <c r="N750" s="49"/>
      <c r="O750" s="49"/>
      <c r="P750" s="49"/>
      <c r="Q750" s="49"/>
      <c r="R750" s="90"/>
      <c r="S750" s="49"/>
      <c r="T750" s="49"/>
      <c r="U750" s="49"/>
      <c r="V750" s="49"/>
      <c r="W750" s="49"/>
      <c r="X750" s="49"/>
      <c r="Y750" s="49"/>
      <c r="Z750" s="49"/>
      <c r="AA750" s="49"/>
      <c r="AB750" s="49"/>
      <c r="AC750" s="49"/>
      <c r="AD750" s="49"/>
      <c r="AE750" s="49"/>
      <c r="AF750" s="49"/>
      <c r="AG750" s="49"/>
      <c r="AH750" s="49"/>
      <c r="AI750" s="49"/>
      <c r="AJ750" s="49"/>
      <c r="AK750" s="49"/>
      <c r="AL750" s="49"/>
      <c r="AM750" s="49"/>
    </row>
    <row r="751" spans="1:39" ht="12.75" customHeight="1" x14ac:dyDescent="0.3">
      <c r="A751" s="49"/>
      <c r="B751" s="49"/>
      <c r="C751" s="49"/>
      <c r="D751" s="49"/>
      <c r="E751" s="49"/>
      <c r="F751" s="49"/>
      <c r="G751" s="49"/>
      <c r="H751" s="49"/>
      <c r="I751" s="49"/>
      <c r="J751" s="49"/>
      <c r="K751" s="49"/>
      <c r="L751" s="49"/>
      <c r="M751" s="49"/>
      <c r="N751" s="49"/>
      <c r="O751" s="49"/>
      <c r="P751" s="49"/>
      <c r="Q751" s="49"/>
      <c r="R751" s="90"/>
      <c r="S751" s="49"/>
      <c r="T751" s="49"/>
      <c r="U751" s="49"/>
      <c r="V751" s="49"/>
      <c r="W751" s="49"/>
      <c r="X751" s="49"/>
      <c r="Y751" s="49"/>
      <c r="Z751" s="49"/>
      <c r="AA751" s="49"/>
      <c r="AB751" s="49"/>
      <c r="AC751" s="49"/>
      <c r="AD751" s="49"/>
      <c r="AE751" s="49"/>
      <c r="AF751" s="49"/>
      <c r="AG751" s="49"/>
      <c r="AH751" s="49"/>
      <c r="AI751" s="49"/>
      <c r="AJ751" s="49"/>
      <c r="AK751" s="49"/>
      <c r="AL751" s="49"/>
      <c r="AM751" s="49"/>
    </row>
    <row r="752" spans="1:39" ht="12.75" customHeight="1" x14ac:dyDescent="0.3">
      <c r="A752" s="49"/>
      <c r="B752" s="49"/>
      <c r="C752" s="49"/>
      <c r="D752" s="49"/>
      <c r="E752" s="49"/>
      <c r="F752" s="49"/>
      <c r="G752" s="49"/>
      <c r="H752" s="49"/>
      <c r="I752" s="49"/>
      <c r="J752" s="49"/>
      <c r="K752" s="49"/>
      <c r="L752" s="49"/>
      <c r="M752" s="49"/>
      <c r="N752" s="49"/>
      <c r="O752" s="49"/>
      <c r="P752" s="49"/>
      <c r="Q752" s="49"/>
      <c r="R752" s="90"/>
      <c r="S752" s="49"/>
      <c r="T752" s="49"/>
      <c r="U752" s="49"/>
      <c r="V752" s="49"/>
      <c r="W752" s="49"/>
      <c r="X752" s="49"/>
      <c r="Y752" s="49"/>
      <c r="Z752" s="49"/>
      <c r="AA752" s="49"/>
      <c r="AB752" s="49"/>
      <c r="AC752" s="49"/>
      <c r="AD752" s="49"/>
      <c r="AE752" s="49"/>
      <c r="AF752" s="49"/>
      <c r="AG752" s="49"/>
      <c r="AH752" s="49"/>
      <c r="AI752" s="49"/>
      <c r="AJ752" s="49"/>
      <c r="AK752" s="49"/>
      <c r="AL752" s="49"/>
      <c r="AM752" s="49"/>
    </row>
    <row r="753" spans="1:39" ht="12.75" customHeight="1" x14ac:dyDescent="0.3">
      <c r="A753" s="49"/>
      <c r="B753" s="49"/>
      <c r="C753" s="49"/>
      <c r="D753" s="49"/>
      <c r="E753" s="49"/>
      <c r="F753" s="49"/>
      <c r="G753" s="49"/>
      <c r="H753" s="49"/>
      <c r="I753" s="49"/>
      <c r="J753" s="49"/>
      <c r="K753" s="49"/>
      <c r="L753" s="49"/>
      <c r="M753" s="49"/>
      <c r="N753" s="49"/>
      <c r="O753" s="49"/>
      <c r="P753" s="49"/>
      <c r="Q753" s="49"/>
      <c r="R753" s="90"/>
      <c r="S753" s="49"/>
      <c r="T753" s="49"/>
      <c r="U753" s="49"/>
      <c r="V753" s="49"/>
      <c r="W753" s="49"/>
      <c r="X753" s="49"/>
      <c r="Y753" s="49"/>
      <c r="Z753" s="49"/>
      <c r="AA753" s="49"/>
      <c r="AB753" s="49"/>
      <c r="AC753" s="49"/>
      <c r="AD753" s="49"/>
      <c r="AE753" s="49"/>
      <c r="AF753" s="49"/>
      <c r="AG753" s="49"/>
      <c r="AH753" s="49"/>
      <c r="AI753" s="49"/>
      <c r="AJ753" s="49"/>
      <c r="AK753" s="49"/>
      <c r="AL753" s="49"/>
      <c r="AM753" s="49"/>
    </row>
    <row r="754" spans="1:39" ht="12.75" customHeight="1" x14ac:dyDescent="0.3">
      <c r="A754" s="49"/>
      <c r="B754" s="49"/>
      <c r="C754" s="49"/>
      <c r="D754" s="49"/>
      <c r="E754" s="49"/>
      <c r="F754" s="49"/>
      <c r="G754" s="49"/>
      <c r="H754" s="49"/>
      <c r="I754" s="49"/>
      <c r="J754" s="49"/>
      <c r="K754" s="49"/>
      <c r="L754" s="49"/>
      <c r="M754" s="49"/>
      <c r="N754" s="49"/>
      <c r="O754" s="49"/>
      <c r="P754" s="49"/>
      <c r="Q754" s="49"/>
      <c r="R754" s="90"/>
      <c r="S754" s="49"/>
      <c r="T754" s="49"/>
      <c r="U754" s="49"/>
      <c r="V754" s="49"/>
      <c r="W754" s="49"/>
      <c r="X754" s="49"/>
      <c r="Y754" s="49"/>
      <c r="Z754" s="49"/>
      <c r="AA754" s="49"/>
      <c r="AB754" s="49"/>
      <c r="AC754" s="49"/>
      <c r="AD754" s="49"/>
      <c r="AE754" s="49"/>
      <c r="AF754" s="49"/>
      <c r="AG754" s="49"/>
      <c r="AH754" s="49"/>
      <c r="AI754" s="49"/>
      <c r="AJ754" s="49"/>
      <c r="AK754" s="49"/>
      <c r="AL754" s="49"/>
      <c r="AM754" s="49"/>
    </row>
    <row r="755" spans="1:39" ht="12.75" customHeight="1" x14ac:dyDescent="0.3">
      <c r="A755" s="49"/>
      <c r="B755" s="49"/>
      <c r="C755" s="49"/>
      <c r="D755" s="49"/>
      <c r="E755" s="49"/>
      <c r="F755" s="49"/>
      <c r="G755" s="49"/>
      <c r="H755" s="49"/>
      <c r="I755" s="49"/>
      <c r="J755" s="49"/>
      <c r="K755" s="49"/>
      <c r="L755" s="49"/>
      <c r="M755" s="49"/>
      <c r="N755" s="49"/>
      <c r="O755" s="49"/>
      <c r="P755" s="49"/>
      <c r="Q755" s="49"/>
      <c r="R755" s="90"/>
      <c r="S755" s="49"/>
      <c r="T755" s="49"/>
      <c r="U755" s="49"/>
      <c r="V755" s="49"/>
      <c r="W755" s="49"/>
      <c r="X755" s="49"/>
      <c r="Y755" s="49"/>
      <c r="Z755" s="49"/>
      <c r="AA755" s="49"/>
      <c r="AB755" s="49"/>
      <c r="AC755" s="49"/>
      <c r="AD755" s="49"/>
      <c r="AE755" s="49"/>
      <c r="AF755" s="49"/>
      <c r="AG755" s="49"/>
      <c r="AH755" s="49"/>
      <c r="AI755" s="49"/>
      <c r="AJ755" s="49"/>
      <c r="AK755" s="49"/>
      <c r="AL755" s="49"/>
      <c r="AM755" s="49"/>
    </row>
    <row r="756" spans="1:39" ht="12.75" customHeight="1" x14ac:dyDescent="0.3">
      <c r="A756" s="49"/>
      <c r="B756" s="49"/>
      <c r="C756" s="49"/>
      <c r="D756" s="49"/>
      <c r="E756" s="49"/>
      <c r="F756" s="49"/>
      <c r="G756" s="49"/>
      <c r="H756" s="49"/>
      <c r="I756" s="49"/>
      <c r="J756" s="49"/>
      <c r="K756" s="49"/>
      <c r="L756" s="49"/>
      <c r="M756" s="49"/>
      <c r="N756" s="49"/>
      <c r="O756" s="49"/>
      <c r="P756" s="49"/>
      <c r="Q756" s="49"/>
      <c r="R756" s="90"/>
      <c r="S756" s="49"/>
      <c r="T756" s="49"/>
      <c r="U756" s="49"/>
      <c r="V756" s="49"/>
      <c r="W756" s="49"/>
      <c r="X756" s="49"/>
      <c r="Y756" s="49"/>
      <c r="Z756" s="49"/>
      <c r="AA756" s="49"/>
      <c r="AB756" s="49"/>
      <c r="AC756" s="49"/>
      <c r="AD756" s="49"/>
      <c r="AE756" s="49"/>
      <c r="AF756" s="49"/>
      <c r="AG756" s="49"/>
      <c r="AH756" s="49"/>
      <c r="AI756" s="49"/>
      <c r="AJ756" s="49"/>
      <c r="AK756" s="49"/>
      <c r="AL756" s="49"/>
      <c r="AM756" s="49"/>
    </row>
    <row r="757" spans="1:39" ht="12.75" customHeight="1" x14ac:dyDescent="0.3">
      <c r="A757" s="49"/>
      <c r="B757" s="49"/>
      <c r="C757" s="49"/>
      <c r="D757" s="49"/>
      <c r="E757" s="49"/>
      <c r="F757" s="49"/>
      <c r="G757" s="49"/>
      <c r="H757" s="49"/>
      <c r="I757" s="49"/>
      <c r="J757" s="49"/>
      <c r="K757" s="49"/>
      <c r="L757" s="49"/>
      <c r="M757" s="49"/>
      <c r="N757" s="49"/>
      <c r="O757" s="49"/>
      <c r="P757" s="49"/>
      <c r="Q757" s="49"/>
      <c r="R757" s="90"/>
      <c r="S757" s="49"/>
      <c r="T757" s="49"/>
      <c r="U757" s="49"/>
      <c r="V757" s="49"/>
      <c r="W757" s="49"/>
      <c r="X757" s="49"/>
      <c r="Y757" s="49"/>
      <c r="Z757" s="49"/>
      <c r="AA757" s="49"/>
      <c r="AB757" s="49"/>
      <c r="AC757" s="49"/>
      <c r="AD757" s="49"/>
      <c r="AE757" s="49"/>
      <c r="AF757" s="49"/>
      <c r="AG757" s="49"/>
      <c r="AH757" s="49"/>
      <c r="AI757" s="49"/>
      <c r="AJ757" s="49"/>
      <c r="AK757" s="49"/>
      <c r="AL757" s="49"/>
      <c r="AM757" s="49"/>
    </row>
    <row r="758" spans="1:39" ht="12.75" customHeight="1" x14ac:dyDescent="0.3">
      <c r="A758" s="49"/>
      <c r="B758" s="49"/>
      <c r="C758" s="49"/>
      <c r="D758" s="49"/>
      <c r="E758" s="49"/>
      <c r="F758" s="49"/>
      <c r="G758" s="49"/>
      <c r="H758" s="49"/>
      <c r="I758" s="49"/>
      <c r="J758" s="49"/>
      <c r="K758" s="49"/>
      <c r="L758" s="49"/>
      <c r="M758" s="49"/>
      <c r="N758" s="49"/>
      <c r="O758" s="49"/>
      <c r="P758" s="49"/>
      <c r="Q758" s="49"/>
      <c r="R758" s="90"/>
      <c r="S758" s="49"/>
      <c r="T758" s="49"/>
      <c r="U758" s="49"/>
      <c r="V758" s="49"/>
      <c r="W758" s="49"/>
      <c r="X758" s="49"/>
      <c r="Y758" s="49"/>
      <c r="Z758" s="49"/>
      <c r="AA758" s="49"/>
      <c r="AB758" s="49"/>
      <c r="AC758" s="49"/>
      <c r="AD758" s="49"/>
      <c r="AE758" s="49"/>
      <c r="AF758" s="49"/>
      <c r="AG758" s="49"/>
      <c r="AH758" s="49"/>
      <c r="AI758" s="49"/>
      <c r="AJ758" s="49"/>
      <c r="AK758" s="49"/>
      <c r="AL758" s="49"/>
      <c r="AM758" s="49"/>
    </row>
    <row r="759" spans="1:39" ht="12.75" customHeight="1" x14ac:dyDescent="0.3">
      <c r="A759" s="49"/>
      <c r="B759" s="49"/>
      <c r="C759" s="49"/>
      <c r="D759" s="49"/>
      <c r="E759" s="49"/>
      <c r="F759" s="49"/>
      <c r="G759" s="49"/>
      <c r="H759" s="49"/>
      <c r="I759" s="49"/>
      <c r="J759" s="49"/>
      <c r="K759" s="49"/>
      <c r="L759" s="49"/>
      <c r="M759" s="49"/>
      <c r="N759" s="49"/>
      <c r="O759" s="49"/>
      <c r="P759" s="49"/>
      <c r="Q759" s="49"/>
      <c r="R759" s="90"/>
      <c r="S759" s="49"/>
      <c r="T759" s="49"/>
      <c r="U759" s="49"/>
      <c r="V759" s="49"/>
      <c r="W759" s="49"/>
      <c r="X759" s="49"/>
      <c r="Y759" s="49"/>
      <c r="Z759" s="49"/>
      <c r="AA759" s="49"/>
      <c r="AB759" s="49"/>
      <c r="AC759" s="49"/>
      <c r="AD759" s="49"/>
      <c r="AE759" s="49"/>
      <c r="AF759" s="49"/>
      <c r="AG759" s="49"/>
      <c r="AH759" s="49"/>
      <c r="AI759" s="49"/>
      <c r="AJ759" s="49"/>
      <c r="AK759" s="49"/>
      <c r="AL759" s="49"/>
      <c r="AM759" s="49"/>
    </row>
    <row r="760" spans="1:39" ht="12.75" customHeight="1" x14ac:dyDescent="0.3">
      <c r="A760" s="49"/>
      <c r="B760" s="49"/>
      <c r="C760" s="49"/>
      <c r="D760" s="49"/>
      <c r="E760" s="49"/>
      <c r="F760" s="49"/>
      <c r="G760" s="49"/>
      <c r="H760" s="49"/>
      <c r="I760" s="49"/>
      <c r="J760" s="49"/>
      <c r="K760" s="49"/>
      <c r="L760" s="49"/>
      <c r="M760" s="49"/>
      <c r="N760" s="49"/>
      <c r="O760" s="49"/>
      <c r="P760" s="49"/>
      <c r="Q760" s="49"/>
      <c r="R760" s="90"/>
      <c r="S760" s="49"/>
      <c r="T760" s="49"/>
      <c r="U760" s="49"/>
      <c r="V760" s="49"/>
      <c r="W760" s="49"/>
      <c r="X760" s="49"/>
      <c r="Y760" s="49"/>
      <c r="Z760" s="49"/>
      <c r="AA760" s="49"/>
      <c r="AB760" s="49"/>
      <c r="AC760" s="49"/>
      <c r="AD760" s="49"/>
      <c r="AE760" s="49"/>
      <c r="AF760" s="49"/>
      <c r="AG760" s="49"/>
      <c r="AH760" s="49"/>
      <c r="AI760" s="49"/>
      <c r="AJ760" s="49"/>
      <c r="AK760" s="49"/>
      <c r="AL760" s="49"/>
      <c r="AM760" s="49"/>
    </row>
    <row r="761" spans="1:39" ht="12.75" customHeight="1" x14ac:dyDescent="0.3">
      <c r="A761" s="49"/>
      <c r="B761" s="49"/>
      <c r="C761" s="49"/>
      <c r="D761" s="49"/>
      <c r="E761" s="49"/>
      <c r="F761" s="49"/>
      <c r="G761" s="49"/>
      <c r="H761" s="49"/>
      <c r="I761" s="49"/>
      <c r="J761" s="49"/>
      <c r="K761" s="49"/>
      <c r="L761" s="49"/>
      <c r="M761" s="49"/>
      <c r="N761" s="49"/>
      <c r="O761" s="49"/>
      <c r="P761" s="49"/>
      <c r="Q761" s="49"/>
      <c r="R761" s="90"/>
      <c r="S761" s="49"/>
      <c r="T761" s="49"/>
      <c r="U761" s="49"/>
      <c r="V761" s="49"/>
      <c r="W761" s="49"/>
      <c r="X761" s="49"/>
      <c r="Y761" s="49"/>
      <c r="Z761" s="49"/>
      <c r="AA761" s="49"/>
      <c r="AB761" s="49"/>
      <c r="AC761" s="49"/>
      <c r="AD761" s="49"/>
      <c r="AE761" s="49"/>
      <c r="AF761" s="49"/>
      <c r="AG761" s="49"/>
      <c r="AH761" s="49"/>
      <c r="AI761" s="49"/>
      <c r="AJ761" s="49"/>
      <c r="AK761" s="49"/>
      <c r="AL761" s="49"/>
      <c r="AM761" s="49"/>
    </row>
    <row r="762" spans="1:39" ht="12.75" customHeight="1" x14ac:dyDescent="0.3">
      <c r="A762" s="49"/>
      <c r="B762" s="49"/>
      <c r="C762" s="49"/>
      <c r="D762" s="49"/>
      <c r="E762" s="49"/>
      <c r="F762" s="49"/>
      <c r="G762" s="49"/>
      <c r="H762" s="49"/>
      <c r="I762" s="49"/>
      <c r="J762" s="49"/>
      <c r="K762" s="49"/>
      <c r="L762" s="49"/>
      <c r="M762" s="49"/>
      <c r="N762" s="49"/>
      <c r="O762" s="49"/>
      <c r="P762" s="49"/>
      <c r="Q762" s="49"/>
      <c r="R762" s="90"/>
      <c r="S762" s="49"/>
      <c r="T762" s="49"/>
      <c r="U762" s="49"/>
      <c r="V762" s="49"/>
      <c r="W762" s="49"/>
      <c r="X762" s="49"/>
      <c r="Y762" s="49"/>
      <c r="Z762" s="49"/>
      <c r="AA762" s="49"/>
      <c r="AB762" s="49"/>
      <c r="AC762" s="49"/>
      <c r="AD762" s="49"/>
      <c r="AE762" s="49"/>
      <c r="AF762" s="49"/>
      <c r="AG762" s="49"/>
      <c r="AH762" s="49"/>
      <c r="AI762" s="49"/>
      <c r="AJ762" s="49"/>
      <c r="AK762" s="49"/>
      <c r="AL762" s="49"/>
      <c r="AM762" s="49"/>
    </row>
    <row r="763" spans="1:39" ht="12.75" customHeight="1" x14ac:dyDescent="0.3">
      <c r="A763" s="49"/>
      <c r="B763" s="49"/>
      <c r="C763" s="49"/>
      <c r="D763" s="49"/>
      <c r="E763" s="49"/>
      <c r="F763" s="49"/>
      <c r="G763" s="49"/>
      <c r="H763" s="49"/>
      <c r="I763" s="49"/>
      <c r="J763" s="49"/>
      <c r="K763" s="49"/>
      <c r="L763" s="49"/>
      <c r="M763" s="49"/>
      <c r="N763" s="49"/>
      <c r="O763" s="49"/>
      <c r="P763" s="49"/>
      <c r="Q763" s="49"/>
      <c r="R763" s="90"/>
      <c r="S763" s="49"/>
      <c r="T763" s="49"/>
      <c r="U763" s="49"/>
      <c r="V763" s="49"/>
      <c r="W763" s="49"/>
      <c r="X763" s="49"/>
      <c r="Y763" s="49"/>
      <c r="Z763" s="49"/>
      <c r="AA763" s="49"/>
      <c r="AB763" s="49"/>
      <c r="AC763" s="49"/>
      <c r="AD763" s="49"/>
      <c r="AE763" s="49"/>
      <c r="AF763" s="49"/>
      <c r="AG763" s="49"/>
      <c r="AH763" s="49"/>
      <c r="AI763" s="49"/>
      <c r="AJ763" s="49"/>
      <c r="AK763" s="49"/>
      <c r="AL763" s="49"/>
      <c r="AM763" s="49"/>
    </row>
    <row r="764" spans="1:39" ht="12.75" customHeight="1" x14ac:dyDescent="0.3">
      <c r="A764" s="49"/>
      <c r="B764" s="49"/>
      <c r="C764" s="49"/>
      <c r="D764" s="49"/>
      <c r="E764" s="49"/>
      <c r="F764" s="49"/>
      <c r="G764" s="49"/>
      <c r="H764" s="49"/>
      <c r="I764" s="49"/>
      <c r="J764" s="49"/>
      <c r="K764" s="49"/>
      <c r="L764" s="49"/>
      <c r="M764" s="49"/>
      <c r="N764" s="49"/>
      <c r="O764" s="49"/>
      <c r="P764" s="49"/>
      <c r="Q764" s="49"/>
      <c r="R764" s="90"/>
      <c r="S764" s="49"/>
      <c r="T764" s="49"/>
      <c r="U764" s="49"/>
      <c r="V764" s="49"/>
      <c r="W764" s="49"/>
      <c r="X764" s="49"/>
      <c r="Y764" s="49"/>
      <c r="Z764" s="49"/>
      <c r="AA764" s="49"/>
      <c r="AB764" s="49"/>
      <c r="AC764" s="49"/>
      <c r="AD764" s="49"/>
      <c r="AE764" s="49"/>
      <c r="AF764" s="49"/>
      <c r="AG764" s="49"/>
      <c r="AH764" s="49"/>
      <c r="AI764" s="49"/>
      <c r="AJ764" s="49"/>
      <c r="AK764" s="49"/>
      <c r="AL764" s="49"/>
      <c r="AM764" s="49"/>
    </row>
    <row r="765" spans="1:39" ht="12.75" customHeight="1" x14ac:dyDescent="0.3">
      <c r="A765" s="49"/>
      <c r="B765" s="49"/>
      <c r="C765" s="49"/>
      <c r="D765" s="49"/>
      <c r="E765" s="49"/>
      <c r="F765" s="49"/>
      <c r="G765" s="49"/>
      <c r="H765" s="49"/>
      <c r="I765" s="49"/>
      <c r="J765" s="49"/>
      <c r="K765" s="49"/>
      <c r="L765" s="49"/>
      <c r="M765" s="49"/>
      <c r="N765" s="49"/>
      <c r="O765" s="49"/>
      <c r="P765" s="49"/>
      <c r="Q765" s="49"/>
      <c r="R765" s="90"/>
      <c r="S765" s="49"/>
      <c r="T765" s="49"/>
      <c r="U765" s="49"/>
      <c r="V765" s="49"/>
      <c r="W765" s="49"/>
      <c r="X765" s="49"/>
      <c r="Y765" s="49"/>
      <c r="Z765" s="49"/>
      <c r="AA765" s="49"/>
      <c r="AB765" s="49"/>
      <c r="AC765" s="49"/>
      <c r="AD765" s="49"/>
      <c r="AE765" s="49"/>
      <c r="AF765" s="49"/>
      <c r="AG765" s="49"/>
      <c r="AH765" s="49"/>
      <c r="AI765" s="49"/>
      <c r="AJ765" s="49"/>
      <c r="AK765" s="49"/>
      <c r="AL765" s="49"/>
      <c r="AM765" s="49"/>
    </row>
    <row r="766" spans="1:39" ht="12.75" customHeight="1" x14ac:dyDescent="0.3">
      <c r="A766" s="49"/>
      <c r="B766" s="49"/>
      <c r="C766" s="49"/>
      <c r="D766" s="49"/>
      <c r="E766" s="49"/>
      <c r="F766" s="49"/>
      <c r="G766" s="49"/>
      <c r="H766" s="49"/>
      <c r="I766" s="49"/>
      <c r="J766" s="49"/>
      <c r="K766" s="49"/>
      <c r="L766" s="49"/>
      <c r="M766" s="49"/>
      <c r="N766" s="49"/>
      <c r="O766" s="49"/>
      <c r="P766" s="49"/>
      <c r="Q766" s="49"/>
      <c r="R766" s="90"/>
      <c r="S766" s="49"/>
      <c r="T766" s="49"/>
      <c r="U766" s="49"/>
      <c r="V766" s="49"/>
      <c r="W766" s="49"/>
      <c r="X766" s="49"/>
      <c r="Y766" s="49"/>
      <c r="Z766" s="49"/>
      <c r="AA766" s="49"/>
      <c r="AB766" s="49"/>
      <c r="AC766" s="49"/>
      <c r="AD766" s="49"/>
      <c r="AE766" s="49"/>
      <c r="AF766" s="49"/>
      <c r="AG766" s="49"/>
      <c r="AH766" s="49"/>
      <c r="AI766" s="49"/>
      <c r="AJ766" s="49"/>
      <c r="AK766" s="49"/>
      <c r="AL766" s="49"/>
      <c r="AM766" s="49"/>
    </row>
    <row r="767" spans="1:39" ht="12.75" customHeight="1" x14ac:dyDescent="0.3">
      <c r="A767" s="49"/>
      <c r="B767" s="49"/>
      <c r="C767" s="49"/>
      <c r="D767" s="49"/>
      <c r="E767" s="49"/>
      <c r="F767" s="49"/>
      <c r="G767" s="49"/>
      <c r="H767" s="49"/>
      <c r="I767" s="49"/>
      <c r="J767" s="49"/>
      <c r="K767" s="49"/>
      <c r="L767" s="49"/>
      <c r="M767" s="49"/>
      <c r="N767" s="49"/>
      <c r="O767" s="49"/>
      <c r="P767" s="49"/>
      <c r="Q767" s="49"/>
      <c r="R767" s="90"/>
      <c r="S767" s="49"/>
      <c r="T767" s="49"/>
      <c r="U767" s="49"/>
      <c r="V767" s="49"/>
      <c r="W767" s="49"/>
      <c r="X767" s="49"/>
      <c r="Y767" s="49"/>
      <c r="Z767" s="49"/>
      <c r="AA767" s="49"/>
      <c r="AB767" s="49"/>
      <c r="AC767" s="49"/>
      <c r="AD767" s="49"/>
      <c r="AE767" s="49"/>
      <c r="AF767" s="49"/>
      <c r="AG767" s="49"/>
      <c r="AH767" s="49"/>
      <c r="AI767" s="49"/>
      <c r="AJ767" s="49"/>
      <c r="AK767" s="49"/>
      <c r="AL767" s="49"/>
      <c r="AM767" s="49"/>
    </row>
    <row r="768" spans="1:39" ht="12.75" customHeight="1" x14ac:dyDescent="0.3">
      <c r="A768" s="49"/>
      <c r="B768" s="49"/>
      <c r="C768" s="49"/>
      <c r="D768" s="49"/>
      <c r="E768" s="49"/>
      <c r="F768" s="49"/>
      <c r="G768" s="49"/>
      <c r="H768" s="49"/>
      <c r="I768" s="49"/>
      <c r="J768" s="49"/>
      <c r="K768" s="49"/>
      <c r="L768" s="49"/>
      <c r="M768" s="49"/>
      <c r="N768" s="49"/>
      <c r="O768" s="49"/>
      <c r="P768" s="49"/>
      <c r="Q768" s="49"/>
      <c r="R768" s="90"/>
      <c r="S768" s="49"/>
      <c r="T768" s="49"/>
      <c r="U768" s="49"/>
      <c r="V768" s="49"/>
      <c r="W768" s="49"/>
      <c r="X768" s="49"/>
      <c r="Y768" s="49"/>
      <c r="Z768" s="49"/>
      <c r="AA768" s="49"/>
      <c r="AB768" s="49"/>
      <c r="AC768" s="49"/>
      <c r="AD768" s="49"/>
      <c r="AE768" s="49"/>
      <c r="AF768" s="49"/>
      <c r="AG768" s="49"/>
      <c r="AH768" s="49"/>
      <c r="AI768" s="49"/>
      <c r="AJ768" s="49"/>
      <c r="AK768" s="49"/>
      <c r="AL768" s="49"/>
      <c r="AM768" s="49"/>
    </row>
    <row r="769" spans="1:39" ht="12.75" customHeight="1" x14ac:dyDescent="0.3">
      <c r="A769" s="49"/>
      <c r="B769" s="49"/>
      <c r="C769" s="49"/>
      <c r="D769" s="49"/>
      <c r="E769" s="49"/>
      <c r="F769" s="49"/>
      <c r="G769" s="49"/>
      <c r="H769" s="49"/>
      <c r="I769" s="49"/>
      <c r="J769" s="49"/>
      <c r="K769" s="49"/>
      <c r="L769" s="49"/>
      <c r="M769" s="49"/>
      <c r="N769" s="49"/>
      <c r="O769" s="49"/>
      <c r="P769" s="49"/>
      <c r="Q769" s="49"/>
      <c r="R769" s="90"/>
      <c r="S769" s="49"/>
      <c r="T769" s="49"/>
      <c r="U769" s="49"/>
      <c r="V769" s="49"/>
      <c r="W769" s="49"/>
      <c r="X769" s="49"/>
      <c r="Y769" s="49"/>
      <c r="Z769" s="49"/>
      <c r="AA769" s="49"/>
      <c r="AB769" s="49"/>
      <c r="AC769" s="49"/>
      <c r="AD769" s="49"/>
      <c r="AE769" s="49"/>
      <c r="AF769" s="49"/>
      <c r="AG769" s="49"/>
      <c r="AH769" s="49"/>
      <c r="AI769" s="49"/>
      <c r="AJ769" s="49"/>
      <c r="AK769" s="49"/>
      <c r="AL769" s="49"/>
      <c r="AM769" s="49"/>
    </row>
    <row r="770" spans="1:39" ht="12.75" customHeight="1" x14ac:dyDescent="0.3">
      <c r="A770" s="49"/>
      <c r="B770" s="49"/>
      <c r="C770" s="49"/>
      <c r="D770" s="49"/>
      <c r="E770" s="49"/>
      <c r="F770" s="49"/>
      <c r="G770" s="49"/>
      <c r="H770" s="49"/>
      <c r="I770" s="49"/>
      <c r="J770" s="49"/>
      <c r="K770" s="49"/>
      <c r="L770" s="49"/>
      <c r="M770" s="49"/>
      <c r="N770" s="49"/>
      <c r="O770" s="49"/>
      <c r="P770" s="49"/>
      <c r="Q770" s="49"/>
      <c r="R770" s="90"/>
      <c r="S770" s="49"/>
      <c r="T770" s="49"/>
      <c r="U770" s="49"/>
      <c r="V770" s="49"/>
      <c r="W770" s="49"/>
      <c r="X770" s="49"/>
      <c r="Y770" s="49"/>
      <c r="Z770" s="49"/>
      <c r="AA770" s="49"/>
      <c r="AB770" s="49"/>
      <c r="AC770" s="49"/>
      <c r="AD770" s="49"/>
      <c r="AE770" s="49"/>
      <c r="AF770" s="49"/>
      <c r="AG770" s="49"/>
      <c r="AH770" s="49"/>
      <c r="AI770" s="49"/>
      <c r="AJ770" s="49"/>
      <c r="AK770" s="49"/>
      <c r="AL770" s="49"/>
      <c r="AM770" s="49"/>
    </row>
    <row r="771" spans="1:39" ht="12.75" customHeight="1" x14ac:dyDescent="0.3">
      <c r="A771" s="49"/>
      <c r="B771" s="49"/>
      <c r="C771" s="49"/>
      <c r="D771" s="49"/>
      <c r="E771" s="49"/>
      <c r="F771" s="49"/>
      <c r="G771" s="49"/>
      <c r="H771" s="49"/>
      <c r="I771" s="49"/>
      <c r="J771" s="49"/>
      <c r="K771" s="49"/>
      <c r="L771" s="49"/>
      <c r="M771" s="49"/>
      <c r="N771" s="49"/>
      <c r="O771" s="49"/>
      <c r="P771" s="49"/>
      <c r="Q771" s="49"/>
      <c r="R771" s="90"/>
      <c r="S771" s="49"/>
      <c r="T771" s="49"/>
      <c r="U771" s="49"/>
      <c r="V771" s="49"/>
      <c r="W771" s="49"/>
      <c r="X771" s="49"/>
      <c r="Y771" s="49"/>
      <c r="Z771" s="49"/>
      <c r="AA771" s="49"/>
      <c r="AB771" s="49"/>
      <c r="AC771" s="49"/>
      <c r="AD771" s="49"/>
      <c r="AE771" s="49"/>
      <c r="AF771" s="49"/>
      <c r="AG771" s="49"/>
      <c r="AH771" s="49"/>
      <c r="AI771" s="49"/>
      <c r="AJ771" s="49"/>
      <c r="AK771" s="49"/>
      <c r="AL771" s="49"/>
      <c r="AM771" s="49"/>
    </row>
    <row r="772" spans="1:39" ht="12.75" customHeight="1" x14ac:dyDescent="0.3">
      <c r="A772" s="49"/>
      <c r="B772" s="49"/>
      <c r="C772" s="49"/>
      <c r="D772" s="49"/>
      <c r="E772" s="49"/>
      <c r="F772" s="49"/>
      <c r="G772" s="49"/>
      <c r="H772" s="49"/>
      <c r="I772" s="49"/>
      <c r="J772" s="49"/>
      <c r="K772" s="49"/>
      <c r="L772" s="49"/>
      <c r="M772" s="49"/>
      <c r="N772" s="49"/>
      <c r="O772" s="49"/>
      <c r="P772" s="49"/>
      <c r="Q772" s="49"/>
      <c r="R772" s="90"/>
      <c r="S772" s="49"/>
      <c r="T772" s="49"/>
      <c r="U772" s="49"/>
      <c r="V772" s="49"/>
      <c r="W772" s="49"/>
      <c r="X772" s="49"/>
      <c r="Y772" s="49"/>
      <c r="Z772" s="49"/>
      <c r="AA772" s="49"/>
      <c r="AB772" s="49"/>
      <c r="AC772" s="49"/>
      <c r="AD772" s="49"/>
      <c r="AE772" s="49"/>
      <c r="AF772" s="49"/>
      <c r="AG772" s="49"/>
      <c r="AH772" s="49"/>
      <c r="AI772" s="49"/>
      <c r="AJ772" s="49"/>
      <c r="AK772" s="49"/>
      <c r="AL772" s="49"/>
      <c r="AM772" s="49"/>
    </row>
    <row r="773" spans="1:39" ht="12.75" customHeight="1" x14ac:dyDescent="0.3">
      <c r="A773" s="49"/>
      <c r="B773" s="49"/>
      <c r="C773" s="49"/>
      <c r="D773" s="49"/>
      <c r="E773" s="49"/>
      <c r="F773" s="49"/>
      <c r="G773" s="49"/>
      <c r="H773" s="49"/>
      <c r="I773" s="49"/>
      <c r="J773" s="49"/>
      <c r="K773" s="49"/>
      <c r="L773" s="49"/>
      <c r="M773" s="49"/>
      <c r="N773" s="49"/>
      <c r="O773" s="49"/>
      <c r="P773" s="49"/>
      <c r="Q773" s="49"/>
      <c r="R773" s="90"/>
      <c r="S773" s="49"/>
      <c r="T773" s="49"/>
      <c r="U773" s="49"/>
      <c r="V773" s="49"/>
      <c r="W773" s="49"/>
      <c r="X773" s="49"/>
      <c r="Y773" s="49"/>
      <c r="Z773" s="49"/>
      <c r="AA773" s="49"/>
      <c r="AB773" s="49"/>
      <c r="AC773" s="49"/>
      <c r="AD773" s="49"/>
      <c r="AE773" s="49"/>
      <c r="AF773" s="49"/>
      <c r="AG773" s="49"/>
      <c r="AH773" s="49"/>
      <c r="AI773" s="49"/>
      <c r="AJ773" s="49"/>
      <c r="AK773" s="49"/>
      <c r="AL773" s="49"/>
      <c r="AM773" s="49"/>
    </row>
    <row r="774" spans="1:39" ht="12.75" customHeight="1" x14ac:dyDescent="0.3">
      <c r="A774" s="49"/>
      <c r="B774" s="49"/>
      <c r="C774" s="49"/>
      <c r="D774" s="49"/>
      <c r="E774" s="49"/>
      <c r="F774" s="49"/>
      <c r="G774" s="49"/>
      <c r="H774" s="49"/>
      <c r="I774" s="49"/>
      <c r="J774" s="49"/>
      <c r="K774" s="49"/>
      <c r="L774" s="49"/>
      <c r="M774" s="49"/>
      <c r="N774" s="49"/>
      <c r="O774" s="49"/>
      <c r="P774" s="49"/>
      <c r="Q774" s="49"/>
      <c r="R774" s="90"/>
      <c r="S774" s="49"/>
      <c r="T774" s="49"/>
      <c r="U774" s="49"/>
      <c r="V774" s="49"/>
      <c r="W774" s="49"/>
      <c r="X774" s="49"/>
      <c r="Y774" s="49"/>
      <c r="Z774" s="49"/>
      <c r="AA774" s="49"/>
      <c r="AB774" s="49"/>
      <c r="AC774" s="49"/>
      <c r="AD774" s="49"/>
      <c r="AE774" s="49"/>
      <c r="AF774" s="49"/>
      <c r="AG774" s="49"/>
      <c r="AH774" s="49"/>
      <c r="AI774" s="49"/>
      <c r="AJ774" s="49"/>
      <c r="AK774" s="49"/>
      <c r="AL774" s="49"/>
      <c r="AM774" s="49"/>
    </row>
    <row r="775" spans="1:39" ht="12.75" customHeight="1" x14ac:dyDescent="0.3">
      <c r="A775" s="49"/>
      <c r="B775" s="49"/>
      <c r="C775" s="49"/>
      <c r="D775" s="49"/>
      <c r="E775" s="49"/>
      <c r="F775" s="49"/>
      <c r="G775" s="49"/>
      <c r="H775" s="49"/>
      <c r="I775" s="49"/>
      <c r="J775" s="49"/>
      <c r="K775" s="49"/>
      <c r="L775" s="49"/>
      <c r="M775" s="49"/>
      <c r="N775" s="49"/>
      <c r="O775" s="49"/>
      <c r="P775" s="49"/>
      <c r="Q775" s="49"/>
      <c r="R775" s="90"/>
      <c r="S775" s="49"/>
      <c r="T775" s="49"/>
      <c r="U775" s="49"/>
      <c r="V775" s="49"/>
      <c r="W775" s="49"/>
      <c r="X775" s="49"/>
      <c r="Y775" s="49"/>
      <c r="Z775" s="49"/>
      <c r="AA775" s="49"/>
      <c r="AB775" s="49"/>
      <c r="AC775" s="49"/>
      <c r="AD775" s="49"/>
      <c r="AE775" s="49"/>
      <c r="AF775" s="49"/>
      <c r="AG775" s="49"/>
      <c r="AH775" s="49"/>
      <c r="AI775" s="49"/>
      <c r="AJ775" s="49"/>
      <c r="AK775" s="49"/>
      <c r="AL775" s="49"/>
      <c r="AM775" s="49"/>
    </row>
    <row r="776" spans="1:39" ht="12.75" customHeight="1" x14ac:dyDescent="0.3">
      <c r="A776" s="49"/>
      <c r="B776" s="49"/>
      <c r="C776" s="49"/>
      <c r="D776" s="49"/>
      <c r="E776" s="49"/>
      <c r="F776" s="49"/>
      <c r="G776" s="49"/>
      <c r="H776" s="49"/>
      <c r="I776" s="49"/>
      <c r="J776" s="49"/>
      <c r="K776" s="49"/>
      <c r="L776" s="49"/>
      <c r="M776" s="49"/>
      <c r="N776" s="49"/>
      <c r="O776" s="49"/>
      <c r="P776" s="49"/>
      <c r="Q776" s="49"/>
      <c r="R776" s="90"/>
      <c r="S776" s="49"/>
      <c r="T776" s="49"/>
      <c r="U776" s="49"/>
      <c r="V776" s="49"/>
      <c r="W776" s="49"/>
      <c r="X776" s="49"/>
      <c r="Y776" s="49"/>
      <c r="Z776" s="49"/>
      <c r="AA776" s="49"/>
      <c r="AB776" s="49"/>
      <c r="AC776" s="49"/>
      <c r="AD776" s="49"/>
      <c r="AE776" s="49"/>
      <c r="AF776" s="49"/>
      <c r="AG776" s="49"/>
      <c r="AH776" s="49"/>
      <c r="AI776" s="49"/>
      <c r="AJ776" s="49"/>
      <c r="AK776" s="49"/>
      <c r="AL776" s="49"/>
      <c r="AM776" s="49"/>
    </row>
    <row r="777" spans="1:39" ht="12.75" customHeight="1" x14ac:dyDescent="0.3">
      <c r="A777" s="49"/>
      <c r="B777" s="49"/>
      <c r="C777" s="49"/>
      <c r="D777" s="49"/>
      <c r="E777" s="49"/>
      <c r="F777" s="49"/>
      <c r="G777" s="49"/>
      <c r="H777" s="49"/>
      <c r="I777" s="49"/>
      <c r="J777" s="49"/>
      <c r="K777" s="49"/>
      <c r="L777" s="49"/>
      <c r="M777" s="49"/>
      <c r="N777" s="49"/>
      <c r="O777" s="49"/>
      <c r="P777" s="49"/>
      <c r="Q777" s="49"/>
      <c r="R777" s="90"/>
      <c r="S777" s="49"/>
      <c r="T777" s="49"/>
      <c r="U777" s="49"/>
      <c r="V777" s="49"/>
      <c r="W777" s="49"/>
      <c r="X777" s="49"/>
      <c r="Y777" s="49"/>
      <c r="Z777" s="49"/>
      <c r="AA777" s="49"/>
      <c r="AB777" s="49"/>
      <c r="AC777" s="49"/>
      <c r="AD777" s="49"/>
      <c r="AE777" s="49"/>
      <c r="AF777" s="49"/>
      <c r="AG777" s="49"/>
      <c r="AH777" s="49"/>
      <c r="AI777" s="49"/>
      <c r="AJ777" s="49"/>
      <c r="AK777" s="49"/>
      <c r="AL777" s="49"/>
      <c r="AM777" s="49"/>
    </row>
    <row r="778" spans="1:39" ht="12.75" customHeight="1" x14ac:dyDescent="0.3">
      <c r="A778" s="49"/>
      <c r="B778" s="49"/>
      <c r="C778" s="49"/>
      <c r="D778" s="49"/>
      <c r="E778" s="49"/>
      <c r="F778" s="49"/>
      <c r="G778" s="49"/>
      <c r="H778" s="49"/>
      <c r="I778" s="49"/>
      <c r="J778" s="49"/>
      <c r="K778" s="49"/>
      <c r="L778" s="49"/>
      <c r="M778" s="49"/>
      <c r="N778" s="49"/>
      <c r="O778" s="49"/>
      <c r="P778" s="49"/>
      <c r="Q778" s="49"/>
      <c r="R778" s="90"/>
      <c r="S778" s="49"/>
      <c r="T778" s="49"/>
      <c r="U778" s="49"/>
      <c r="V778" s="49"/>
      <c r="W778" s="49"/>
      <c r="X778" s="49"/>
      <c r="Y778" s="49"/>
      <c r="Z778" s="49"/>
      <c r="AA778" s="49"/>
      <c r="AB778" s="49"/>
      <c r="AC778" s="49"/>
      <c r="AD778" s="49"/>
      <c r="AE778" s="49"/>
      <c r="AF778" s="49"/>
      <c r="AG778" s="49"/>
      <c r="AH778" s="49"/>
      <c r="AI778" s="49"/>
      <c r="AJ778" s="49"/>
      <c r="AK778" s="49"/>
      <c r="AL778" s="49"/>
      <c r="AM778" s="49"/>
    </row>
    <row r="779" spans="1:39" ht="12.75" customHeight="1" x14ac:dyDescent="0.3">
      <c r="A779" s="49"/>
      <c r="B779" s="49"/>
      <c r="C779" s="49"/>
      <c r="D779" s="49"/>
      <c r="E779" s="49"/>
      <c r="F779" s="49"/>
      <c r="G779" s="49"/>
      <c r="H779" s="49"/>
      <c r="I779" s="49"/>
      <c r="J779" s="49"/>
      <c r="K779" s="49"/>
      <c r="L779" s="49"/>
      <c r="M779" s="49"/>
      <c r="N779" s="49"/>
      <c r="O779" s="49"/>
      <c r="P779" s="49"/>
      <c r="Q779" s="49"/>
      <c r="R779" s="90"/>
      <c r="S779" s="49"/>
      <c r="T779" s="49"/>
      <c r="U779" s="49"/>
      <c r="V779" s="49"/>
      <c r="W779" s="49"/>
      <c r="X779" s="49"/>
      <c r="Y779" s="49"/>
      <c r="Z779" s="49"/>
      <c r="AA779" s="49"/>
      <c r="AB779" s="49"/>
      <c r="AC779" s="49"/>
      <c r="AD779" s="49"/>
      <c r="AE779" s="49"/>
      <c r="AF779" s="49"/>
      <c r="AG779" s="49"/>
      <c r="AH779" s="49"/>
      <c r="AI779" s="49"/>
      <c r="AJ779" s="49"/>
      <c r="AK779" s="49"/>
      <c r="AL779" s="49"/>
      <c r="AM779" s="49"/>
    </row>
    <row r="780" spans="1:39" ht="12.75" customHeight="1" x14ac:dyDescent="0.3">
      <c r="A780" s="49"/>
      <c r="B780" s="49"/>
      <c r="C780" s="49"/>
      <c r="D780" s="49"/>
      <c r="E780" s="49"/>
      <c r="F780" s="49"/>
      <c r="G780" s="49"/>
      <c r="H780" s="49"/>
      <c r="I780" s="49"/>
      <c r="J780" s="49"/>
      <c r="K780" s="49"/>
      <c r="L780" s="49"/>
      <c r="M780" s="49"/>
      <c r="N780" s="49"/>
      <c r="O780" s="49"/>
      <c r="P780" s="49"/>
      <c r="Q780" s="49"/>
      <c r="R780" s="90"/>
      <c r="S780" s="49"/>
      <c r="T780" s="49"/>
      <c r="U780" s="49"/>
      <c r="V780" s="49"/>
      <c r="W780" s="49"/>
      <c r="X780" s="49"/>
      <c r="Y780" s="49"/>
      <c r="Z780" s="49"/>
      <c r="AA780" s="49"/>
      <c r="AB780" s="49"/>
      <c r="AC780" s="49"/>
      <c r="AD780" s="49"/>
      <c r="AE780" s="49"/>
      <c r="AF780" s="49"/>
      <c r="AG780" s="49"/>
      <c r="AH780" s="49"/>
      <c r="AI780" s="49"/>
      <c r="AJ780" s="49"/>
      <c r="AK780" s="49"/>
      <c r="AL780" s="49"/>
      <c r="AM780" s="49"/>
    </row>
    <row r="781" spans="1:39" ht="12.75" customHeight="1" x14ac:dyDescent="0.3">
      <c r="A781" s="49"/>
      <c r="B781" s="49"/>
      <c r="C781" s="49"/>
      <c r="D781" s="49"/>
      <c r="E781" s="49"/>
      <c r="F781" s="49"/>
      <c r="G781" s="49"/>
      <c r="H781" s="49"/>
      <c r="I781" s="49"/>
      <c r="J781" s="49"/>
      <c r="K781" s="49"/>
      <c r="L781" s="49"/>
      <c r="M781" s="49"/>
      <c r="N781" s="49"/>
      <c r="O781" s="49"/>
      <c r="P781" s="49"/>
      <c r="Q781" s="49"/>
      <c r="R781" s="90"/>
      <c r="S781" s="49"/>
      <c r="T781" s="49"/>
      <c r="U781" s="49"/>
      <c r="V781" s="49"/>
      <c r="W781" s="49"/>
      <c r="X781" s="49"/>
      <c r="Y781" s="49"/>
      <c r="Z781" s="49"/>
      <c r="AA781" s="49"/>
      <c r="AB781" s="49"/>
      <c r="AC781" s="49"/>
      <c r="AD781" s="49"/>
      <c r="AE781" s="49"/>
      <c r="AF781" s="49"/>
      <c r="AG781" s="49"/>
      <c r="AH781" s="49"/>
      <c r="AI781" s="49"/>
      <c r="AJ781" s="49"/>
      <c r="AK781" s="49"/>
      <c r="AL781" s="49"/>
      <c r="AM781" s="49"/>
    </row>
    <row r="782" spans="1:39" ht="12.75" customHeight="1" x14ac:dyDescent="0.3">
      <c r="A782" s="49"/>
      <c r="B782" s="49"/>
      <c r="C782" s="49"/>
      <c r="D782" s="49"/>
      <c r="E782" s="49"/>
      <c r="F782" s="49"/>
      <c r="G782" s="49"/>
      <c r="H782" s="49"/>
      <c r="I782" s="49"/>
      <c r="J782" s="49"/>
      <c r="K782" s="49"/>
      <c r="L782" s="49"/>
      <c r="M782" s="49"/>
      <c r="N782" s="49"/>
      <c r="O782" s="49"/>
      <c r="P782" s="49"/>
      <c r="Q782" s="49"/>
      <c r="R782" s="90"/>
      <c r="S782" s="49"/>
      <c r="T782" s="49"/>
      <c r="U782" s="49"/>
      <c r="V782" s="49"/>
      <c r="W782" s="49"/>
      <c r="X782" s="49"/>
      <c r="Y782" s="49"/>
      <c r="Z782" s="49"/>
      <c r="AA782" s="49"/>
      <c r="AB782" s="49"/>
      <c r="AC782" s="49"/>
      <c r="AD782" s="49"/>
      <c r="AE782" s="49"/>
      <c r="AF782" s="49"/>
      <c r="AG782" s="49"/>
      <c r="AH782" s="49"/>
      <c r="AI782" s="49"/>
      <c r="AJ782" s="49"/>
      <c r="AK782" s="49"/>
      <c r="AL782" s="49"/>
      <c r="AM782" s="49"/>
    </row>
    <row r="783" spans="1:39" ht="12.75" customHeight="1" x14ac:dyDescent="0.3">
      <c r="A783" s="49"/>
      <c r="B783" s="49"/>
      <c r="C783" s="49"/>
      <c r="D783" s="49"/>
      <c r="E783" s="49"/>
      <c r="F783" s="49"/>
      <c r="G783" s="49"/>
      <c r="H783" s="49"/>
      <c r="I783" s="49"/>
      <c r="J783" s="49"/>
      <c r="K783" s="49"/>
      <c r="L783" s="49"/>
      <c r="M783" s="49"/>
      <c r="N783" s="49"/>
      <c r="O783" s="49"/>
      <c r="P783" s="49"/>
      <c r="Q783" s="49"/>
      <c r="R783" s="90"/>
      <c r="S783" s="49"/>
      <c r="T783" s="49"/>
      <c r="U783" s="49"/>
      <c r="V783" s="49"/>
      <c r="W783" s="49"/>
      <c r="X783" s="49"/>
      <c r="Y783" s="49"/>
      <c r="Z783" s="49"/>
      <c r="AA783" s="49"/>
      <c r="AB783" s="49"/>
      <c r="AC783" s="49"/>
      <c r="AD783" s="49"/>
      <c r="AE783" s="49"/>
      <c r="AF783" s="49"/>
      <c r="AG783" s="49"/>
      <c r="AH783" s="49"/>
      <c r="AI783" s="49"/>
      <c r="AJ783" s="49"/>
      <c r="AK783" s="49"/>
      <c r="AL783" s="49"/>
      <c r="AM783" s="49"/>
    </row>
    <row r="784" spans="1:39" ht="12.75" customHeight="1" x14ac:dyDescent="0.3">
      <c r="A784" s="49"/>
      <c r="B784" s="49"/>
      <c r="C784" s="49"/>
      <c r="D784" s="49"/>
      <c r="E784" s="49"/>
      <c r="F784" s="49"/>
      <c r="G784" s="49"/>
      <c r="H784" s="49"/>
      <c r="I784" s="49"/>
      <c r="J784" s="49"/>
      <c r="K784" s="49"/>
      <c r="L784" s="49"/>
      <c r="M784" s="49"/>
      <c r="N784" s="49"/>
      <c r="O784" s="49"/>
      <c r="P784" s="49"/>
      <c r="Q784" s="49"/>
      <c r="R784" s="90"/>
      <c r="S784" s="49"/>
      <c r="T784" s="49"/>
      <c r="U784" s="49"/>
      <c r="V784" s="49"/>
      <c r="W784" s="49"/>
      <c r="X784" s="49"/>
      <c r="Y784" s="49"/>
      <c r="Z784" s="49"/>
      <c r="AA784" s="49"/>
      <c r="AB784" s="49"/>
      <c r="AC784" s="49"/>
      <c r="AD784" s="49"/>
      <c r="AE784" s="49"/>
      <c r="AF784" s="49"/>
      <c r="AG784" s="49"/>
      <c r="AH784" s="49"/>
      <c r="AI784" s="49"/>
      <c r="AJ784" s="49"/>
      <c r="AK784" s="49"/>
      <c r="AL784" s="49"/>
      <c r="AM784" s="49"/>
    </row>
    <row r="785" spans="1:39" ht="12.75" customHeight="1" x14ac:dyDescent="0.3">
      <c r="A785" s="49"/>
      <c r="B785" s="49"/>
      <c r="C785" s="49"/>
      <c r="D785" s="49"/>
      <c r="E785" s="49"/>
      <c r="F785" s="49"/>
      <c r="G785" s="49"/>
      <c r="H785" s="49"/>
      <c r="I785" s="49"/>
      <c r="J785" s="49"/>
      <c r="K785" s="49"/>
      <c r="L785" s="49"/>
      <c r="M785" s="49"/>
      <c r="N785" s="49"/>
      <c r="O785" s="49"/>
      <c r="P785" s="49"/>
      <c r="Q785" s="49"/>
      <c r="R785" s="90"/>
      <c r="S785" s="49"/>
      <c r="T785" s="49"/>
      <c r="U785" s="49"/>
      <c r="V785" s="49"/>
      <c r="W785" s="49"/>
      <c r="X785" s="49"/>
      <c r="Y785" s="49"/>
      <c r="Z785" s="49"/>
      <c r="AA785" s="49"/>
      <c r="AB785" s="49"/>
      <c r="AC785" s="49"/>
      <c r="AD785" s="49"/>
      <c r="AE785" s="49"/>
      <c r="AF785" s="49"/>
      <c r="AG785" s="49"/>
      <c r="AH785" s="49"/>
      <c r="AI785" s="49"/>
      <c r="AJ785" s="49"/>
      <c r="AK785" s="49"/>
      <c r="AL785" s="49"/>
      <c r="AM785" s="49"/>
    </row>
    <row r="786" spans="1:39" ht="12.75" customHeight="1" x14ac:dyDescent="0.3">
      <c r="A786" s="49"/>
      <c r="B786" s="49"/>
      <c r="C786" s="49"/>
      <c r="D786" s="49"/>
      <c r="E786" s="49"/>
      <c r="F786" s="49"/>
      <c r="G786" s="49"/>
      <c r="H786" s="49"/>
      <c r="I786" s="49"/>
      <c r="J786" s="49"/>
      <c r="K786" s="49"/>
      <c r="L786" s="49"/>
      <c r="M786" s="49"/>
      <c r="N786" s="49"/>
      <c r="O786" s="49"/>
      <c r="P786" s="49"/>
      <c r="Q786" s="49"/>
      <c r="R786" s="90"/>
      <c r="S786" s="49"/>
      <c r="T786" s="49"/>
      <c r="U786" s="49"/>
      <c r="V786" s="49"/>
      <c r="W786" s="49"/>
      <c r="X786" s="49"/>
      <c r="Y786" s="49"/>
      <c r="Z786" s="49"/>
      <c r="AA786" s="49"/>
      <c r="AB786" s="49"/>
      <c r="AC786" s="49"/>
      <c r="AD786" s="49"/>
      <c r="AE786" s="49"/>
      <c r="AF786" s="49"/>
      <c r="AG786" s="49"/>
      <c r="AH786" s="49"/>
      <c r="AI786" s="49"/>
      <c r="AJ786" s="49"/>
      <c r="AK786" s="49"/>
      <c r="AL786" s="49"/>
      <c r="AM786" s="49"/>
    </row>
    <row r="787" spans="1:39" ht="12.75" customHeight="1" x14ac:dyDescent="0.3">
      <c r="A787" s="49"/>
      <c r="B787" s="49"/>
      <c r="C787" s="49"/>
      <c r="D787" s="49"/>
      <c r="E787" s="49"/>
      <c r="F787" s="49"/>
      <c r="G787" s="49"/>
      <c r="H787" s="49"/>
      <c r="I787" s="49"/>
      <c r="J787" s="49"/>
      <c r="K787" s="49"/>
      <c r="L787" s="49"/>
      <c r="M787" s="49"/>
      <c r="N787" s="49"/>
      <c r="O787" s="49"/>
      <c r="P787" s="49"/>
      <c r="Q787" s="49"/>
      <c r="R787" s="90"/>
      <c r="S787" s="49"/>
      <c r="T787" s="49"/>
      <c r="U787" s="49"/>
      <c r="V787" s="49"/>
      <c r="W787" s="49"/>
      <c r="X787" s="49"/>
      <c r="Y787" s="49"/>
      <c r="Z787" s="49"/>
      <c r="AA787" s="49"/>
      <c r="AB787" s="49"/>
      <c r="AC787" s="49"/>
      <c r="AD787" s="49"/>
      <c r="AE787" s="49"/>
      <c r="AF787" s="49"/>
      <c r="AG787" s="49"/>
      <c r="AH787" s="49"/>
      <c r="AI787" s="49"/>
      <c r="AJ787" s="49"/>
      <c r="AK787" s="49"/>
      <c r="AL787" s="49"/>
      <c r="AM787" s="49"/>
    </row>
    <row r="788" spans="1:39" ht="12.75" customHeight="1" x14ac:dyDescent="0.3">
      <c r="A788" s="49"/>
      <c r="B788" s="49"/>
      <c r="C788" s="49"/>
      <c r="D788" s="49"/>
      <c r="E788" s="49"/>
      <c r="F788" s="49"/>
      <c r="G788" s="49"/>
      <c r="H788" s="49"/>
      <c r="I788" s="49"/>
      <c r="J788" s="49"/>
      <c r="K788" s="49"/>
      <c r="L788" s="49"/>
      <c r="M788" s="49"/>
      <c r="N788" s="49"/>
      <c r="O788" s="49"/>
      <c r="P788" s="49"/>
      <c r="Q788" s="49"/>
      <c r="R788" s="90"/>
      <c r="S788" s="49"/>
      <c r="T788" s="49"/>
      <c r="U788" s="49"/>
      <c r="V788" s="49"/>
      <c r="W788" s="49"/>
      <c r="X788" s="49"/>
      <c r="Y788" s="49"/>
      <c r="Z788" s="49"/>
      <c r="AA788" s="49"/>
      <c r="AB788" s="49"/>
      <c r="AC788" s="49"/>
      <c r="AD788" s="49"/>
      <c r="AE788" s="49"/>
      <c r="AF788" s="49"/>
      <c r="AG788" s="49"/>
      <c r="AH788" s="49"/>
      <c r="AI788" s="49"/>
      <c r="AJ788" s="49"/>
      <c r="AK788" s="49"/>
      <c r="AL788" s="49"/>
      <c r="AM788" s="49"/>
    </row>
    <row r="789" spans="1:39" ht="12.75" customHeight="1" x14ac:dyDescent="0.3">
      <c r="A789" s="49"/>
      <c r="B789" s="49"/>
      <c r="C789" s="49"/>
      <c r="D789" s="49"/>
      <c r="E789" s="49"/>
      <c r="F789" s="49"/>
      <c r="G789" s="49"/>
      <c r="H789" s="49"/>
      <c r="I789" s="49"/>
      <c r="J789" s="49"/>
      <c r="K789" s="49"/>
      <c r="L789" s="49"/>
      <c r="M789" s="49"/>
      <c r="N789" s="49"/>
      <c r="O789" s="49"/>
      <c r="P789" s="49"/>
      <c r="Q789" s="49"/>
      <c r="R789" s="90"/>
      <c r="S789" s="49"/>
      <c r="T789" s="49"/>
      <c r="U789" s="49"/>
      <c r="V789" s="49"/>
      <c r="W789" s="49"/>
      <c r="X789" s="49"/>
      <c r="Y789" s="49"/>
      <c r="Z789" s="49"/>
      <c r="AA789" s="49"/>
      <c r="AB789" s="49"/>
      <c r="AC789" s="49"/>
      <c r="AD789" s="49"/>
      <c r="AE789" s="49"/>
      <c r="AF789" s="49"/>
      <c r="AG789" s="49"/>
      <c r="AH789" s="49"/>
      <c r="AI789" s="49"/>
      <c r="AJ789" s="49"/>
      <c r="AK789" s="49"/>
      <c r="AL789" s="49"/>
      <c r="AM789" s="49"/>
    </row>
    <row r="790" spans="1:39" ht="12.75" customHeight="1" x14ac:dyDescent="0.3">
      <c r="A790" s="49"/>
      <c r="B790" s="49"/>
      <c r="C790" s="49"/>
      <c r="D790" s="49"/>
      <c r="E790" s="49"/>
      <c r="F790" s="49"/>
      <c r="G790" s="49"/>
      <c r="H790" s="49"/>
      <c r="I790" s="49"/>
      <c r="J790" s="49"/>
      <c r="K790" s="49"/>
      <c r="L790" s="49"/>
      <c r="M790" s="49"/>
      <c r="N790" s="49"/>
      <c r="O790" s="49"/>
      <c r="P790" s="49"/>
      <c r="Q790" s="49"/>
      <c r="R790" s="90"/>
      <c r="S790" s="49"/>
      <c r="T790" s="49"/>
      <c r="U790" s="49"/>
      <c r="V790" s="49"/>
      <c r="W790" s="49"/>
      <c r="X790" s="49"/>
      <c r="Y790" s="49"/>
      <c r="Z790" s="49"/>
      <c r="AA790" s="49"/>
      <c r="AB790" s="49"/>
      <c r="AC790" s="49"/>
      <c r="AD790" s="49"/>
      <c r="AE790" s="49"/>
      <c r="AF790" s="49"/>
      <c r="AG790" s="49"/>
      <c r="AH790" s="49"/>
      <c r="AI790" s="49"/>
      <c r="AJ790" s="49"/>
      <c r="AK790" s="49"/>
      <c r="AL790" s="49"/>
      <c r="AM790" s="49"/>
    </row>
    <row r="791" spans="1:39" ht="12.75" customHeight="1" x14ac:dyDescent="0.3">
      <c r="A791" s="49"/>
      <c r="B791" s="49"/>
      <c r="C791" s="49"/>
      <c r="D791" s="49"/>
      <c r="E791" s="49"/>
      <c r="F791" s="49"/>
      <c r="G791" s="49"/>
      <c r="H791" s="49"/>
      <c r="I791" s="49"/>
      <c r="J791" s="49"/>
      <c r="K791" s="49"/>
      <c r="L791" s="49"/>
      <c r="M791" s="49"/>
      <c r="N791" s="49"/>
      <c r="O791" s="49"/>
      <c r="P791" s="49"/>
      <c r="Q791" s="49"/>
      <c r="R791" s="90"/>
      <c r="S791" s="49"/>
      <c r="T791" s="49"/>
      <c r="U791" s="49"/>
      <c r="V791" s="49"/>
      <c r="W791" s="49"/>
      <c r="X791" s="49"/>
      <c r="Y791" s="49"/>
      <c r="Z791" s="49"/>
      <c r="AA791" s="49"/>
      <c r="AB791" s="49"/>
      <c r="AC791" s="49"/>
      <c r="AD791" s="49"/>
      <c r="AE791" s="49"/>
      <c r="AF791" s="49"/>
      <c r="AG791" s="49"/>
      <c r="AH791" s="49"/>
      <c r="AI791" s="49"/>
      <c r="AJ791" s="49"/>
      <c r="AK791" s="49"/>
      <c r="AL791" s="49"/>
      <c r="AM791" s="49"/>
    </row>
    <row r="792" spans="1:39" ht="12.75" customHeight="1" x14ac:dyDescent="0.3">
      <c r="A792" s="49"/>
      <c r="B792" s="49"/>
      <c r="C792" s="49"/>
      <c r="D792" s="49"/>
      <c r="E792" s="49"/>
      <c r="F792" s="49"/>
      <c r="G792" s="49"/>
      <c r="H792" s="49"/>
      <c r="I792" s="49"/>
      <c r="J792" s="49"/>
      <c r="K792" s="49"/>
      <c r="L792" s="49"/>
      <c r="M792" s="49"/>
      <c r="N792" s="49"/>
      <c r="O792" s="49"/>
      <c r="P792" s="49"/>
      <c r="Q792" s="49"/>
      <c r="R792" s="90"/>
      <c r="S792" s="49"/>
      <c r="T792" s="49"/>
      <c r="U792" s="49"/>
      <c r="V792" s="49"/>
      <c r="W792" s="49"/>
      <c r="X792" s="49"/>
      <c r="Y792" s="49"/>
      <c r="Z792" s="49"/>
      <c r="AA792" s="49"/>
      <c r="AB792" s="49"/>
      <c r="AC792" s="49"/>
      <c r="AD792" s="49"/>
      <c r="AE792" s="49"/>
      <c r="AF792" s="49"/>
      <c r="AG792" s="49"/>
      <c r="AH792" s="49"/>
      <c r="AI792" s="49"/>
      <c r="AJ792" s="49"/>
      <c r="AK792" s="49"/>
      <c r="AL792" s="49"/>
      <c r="AM792" s="49"/>
    </row>
    <row r="793" spans="1:39" ht="12.75" customHeight="1" x14ac:dyDescent="0.3">
      <c r="A793" s="49"/>
      <c r="B793" s="49"/>
      <c r="C793" s="49"/>
      <c r="D793" s="49"/>
      <c r="E793" s="49"/>
      <c r="F793" s="49"/>
      <c r="G793" s="49"/>
      <c r="H793" s="49"/>
      <c r="I793" s="49"/>
      <c r="J793" s="49"/>
      <c r="K793" s="49"/>
      <c r="L793" s="49"/>
      <c r="M793" s="49"/>
      <c r="N793" s="49"/>
      <c r="O793" s="49"/>
      <c r="P793" s="49"/>
      <c r="Q793" s="49"/>
      <c r="R793" s="90"/>
      <c r="S793" s="49"/>
      <c r="T793" s="49"/>
      <c r="U793" s="49"/>
      <c r="V793" s="49"/>
      <c r="W793" s="49"/>
      <c r="X793" s="49"/>
      <c r="Y793" s="49"/>
      <c r="Z793" s="49"/>
      <c r="AA793" s="49"/>
      <c r="AB793" s="49"/>
      <c r="AC793" s="49"/>
      <c r="AD793" s="49"/>
      <c r="AE793" s="49"/>
      <c r="AF793" s="49"/>
      <c r="AG793" s="49"/>
      <c r="AH793" s="49"/>
      <c r="AI793" s="49"/>
      <c r="AJ793" s="49"/>
      <c r="AK793" s="49"/>
      <c r="AL793" s="49"/>
      <c r="AM793" s="49"/>
    </row>
    <row r="794" spans="1:39" ht="12.75" customHeight="1" x14ac:dyDescent="0.3">
      <c r="A794" s="49"/>
      <c r="B794" s="49"/>
      <c r="C794" s="49"/>
      <c r="D794" s="49"/>
      <c r="E794" s="49"/>
      <c r="F794" s="49"/>
      <c r="G794" s="49"/>
      <c r="H794" s="49"/>
      <c r="I794" s="49"/>
      <c r="J794" s="49"/>
      <c r="K794" s="49"/>
      <c r="L794" s="49"/>
      <c r="M794" s="49"/>
      <c r="N794" s="49"/>
      <c r="O794" s="49"/>
      <c r="P794" s="49"/>
      <c r="Q794" s="49"/>
      <c r="R794" s="90"/>
      <c r="S794" s="49"/>
      <c r="T794" s="49"/>
      <c r="U794" s="49"/>
      <c r="V794" s="49"/>
      <c r="W794" s="49"/>
      <c r="X794" s="49"/>
      <c r="Y794" s="49"/>
      <c r="Z794" s="49"/>
      <c r="AA794" s="49"/>
      <c r="AB794" s="49"/>
      <c r="AC794" s="49"/>
      <c r="AD794" s="49"/>
      <c r="AE794" s="49"/>
      <c r="AF794" s="49"/>
      <c r="AG794" s="49"/>
      <c r="AH794" s="49"/>
      <c r="AI794" s="49"/>
      <c r="AJ794" s="49"/>
      <c r="AK794" s="49"/>
      <c r="AL794" s="49"/>
      <c r="AM794" s="49"/>
    </row>
    <row r="795" spans="1:39" ht="12.75" customHeight="1" x14ac:dyDescent="0.3">
      <c r="A795" s="49"/>
      <c r="B795" s="49"/>
      <c r="C795" s="49"/>
      <c r="D795" s="49"/>
      <c r="E795" s="49"/>
      <c r="F795" s="49"/>
      <c r="G795" s="49"/>
      <c r="H795" s="49"/>
      <c r="I795" s="49"/>
      <c r="J795" s="49"/>
      <c r="K795" s="49"/>
      <c r="L795" s="49"/>
      <c r="M795" s="49"/>
      <c r="N795" s="49"/>
      <c r="O795" s="49"/>
      <c r="P795" s="49"/>
      <c r="Q795" s="49"/>
      <c r="R795" s="90"/>
      <c r="S795" s="49"/>
      <c r="T795" s="49"/>
      <c r="U795" s="49"/>
      <c r="V795" s="49"/>
      <c r="W795" s="49"/>
      <c r="X795" s="49"/>
      <c r="Y795" s="49"/>
      <c r="Z795" s="49"/>
      <c r="AA795" s="49"/>
      <c r="AB795" s="49"/>
      <c r="AC795" s="49"/>
      <c r="AD795" s="49"/>
      <c r="AE795" s="49"/>
      <c r="AF795" s="49"/>
      <c r="AG795" s="49"/>
      <c r="AH795" s="49"/>
      <c r="AI795" s="49"/>
      <c r="AJ795" s="49"/>
      <c r="AK795" s="49"/>
      <c r="AL795" s="49"/>
      <c r="AM795" s="49"/>
    </row>
    <row r="796" spans="1:39" ht="12.75" customHeight="1" x14ac:dyDescent="0.3">
      <c r="A796" s="49"/>
      <c r="B796" s="49"/>
      <c r="C796" s="49"/>
      <c r="D796" s="49"/>
      <c r="E796" s="49"/>
      <c r="F796" s="49"/>
      <c r="G796" s="49"/>
      <c r="H796" s="49"/>
      <c r="I796" s="49"/>
      <c r="J796" s="49"/>
      <c r="K796" s="49"/>
      <c r="L796" s="49"/>
      <c r="M796" s="49"/>
      <c r="N796" s="49"/>
      <c r="O796" s="49"/>
      <c r="P796" s="49"/>
      <c r="Q796" s="49"/>
      <c r="R796" s="90"/>
      <c r="S796" s="49"/>
      <c r="T796" s="49"/>
      <c r="U796" s="49"/>
      <c r="V796" s="49"/>
      <c r="W796" s="49"/>
      <c r="X796" s="49"/>
      <c r="Y796" s="49"/>
      <c r="Z796" s="49"/>
      <c r="AA796" s="49"/>
      <c r="AB796" s="49"/>
      <c r="AC796" s="49"/>
      <c r="AD796" s="49"/>
      <c r="AE796" s="49"/>
      <c r="AF796" s="49"/>
      <c r="AG796" s="49"/>
      <c r="AH796" s="49"/>
      <c r="AI796" s="49"/>
      <c r="AJ796" s="49"/>
      <c r="AK796" s="49"/>
      <c r="AL796" s="49"/>
      <c r="AM796" s="49"/>
    </row>
    <row r="797" spans="1:39" ht="12.75" customHeight="1" x14ac:dyDescent="0.3">
      <c r="A797" s="49"/>
      <c r="B797" s="49"/>
      <c r="C797" s="49"/>
      <c r="D797" s="49"/>
      <c r="E797" s="49"/>
      <c r="F797" s="49"/>
      <c r="G797" s="49"/>
      <c r="H797" s="49"/>
      <c r="I797" s="49"/>
      <c r="J797" s="49"/>
      <c r="K797" s="49"/>
      <c r="L797" s="49"/>
      <c r="M797" s="49"/>
      <c r="N797" s="49"/>
      <c r="O797" s="49"/>
      <c r="P797" s="49"/>
      <c r="Q797" s="49"/>
      <c r="R797" s="90"/>
      <c r="S797" s="49"/>
      <c r="T797" s="49"/>
      <c r="U797" s="49"/>
      <c r="V797" s="49"/>
      <c r="W797" s="49"/>
      <c r="X797" s="49"/>
      <c r="Y797" s="49"/>
      <c r="Z797" s="49"/>
      <c r="AA797" s="49"/>
      <c r="AB797" s="49"/>
      <c r="AC797" s="49"/>
      <c r="AD797" s="49"/>
      <c r="AE797" s="49"/>
      <c r="AF797" s="49"/>
      <c r="AG797" s="49"/>
      <c r="AH797" s="49"/>
      <c r="AI797" s="49"/>
      <c r="AJ797" s="49"/>
      <c r="AK797" s="49"/>
      <c r="AL797" s="49"/>
      <c r="AM797" s="49"/>
    </row>
    <row r="798" spans="1:39" ht="12.75" customHeight="1" x14ac:dyDescent="0.3">
      <c r="A798" s="49"/>
      <c r="B798" s="49"/>
      <c r="C798" s="49"/>
      <c r="D798" s="49"/>
      <c r="E798" s="49"/>
      <c r="F798" s="49"/>
      <c r="G798" s="49"/>
      <c r="H798" s="49"/>
      <c r="I798" s="49"/>
      <c r="J798" s="49"/>
      <c r="K798" s="49"/>
      <c r="L798" s="49"/>
      <c r="M798" s="49"/>
      <c r="N798" s="49"/>
      <c r="O798" s="49"/>
      <c r="P798" s="49"/>
      <c r="Q798" s="49"/>
      <c r="R798" s="90"/>
      <c r="S798" s="49"/>
      <c r="T798" s="49"/>
      <c r="U798" s="49"/>
      <c r="V798" s="49"/>
      <c r="W798" s="49"/>
      <c r="X798" s="49"/>
      <c r="Y798" s="49"/>
      <c r="Z798" s="49"/>
      <c r="AA798" s="49"/>
      <c r="AB798" s="49"/>
      <c r="AC798" s="49"/>
      <c r="AD798" s="49"/>
      <c r="AE798" s="49"/>
      <c r="AF798" s="49"/>
      <c r="AG798" s="49"/>
      <c r="AH798" s="49"/>
      <c r="AI798" s="49"/>
      <c r="AJ798" s="49"/>
      <c r="AK798" s="49"/>
      <c r="AL798" s="49"/>
      <c r="AM798" s="49"/>
    </row>
    <row r="799" spans="1:39" ht="12.75" customHeight="1" x14ac:dyDescent="0.3">
      <c r="A799" s="49"/>
      <c r="B799" s="49"/>
      <c r="C799" s="49"/>
      <c r="D799" s="49"/>
      <c r="E799" s="49"/>
      <c r="F799" s="49"/>
      <c r="G799" s="49"/>
      <c r="H799" s="49"/>
      <c r="I799" s="49"/>
      <c r="J799" s="49"/>
      <c r="K799" s="49"/>
      <c r="L799" s="49"/>
      <c r="M799" s="49"/>
      <c r="N799" s="49"/>
      <c r="O799" s="49"/>
      <c r="P799" s="49"/>
      <c r="Q799" s="49"/>
      <c r="R799" s="90"/>
      <c r="S799" s="49"/>
      <c r="T799" s="49"/>
      <c r="U799" s="49"/>
      <c r="V799" s="49"/>
      <c r="W799" s="49"/>
      <c r="X799" s="49"/>
      <c r="Y799" s="49"/>
      <c r="Z799" s="49"/>
      <c r="AA799" s="49"/>
      <c r="AB799" s="49"/>
      <c r="AC799" s="49"/>
      <c r="AD799" s="49"/>
      <c r="AE799" s="49"/>
      <c r="AF799" s="49"/>
      <c r="AG799" s="49"/>
      <c r="AH799" s="49"/>
      <c r="AI799" s="49"/>
      <c r="AJ799" s="49"/>
      <c r="AK799" s="49"/>
      <c r="AL799" s="49"/>
      <c r="AM799" s="49"/>
    </row>
    <row r="800" spans="1:39" ht="12.75" customHeight="1" x14ac:dyDescent="0.3">
      <c r="A800" s="49"/>
      <c r="B800" s="49"/>
      <c r="C800" s="49"/>
      <c r="D800" s="49"/>
      <c r="E800" s="49"/>
      <c r="F800" s="49"/>
      <c r="G800" s="49"/>
      <c r="H800" s="49"/>
      <c r="I800" s="49"/>
      <c r="J800" s="49"/>
      <c r="K800" s="49"/>
      <c r="L800" s="49"/>
      <c r="M800" s="49"/>
      <c r="N800" s="49"/>
      <c r="O800" s="49"/>
      <c r="P800" s="49"/>
      <c r="Q800" s="49"/>
      <c r="R800" s="90"/>
      <c r="S800" s="49"/>
      <c r="T800" s="49"/>
      <c r="U800" s="49"/>
      <c r="V800" s="49"/>
      <c r="W800" s="49"/>
      <c r="X800" s="49"/>
      <c r="Y800" s="49"/>
      <c r="Z800" s="49"/>
      <c r="AA800" s="49"/>
      <c r="AB800" s="49"/>
      <c r="AC800" s="49"/>
      <c r="AD800" s="49"/>
      <c r="AE800" s="49"/>
      <c r="AF800" s="49"/>
      <c r="AG800" s="49"/>
      <c r="AH800" s="49"/>
      <c r="AI800" s="49"/>
      <c r="AJ800" s="49"/>
      <c r="AK800" s="49"/>
      <c r="AL800" s="49"/>
      <c r="AM800" s="49"/>
    </row>
    <row r="801" spans="1:39" ht="12.75" customHeight="1" x14ac:dyDescent="0.3">
      <c r="A801" s="49"/>
      <c r="B801" s="49"/>
      <c r="C801" s="49"/>
      <c r="D801" s="49"/>
      <c r="E801" s="49"/>
      <c r="F801" s="49"/>
      <c r="G801" s="49"/>
      <c r="H801" s="49"/>
      <c r="I801" s="49"/>
      <c r="J801" s="49"/>
      <c r="K801" s="49"/>
      <c r="L801" s="49"/>
      <c r="M801" s="49"/>
      <c r="N801" s="49"/>
      <c r="O801" s="49"/>
      <c r="P801" s="49"/>
      <c r="Q801" s="49"/>
      <c r="R801" s="90"/>
      <c r="S801" s="49"/>
      <c r="T801" s="49"/>
      <c r="U801" s="49"/>
      <c r="V801" s="49"/>
      <c r="W801" s="49"/>
      <c r="X801" s="49"/>
      <c r="Y801" s="49"/>
      <c r="Z801" s="49"/>
      <c r="AA801" s="49"/>
      <c r="AB801" s="49"/>
      <c r="AC801" s="49"/>
      <c r="AD801" s="49"/>
      <c r="AE801" s="49"/>
      <c r="AF801" s="49"/>
      <c r="AG801" s="49"/>
      <c r="AH801" s="49"/>
      <c r="AI801" s="49"/>
      <c r="AJ801" s="49"/>
      <c r="AK801" s="49"/>
      <c r="AL801" s="49"/>
      <c r="AM801" s="49"/>
    </row>
    <row r="802" spans="1:39" ht="12.75" customHeight="1" x14ac:dyDescent="0.3">
      <c r="A802" s="49"/>
      <c r="B802" s="49"/>
      <c r="C802" s="49"/>
      <c r="D802" s="49"/>
      <c r="E802" s="49"/>
      <c r="F802" s="49"/>
      <c r="G802" s="49"/>
      <c r="H802" s="49"/>
      <c r="I802" s="49"/>
      <c r="J802" s="49"/>
      <c r="K802" s="49"/>
      <c r="L802" s="49"/>
      <c r="M802" s="49"/>
      <c r="N802" s="49"/>
      <c r="O802" s="49"/>
      <c r="P802" s="49"/>
      <c r="Q802" s="49"/>
      <c r="R802" s="90"/>
      <c r="S802" s="49"/>
      <c r="T802" s="49"/>
      <c r="U802" s="49"/>
      <c r="V802" s="49"/>
      <c r="W802" s="49"/>
      <c r="X802" s="49"/>
      <c r="Y802" s="49"/>
      <c r="Z802" s="49"/>
      <c r="AA802" s="49"/>
      <c r="AB802" s="49"/>
      <c r="AC802" s="49"/>
      <c r="AD802" s="49"/>
      <c r="AE802" s="49"/>
      <c r="AF802" s="49"/>
      <c r="AG802" s="49"/>
      <c r="AH802" s="49"/>
      <c r="AI802" s="49"/>
      <c r="AJ802" s="49"/>
      <c r="AK802" s="49"/>
      <c r="AL802" s="49"/>
      <c r="AM802" s="49"/>
    </row>
    <row r="803" spans="1:39" ht="12.75" customHeight="1" x14ac:dyDescent="0.3">
      <c r="A803" s="49"/>
      <c r="B803" s="49"/>
      <c r="C803" s="49"/>
      <c r="D803" s="49"/>
      <c r="E803" s="49"/>
      <c r="F803" s="49"/>
      <c r="G803" s="49"/>
      <c r="H803" s="49"/>
      <c r="I803" s="49"/>
      <c r="J803" s="49"/>
      <c r="K803" s="49"/>
      <c r="L803" s="49"/>
      <c r="M803" s="49"/>
      <c r="N803" s="49"/>
      <c r="O803" s="49"/>
      <c r="P803" s="49"/>
      <c r="Q803" s="49"/>
      <c r="R803" s="90"/>
      <c r="S803" s="49"/>
      <c r="T803" s="49"/>
      <c r="U803" s="49"/>
      <c r="V803" s="49"/>
      <c r="W803" s="49"/>
      <c r="X803" s="49"/>
      <c r="Y803" s="49"/>
      <c r="Z803" s="49"/>
      <c r="AA803" s="49"/>
      <c r="AB803" s="49"/>
      <c r="AC803" s="49"/>
      <c r="AD803" s="49"/>
      <c r="AE803" s="49"/>
      <c r="AF803" s="49"/>
      <c r="AG803" s="49"/>
      <c r="AH803" s="49"/>
      <c r="AI803" s="49"/>
      <c r="AJ803" s="49"/>
      <c r="AK803" s="49"/>
      <c r="AL803" s="49"/>
      <c r="AM803" s="49"/>
    </row>
    <row r="804" spans="1:39" ht="12.75" customHeight="1" x14ac:dyDescent="0.3">
      <c r="A804" s="49"/>
      <c r="B804" s="49"/>
      <c r="C804" s="49"/>
      <c r="D804" s="49"/>
      <c r="E804" s="49"/>
      <c r="F804" s="49"/>
      <c r="G804" s="49"/>
      <c r="H804" s="49"/>
      <c r="I804" s="49"/>
      <c r="J804" s="49"/>
      <c r="K804" s="49"/>
      <c r="L804" s="49"/>
      <c r="M804" s="49"/>
      <c r="N804" s="49"/>
      <c r="O804" s="49"/>
      <c r="P804" s="49"/>
      <c r="Q804" s="49"/>
      <c r="R804" s="90"/>
      <c r="S804" s="49"/>
      <c r="T804" s="49"/>
      <c r="U804" s="49"/>
      <c r="V804" s="49"/>
      <c r="W804" s="49"/>
      <c r="X804" s="49"/>
      <c r="Y804" s="49"/>
      <c r="Z804" s="49"/>
      <c r="AA804" s="49"/>
      <c r="AB804" s="49"/>
      <c r="AC804" s="49"/>
      <c r="AD804" s="49"/>
      <c r="AE804" s="49"/>
      <c r="AF804" s="49"/>
      <c r="AG804" s="49"/>
      <c r="AH804" s="49"/>
      <c r="AI804" s="49"/>
      <c r="AJ804" s="49"/>
      <c r="AK804" s="49"/>
      <c r="AL804" s="49"/>
      <c r="AM804" s="49"/>
    </row>
    <row r="805" spans="1:39" ht="12.75" customHeight="1" x14ac:dyDescent="0.3">
      <c r="A805" s="49"/>
      <c r="B805" s="49"/>
      <c r="C805" s="49"/>
      <c r="D805" s="49"/>
      <c r="E805" s="49"/>
      <c r="F805" s="49"/>
      <c r="G805" s="49"/>
      <c r="H805" s="49"/>
      <c r="I805" s="49"/>
      <c r="J805" s="49"/>
      <c r="K805" s="49"/>
      <c r="L805" s="49"/>
      <c r="M805" s="49"/>
      <c r="N805" s="49"/>
      <c r="O805" s="49"/>
      <c r="P805" s="49"/>
      <c r="Q805" s="49"/>
      <c r="R805" s="90"/>
      <c r="S805" s="49"/>
      <c r="T805" s="49"/>
      <c r="U805" s="49"/>
      <c r="V805" s="49"/>
      <c r="W805" s="49"/>
      <c r="X805" s="49"/>
      <c r="Y805" s="49"/>
      <c r="Z805" s="49"/>
      <c r="AA805" s="49"/>
      <c r="AB805" s="49"/>
      <c r="AC805" s="49"/>
      <c r="AD805" s="49"/>
      <c r="AE805" s="49"/>
      <c r="AF805" s="49"/>
      <c r="AG805" s="49"/>
      <c r="AH805" s="49"/>
      <c r="AI805" s="49"/>
      <c r="AJ805" s="49"/>
      <c r="AK805" s="49"/>
      <c r="AL805" s="49"/>
      <c r="AM805" s="49"/>
    </row>
    <row r="806" spans="1:39" ht="12.75" customHeight="1" x14ac:dyDescent="0.3">
      <c r="A806" s="49"/>
      <c r="B806" s="49"/>
      <c r="C806" s="49"/>
      <c r="D806" s="49"/>
      <c r="E806" s="49"/>
      <c r="F806" s="49"/>
      <c r="G806" s="49"/>
      <c r="H806" s="49"/>
      <c r="I806" s="49"/>
      <c r="J806" s="49"/>
      <c r="K806" s="49"/>
      <c r="L806" s="49"/>
      <c r="M806" s="49"/>
      <c r="N806" s="49"/>
      <c r="O806" s="49"/>
      <c r="P806" s="49"/>
      <c r="Q806" s="49"/>
      <c r="R806" s="90"/>
      <c r="S806" s="49"/>
      <c r="T806" s="49"/>
      <c r="U806" s="49"/>
      <c r="V806" s="49"/>
      <c r="W806" s="49"/>
      <c r="X806" s="49"/>
      <c r="Y806" s="49"/>
      <c r="Z806" s="49"/>
      <c r="AA806" s="49"/>
      <c r="AB806" s="49"/>
      <c r="AC806" s="49"/>
      <c r="AD806" s="49"/>
      <c r="AE806" s="49"/>
      <c r="AF806" s="49"/>
      <c r="AG806" s="49"/>
      <c r="AH806" s="49"/>
      <c r="AI806" s="49"/>
      <c r="AJ806" s="49"/>
      <c r="AK806" s="49"/>
      <c r="AL806" s="49"/>
      <c r="AM806" s="49"/>
    </row>
    <row r="807" spans="1:39" ht="12.75" customHeight="1" x14ac:dyDescent="0.3">
      <c r="A807" s="49"/>
      <c r="B807" s="49"/>
      <c r="C807" s="49"/>
      <c r="D807" s="49"/>
      <c r="E807" s="49"/>
      <c r="F807" s="49"/>
      <c r="G807" s="49"/>
      <c r="H807" s="49"/>
      <c r="I807" s="49"/>
      <c r="J807" s="49"/>
      <c r="K807" s="49"/>
      <c r="L807" s="49"/>
      <c r="M807" s="49"/>
      <c r="N807" s="49"/>
      <c r="O807" s="49"/>
      <c r="P807" s="49"/>
      <c r="Q807" s="49"/>
      <c r="R807" s="90"/>
      <c r="S807" s="49"/>
      <c r="T807" s="49"/>
      <c r="U807" s="49"/>
      <c r="V807" s="49"/>
      <c r="W807" s="49"/>
      <c r="X807" s="49"/>
      <c r="Y807" s="49"/>
      <c r="Z807" s="49"/>
      <c r="AA807" s="49"/>
      <c r="AB807" s="49"/>
      <c r="AC807" s="49"/>
      <c r="AD807" s="49"/>
      <c r="AE807" s="49"/>
      <c r="AF807" s="49"/>
      <c r="AG807" s="49"/>
      <c r="AH807" s="49"/>
      <c r="AI807" s="49"/>
      <c r="AJ807" s="49"/>
      <c r="AK807" s="49"/>
      <c r="AL807" s="49"/>
      <c r="AM807" s="49"/>
    </row>
    <row r="808" spans="1:39" ht="12.75" customHeight="1" x14ac:dyDescent="0.3">
      <c r="A808" s="49"/>
      <c r="B808" s="49"/>
      <c r="C808" s="49"/>
      <c r="D808" s="49"/>
      <c r="E808" s="49"/>
      <c r="F808" s="49"/>
      <c r="G808" s="49"/>
      <c r="H808" s="49"/>
      <c r="I808" s="49"/>
      <c r="J808" s="49"/>
      <c r="K808" s="49"/>
      <c r="L808" s="49"/>
      <c r="M808" s="49"/>
      <c r="N808" s="49"/>
      <c r="O808" s="49"/>
      <c r="P808" s="49"/>
      <c r="Q808" s="49"/>
      <c r="R808" s="90"/>
      <c r="S808" s="49"/>
      <c r="T808" s="49"/>
      <c r="U808" s="49"/>
      <c r="V808" s="49"/>
      <c r="W808" s="49"/>
      <c r="X808" s="49"/>
      <c r="Y808" s="49"/>
      <c r="Z808" s="49"/>
      <c r="AA808" s="49"/>
      <c r="AB808" s="49"/>
      <c r="AC808" s="49"/>
      <c r="AD808" s="49"/>
      <c r="AE808" s="49"/>
      <c r="AF808" s="49"/>
      <c r="AG808" s="49"/>
      <c r="AH808" s="49"/>
      <c r="AI808" s="49"/>
      <c r="AJ808" s="49"/>
      <c r="AK808" s="49"/>
      <c r="AL808" s="49"/>
      <c r="AM808" s="49"/>
    </row>
    <row r="809" spans="1:39" ht="12.75" customHeight="1" x14ac:dyDescent="0.3">
      <c r="A809" s="49"/>
      <c r="B809" s="49"/>
      <c r="C809" s="49"/>
      <c r="D809" s="49"/>
      <c r="E809" s="49"/>
      <c r="F809" s="49"/>
      <c r="G809" s="49"/>
      <c r="H809" s="49"/>
      <c r="I809" s="49"/>
      <c r="J809" s="49"/>
      <c r="K809" s="49"/>
      <c r="L809" s="49"/>
      <c r="M809" s="49"/>
      <c r="N809" s="49"/>
      <c r="O809" s="49"/>
      <c r="P809" s="49"/>
      <c r="Q809" s="49"/>
      <c r="R809" s="90"/>
      <c r="S809" s="49"/>
      <c r="T809" s="49"/>
      <c r="U809" s="49"/>
      <c r="V809" s="49"/>
      <c r="W809" s="49"/>
      <c r="X809" s="49"/>
      <c r="Y809" s="49"/>
      <c r="Z809" s="49"/>
      <c r="AA809" s="49"/>
      <c r="AB809" s="49"/>
      <c r="AC809" s="49"/>
      <c r="AD809" s="49"/>
      <c r="AE809" s="49"/>
      <c r="AF809" s="49"/>
      <c r="AG809" s="49"/>
      <c r="AH809" s="49"/>
      <c r="AI809" s="49"/>
      <c r="AJ809" s="49"/>
      <c r="AK809" s="49"/>
      <c r="AL809" s="49"/>
      <c r="AM809" s="49"/>
    </row>
    <row r="810" spans="1:39" ht="12.75" customHeight="1" x14ac:dyDescent="0.3">
      <c r="A810" s="49"/>
      <c r="B810" s="49"/>
      <c r="C810" s="49"/>
      <c r="D810" s="49"/>
      <c r="E810" s="49"/>
      <c r="F810" s="49"/>
      <c r="G810" s="49"/>
      <c r="H810" s="49"/>
      <c r="I810" s="49"/>
      <c r="J810" s="49"/>
      <c r="K810" s="49"/>
      <c r="L810" s="49"/>
      <c r="M810" s="49"/>
      <c r="N810" s="49"/>
      <c r="O810" s="49"/>
      <c r="P810" s="49"/>
      <c r="Q810" s="49"/>
      <c r="R810" s="90"/>
      <c r="S810" s="49"/>
      <c r="T810" s="49"/>
      <c r="U810" s="49"/>
      <c r="V810" s="49"/>
      <c r="W810" s="49"/>
      <c r="X810" s="49"/>
      <c r="Y810" s="49"/>
      <c r="Z810" s="49"/>
      <c r="AA810" s="49"/>
      <c r="AB810" s="49"/>
      <c r="AC810" s="49"/>
      <c r="AD810" s="49"/>
      <c r="AE810" s="49"/>
      <c r="AF810" s="49"/>
      <c r="AG810" s="49"/>
      <c r="AH810" s="49"/>
      <c r="AI810" s="49"/>
      <c r="AJ810" s="49"/>
      <c r="AK810" s="49"/>
      <c r="AL810" s="49"/>
      <c r="AM810" s="49"/>
    </row>
    <row r="811" spans="1:39" ht="12.75" customHeight="1" x14ac:dyDescent="0.3">
      <c r="A811" s="49"/>
      <c r="B811" s="49"/>
      <c r="C811" s="49"/>
      <c r="D811" s="49"/>
      <c r="E811" s="49"/>
      <c r="F811" s="49"/>
      <c r="G811" s="49"/>
      <c r="H811" s="49"/>
      <c r="I811" s="49"/>
      <c r="J811" s="49"/>
      <c r="K811" s="49"/>
      <c r="L811" s="49"/>
      <c r="M811" s="49"/>
      <c r="N811" s="49"/>
      <c r="O811" s="49"/>
      <c r="P811" s="49"/>
      <c r="Q811" s="49"/>
      <c r="R811" s="90"/>
      <c r="S811" s="49"/>
      <c r="T811" s="49"/>
      <c r="U811" s="49"/>
      <c r="V811" s="49"/>
      <c r="W811" s="49"/>
      <c r="X811" s="49"/>
      <c r="Y811" s="49"/>
      <c r="Z811" s="49"/>
      <c r="AA811" s="49"/>
      <c r="AB811" s="49"/>
      <c r="AC811" s="49"/>
      <c r="AD811" s="49"/>
      <c r="AE811" s="49"/>
      <c r="AF811" s="49"/>
      <c r="AG811" s="49"/>
      <c r="AH811" s="49"/>
      <c r="AI811" s="49"/>
      <c r="AJ811" s="49"/>
      <c r="AK811" s="49"/>
      <c r="AL811" s="49"/>
      <c r="AM811" s="49"/>
    </row>
    <row r="812" spans="1:39" ht="12.75" customHeight="1" x14ac:dyDescent="0.3">
      <c r="A812" s="49"/>
      <c r="B812" s="49"/>
      <c r="C812" s="49"/>
      <c r="D812" s="49"/>
      <c r="E812" s="49"/>
      <c r="F812" s="49"/>
      <c r="G812" s="49"/>
      <c r="H812" s="49"/>
      <c r="I812" s="49"/>
      <c r="J812" s="49"/>
      <c r="K812" s="49"/>
      <c r="L812" s="49"/>
      <c r="M812" s="49"/>
      <c r="N812" s="49"/>
      <c r="O812" s="49"/>
      <c r="P812" s="49"/>
      <c r="Q812" s="49"/>
      <c r="R812" s="90"/>
      <c r="S812" s="49"/>
      <c r="T812" s="49"/>
      <c r="U812" s="49"/>
      <c r="V812" s="49"/>
      <c r="W812" s="49"/>
      <c r="X812" s="49"/>
      <c r="Y812" s="49"/>
      <c r="Z812" s="49"/>
      <c r="AA812" s="49"/>
      <c r="AB812" s="49"/>
      <c r="AC812" s="49"/>
      <c r="AD812" s="49"/>
      <c r="AE812" s="49"/>
      <c r="AF812" s="49"/>
      <c r="AG812" s="49"/>
      <c r="AH812" s="49"/>
      <c r="AI812" s="49"/>
      <c r="AJ812" s="49"/>
      <c r="AK812" s="49"/>
      <c r="AL812" s="49"/>
      <c r="AM812" s="49"/>
    </row>
    <row r="813" spans="1:39" ht="12.75" customHeight="1" x14ac:dyDescent="0.3">
      <c r="A813" s="49"/>
      <c r="B813" s="49"/>
      <c r="C813" s="49"/>
      <c r="D813" s="49"/>
      <c r="E813" s="49"/>
      <c r="F813" s="49"/>
      <c r="G813" s="49"/>
      <c r="H813" s="49"/>
      <c r="I813" s="49"/>
      <c r="J813" s="49"/>
      <c r="K813" s="49"/>
      <c r="L813" s="49"/>
      <c r="M813" s="49"/>
      <c r="N813" s="49"/>
      <c r="O813" s="49"/>
      <c r="P813" s="49"/>
      <c r="Q813" s="49"/>
      <c r="R813" s="90"/>
      <c r="S813" s="49"/>
      <c r="T813" s="49"/>
      <c r="U813" s="49"/>
      <c r="V813" s="49"/>
      <c r="W813" s="49"/>
      <c r="X813" s="49"/>
      <c r="Y813" s="49"/>
      <c r="Z813" s="49"/>
      <c r="AA813" s="49"/>
      <c r="AB813" s="49"/>
      <c r="AC813" s="49"/>
      <c r="AD813" s="49"/>
      <c r="AE813" s="49"/>
      <c r="AF813" s="49"/>
      <c r="AG813" s="49"/>
      <c r="AH813" s="49"/>
      <c r="AI813" s="49"/>
      <c r="AJ813" s="49"/>
      <c r="AK813" s="49"/>
      <c r="AL813" s="49"/>
      <c r="AM813" s="49"/>
    </row>
    <row r="814" spans="1:39" ht="12.75" customHeight="1" x14ac:dyDescent="0.3">
      <c r="A814" s="49"/>
      <c r="B814" s="49"/>
      <c r="C814" s="49"/>
      <c r="D814" s="49"/>
      <c r="E814" s="49"/>
      <c r="F814" s="49"/>
      <c r="G814" s="49"/>
      <c r="H814" s="49"/>
      <c r="I814" s="49"/>
      <c r="J814" s="49"/>
      <c r="K814" s="49"/>
      <c r="L814" s="49"/>
      <c r="M814" s="49"/>
      <c r="N814" s="49"/>
      <c r="O814" s="49"/>
      <c r="P814" s="49"/>
      <c r="Q814" s="49"/>
      <c r="R814" s="90"/>
      <c r="S814" s="49"/>
      <c r="T814" s="49"/>
      <c r="U814" s="49"/>
      <c r="V814" s="49"/>
      <c r="W814" s="49"/>
      <c r="X814" s="49"/>
      <c r="Y814" s="49"/>
      <c r="Z814" s="49"/>
      <c r="AA814" s="49"/>
      <c r="AB814" s="49"/>
      <c r="AC814" s="49"/>
      <c r="AD814" s="49"/>
      <c r="AE814" s="49"/>
      <c r="AF814" s="49"/>
      <c r="AG814" s="49"/>
      <c r="AH814" s="49"/>
      <c r="AI814" s="49"/>
      <c r="AJ814" s="49"/>
      <c r="AK814" s="49"/>
      <c r="AL814" s="49"/>
      <c r="AM814" s="49"/>
    </row>
    <row r="815" spans="1:39" ht="12.75" customHeight="1" x14ac:dyDescent="0.3">
      <c r="A815" s="49"/>
      <c r="B815" s="49"/>
      <c r="C815" s="49"/>
      <c r="D815" s="49"/>
      <c r="E815" s="49"/>
      <c r="F815" s="49"/>
      <c r="G815" s="49"/>
      <c r="H815" s="49"/>
      <c r="I815" s="49"/>
      <c r="J815" s="49"/>
      <c r="K815" s="49"/>
      <c r="L815" s="49"/>
      <c r="M815" s="49"/>
      <c r="N815" s="49"/>
      <c r="O815" s="49"/>
      <c r="P815" s="49"/>
      <c r="Q815" s="49"/>
      <c r="R815" s="90"/>
      <c r="S815" s="49"/>
      <c r="T815" s="49"/>
      <c r="U815" s="49"/>
      <c r="V815" s="49"/>
      <c r="W815" s="49"/>
      <c r="X815" s="49"/>
      <c r="Y815" s="49"/>
      <c r="Z815" s="49"/>
      <c r="AA815" s="49"/>
      <c r="AB815" s="49"/>
      <c r="AC815" s="49"/>
      <c r="AD815" s="49"/>
      <c r="AE815" s="49"/>
      <c r="AF815" s="49"/>
      <c r="AG815" s="49"/>
      <c r="AH815" s="49"/>
      <c r="AI815" s="49"/>
      <c r="AJ815" s="49"/>
      <c r="AK815" s="49"/>
      <c r="AL815" s="49"/>
      <c r="AM815" s="49"/>
    </row>
    <row r="816" spans="1:39" ht="12.75" customHeight="1" x14ac:dyDescent="0.3">
      <c r="A816" s="49"/>
      <c r="B816" s="49"/>
      <c r="C816" s="49"/>
      <c r="D816" s="49"/>
      <c r="E816" s="49"/>
      <c r="F816" s="49"/>
      <c r="G816" s="49"/>
      <c r="H816" s="49"/>
      <c r="I816" s="49"/>
      <c r="J816" s="49"/>
      <c r="K816" s="49"/>
      <c r="L816" s="49"/>
      <c r="M816" s="49"/>
      <c r="N816" s="49"/>
      <c r="O816" s="49"/>
      <c r="P816" s="49"/>
      <c r="Q816" s="49"/>
      <c r="R816" s="90"/>
      <c r="S816" s="49"/>
      <c r="T816" s="49"/>
      <c r="U816" s="49"/>
      <c r="V816" s="49"/>
      <c r="W816" s="49"/>
      <c r="X816" s="49"/>
      <c r="Y816" s="49"/>
      <c r="Z816" s="49"/>
      <c r="AA816" s="49"/>
      <c r="AB816" s="49"/>
      <c r="AC816" s="49"/>
      <c r="AD816" s="49"/>
      <c r="AE816" s="49"/>
      <c r="AF816" s="49"/>
      <c r="AG816" s="49"/>
      <c r="AH816" s="49"/>
      <c r="AI816" s="49"/>
      <c r="AJ816" s="49"/>
      <c r="AK816" s="49"/>
      <c r="AL816" s="49"/>
      <c r="AM816" s="49"/>
    </row>
    <row r="817" spans="1:39" ht="12.75" customHeight="1" x14ac:dyDescent="0.3">
      <c r="A817" s="49"/>
      <c r="B817" s="49"/>
      <c r="C817" s="49"/>
      <c r="D817" s="49"/>
      <c r="E817" s="49"/>
      <c r="F817" s="49"/>
      <c r="G817" s="49"/>
      <c r="H817" s="49"/>
      <c r="I817" s="49"/>
      <c r="J817" s="49"/>
      <c r="K817" s="49"/>
      <c r="L817" s="49"/>
      <c r="M817" s="49"/>
      <c r="N817" s="49"/>
      <c r="O817" s="49"/>
      <c r="P817" s="49"/>
      <c r="Q817" s="49"/>
      <c r="R817" s="90"/>
      <c r="S817" s="49"/>
      <c r="T817" s="49"/>
      <c r="U817" s="49"/>
      <c r="V817" s="49"/>
      <c r="W817" s="49"/>
      <c r="X817" s="49"/>
      <c r="Y817" s="49"/>
      <c r="Z817" s="49"/>
      <c r="AA817" s="49"/>
      <c r="AB817" s="49"/>
      <c r="AC817" s="49"/>
      <c r="AD817" s="49"/>
      <c r="AE817" s="49"/>
      <c r="AF817" s="49"/>
      <c r="AG817" s="49"/>
      <c r="AH817" s="49"/>
      <c r="AI817" s="49"/>
      <c r="AJ817" s="49"/>
      <c r="AK817" s="49"/>
      <c r="AL817" s="49"/>
      <c r="AM817" s="49"/>
    </row>
    <row r="818" spans="1:39" ht="12.75" customHeight="1" x14ac:dyDescent="0.3">
      <c r="A818" s="49"/>
      <c r="B818" s="49"/>
      <c r="C818" s="49"/>
      <c r="D818" s="49"/>
      <c r="E818" s="49"/>
      <c r="F818" s="49"/>
      <c r="G818" s="49"/>
      <c r="H818" s="49"/>
      <c r="I818" s="49"/>
      <c r="J818" s="49"/>
      <c r="K818" s="49"/>
      <c r="L818" s="49"/>
      <c r="M818" s="49"/>
      <c r="N818" s="49"/>
      <c r="O818" s="49"/>
      <c r="P818" s="49"/>
      <c r="Q818" s="49"/>
      <c r="R818" s="90"/>
      <c r="S818" s="49"/>
      <c r="T818" s="49"/>
      <c r="U818" s="49"/>
      <c r="V818" s="49"/>
      <c r="W818" s="49"/>
      <c r="X818" s="49"/>
      <c r="Y818" s="49"/>
      <c r="Z818" s="49"/>
      <c r="AA818" s="49"/>
      <c r="AB818" s="49"/>
      <c r="AC818" s="49"/>
      <c r="AD818" s="49"/>
      <c r="AE818" s="49"/>
      <c r="AF818" s="49"/>
      <c r="AG818" s="49"/>
      <c r="AH818" s="49"/>
      <c r="AI818" s="49"/>
      <c r="AJ818" s="49"/>
      <c r="AK818" s="49"/>
      <c r="AL818" s="49"/>
      <c r="AM818" s="49"/>
    </row>
    <row r="819" spans="1:39" ht="12.75" customHeight="1" x14ac:dyDescent="0.3">
      <c r="A819" s="49"/>
      <c r="B819" s="49"/>
      <c r="C819" s="49"/>
      <c r="D819" s="49"/>
      <c r="E819" s="49"/>
      <c r="F819" s="49"/>
      <c r="G819" s="49"/>
      <c r="H819" s="49"/>
      <c r="I819" s="49"/>
      <c r="J819" s="49"/>
      <c r="K819" s="49"/>
      <c r="L819" s="49"/>
      <c r="M819" s="49"/>
      <c r="N819" s="49"/>
      <c r="O819" s="49"/>
      <c r="P819" s="49"/>
      <c r="Q819" s="49"/>
      <c r="R819" s="90"/>
      <c r="S819" s="49"/>
      <c r="T819" s="49"/>
      <c r="U819" s="49"/>
      <c r="V819" s="49"/>
      <c r="W819" s="49"/>
      <c r="X819" s="49"/>
      <c r="Y819" s="49"/>
      <c r="Z819" s="49"/>
      <c r="AA819" s="49"/>
      <c r="AB819" s="49"/>
      <c r="AC819" s="49"/>
      <c r="AD819" s="49"/>
      <c r="AE819" s="49"/>
      <c r="AF819" s="49"/>
      <c r="AG819" s="49"/>
      <c r="AH819" s="49"/>
      <c r="AI819" s="49"/>
      <c r="AJ819" s="49"/>
      <c r="AK819" s="49"/>
      <c r="AL819" s="49"/>
      <c r="AM819" s="49"/>
    </row>
    <row r="820" spans="1:39" ht="12.75" customHeight="1" x14ac:dyDescent="0.3">
      <c r="A820" s="49"/>
      <c r="B820" s="49"/>
      <c r="C820" s="49"/>
      <c r="D820" s="49"/>
      <c r="E820" s="49"/>
      <c r="F820" s="49"/>
      <c r="G820" s="49"/>
      <c r="H820" s="49"/>
      <c r="I820" s="49"/>
      <c r="J820" s="49"/>
      <c r="K820" s="49"/>
      <c r="L820" s="49"/>
      <c r="M820" s="49"/>
      <c r="N820" s="49"/>
      <c r="O820" s="49"/>
      <c r="P820" s="49"/>
      <c r="Q820" s="49"/>
      <c r="R820" s="90"/>
      <c r="S820" s="49"/>
      <c r="T820" s="49"/>
      <c r="U820" s="49"/>
      <c r="V820" s="49"/>
      <c r="W820" s="49"/>
      <c r="X820" s="49"/>
      <c r="Y820" s="49"/>
      <c r="Z820" s="49"/>
      <c r="AA820" s="49"/>
      <c r="AB820" s="49"/>
      <c r="AC820" s="49"/>
      <c r="AD820" s="49"/>
      <c r="AE820" s="49"/>
      <c r="AF820" s="49"/>
      <c r="AG820" s="49"/>
      <c r="AH820" s="49"/>
      <c r="AI820" s="49"/>
      <c r="AJ820" s="49"/>
      <c r="AK820" s="49"/>
      <c r="AL820" s="49"/>
      <c r="AM820" s="49"/>
    </row>
    <row r="821" spans="1:39" ht="12.75" customHeight="1" x14ac:dyDescent="0.3">
      <c r="A821" s="49"/>
      <c r="B821" s="49"/>
      <c r="C821" s="49"/>
      <c r="D821" s="49"/>
      <c r="E821" s="49"/>
      <c r="F821" s="49"/>
      <c r="G821" s="49"/>
      <c r="H821" s="49"/>
      <c r="I821" s="49"/>
      <c r="J821" s="49"/>
      <c r="K821" s="49"/>
      <c r="L821" s="49"/>
      <c r="M821" s="49"/>
      <c r="N821" s="49"/>
      <c r="O821" s="49"/>
      <c r="P821" s="49"/>
      <c r="Q821" s="49"/>
      <c r="R821" s="90"/>
      <c r="S821" s="49"/>
      <c r="T821" s="49"/>
      <c r="U821" s="49"/>
      <c r="V821" s="49"/>
      <c r="W821" s="49"/>
      <c r="X821" s="49"/>
      <c r="Y821" s="49"/>
      <c r="Z821" s="49"/>
      <c r="AA821" s="49"/>
      <c r="AB821" s="49"/>
      <c r="AC821" s="49"/>
      <c r="AD821" s="49"/>
      <c r="AE821" s="49"/>
      <c r="AF821" s="49"/>
      <c r="AG821" s="49"/>
      <c r="AH821" s="49"/>
      <c r="AI821" s="49"/>
      <c r="AJ821" s="49"/>
      <c r="AK821" s="49"/>
      <c r="AL821" s="49"/>
      <c r="AM821" s="49"/>
    </row>
    <row r="822" spans="1:39" ht="12.75" customHeight="1" x14ac:dyDescent="0.3">
      <c r="A822" s="49"/>
      <c r="B822" s="49"/>
      <c r="C822" s="49"/>
      <c r="D822" s="49"/>
      <c r="E822" s="49"/>
      <c r="F822" s="49"/>
      <c r="G822" s="49"/>
      <c r="H822" s="49"/>
      <c r="I822" s="49"/>
      <c r="J822" s="49"/>
      <c r="K822" s="49"/>
      <c r="L822" s="49"/>
      <c r="M822" s="49"/>
      <c r="N822" s="49"/>
      <c r="O822" s="49"/>
      <c r="P822" s="49"/>
      <c r="Q822" s="49"/>
      <c r="R822" s="90"/>
      <c r="S822" s="49"/>
      <c r="T822" s="49"/>
      <c r="U822" s="49"/>
      <c r="V822" s="49"/>
      <c r="W822" s="49"/>
      <c r="X822" s="49"/>
      <c r="Y822" s="49"/>
      <c r="Z822" s="49"/>
      <c r="AA822" s="49"/>
      <c r="AB822" s="49"/>
      <c r="AC822" s="49"/>
      <c r="AD822" s="49"/>
      <c r="AE822" s="49"/>
      <c r="AF822" s="49"/>
      <c r="AG822" s="49"/>
      <c r="AH822" s="49"/>
      <c r="AI822" s="49"/>
      <c r="AJ822" s="49"/>
      <c r="AK822" s="49"/>
      <c r="AL822" s="49"/>
      <c r="AM822" s="49"/>
    </row>
    <row r="823" spans="1:39" ht="12.75" customHeight="1" x14ac:dyDescent="0.3">
      <c r="A823" s="49"/>
      <c r="B823" s="49"/>
      <c r="C823" s="49"/>
      <c r="D823" s="49"/>
      <c r="E823" s="49"/>
      <c r="F823" s="49"/>
      <c r="G823" s="49"/>
      <c r="H823" s="49"/>
      <c r="I823" s="49"/>
      <c r="J823" s="49"/>
      <c r="K823" s="49"/>
      <c r="L823" s="49"/>
      <c r="M823" s="49"/>
      <c r="N823" s="49"/>
      <c r="O823" s="49"/>
      <c r="P823" s="49"/>
      <c r="Q823" s="49"/>
      <c r="R823" s="90"/>
      <c r="S823" s="49"/>
      <c r="T823" s="49"/>
      <c r="U823" s="49"/>
      <c r="V823" s="49"/>
      <c r="W823" s="49"/>
      <c r="X823" s="49"/>
      <c r="Y823" s="49"/>
      <c r="Z823" s="49"/>
      <c r="AA823" s="49"/>
      <c r="AB823" s="49"/>
      <c r="AC823" s="49"/>
      <c r="AD823" s="49"/>
      <c r="AE823" s="49"/>
      <c r="AF823" s="49"/>
      <c r="AG823" s="49"/>
      <c r="AH823" s="49"/>
      <c r="AI823" s="49"/>
      <c r="AJ823" s="49"/>
      <c r="AK823" s="49"/>
      <c r="AL823" s="49"/>
      <c r="AM823" s="49"/>
    </row>
    <row r="824" spans="1:39" ht="12.75" customHeight="1" x14ac:dyDescent="0.3">
      <c r="A824" s="49"/>
      <c r="B824" s="49"/>
      <c r="C824" s="49"/>
      <c r="D824" s="49"/>
      <c r="E824" s="49"/>
      <c r="F824" s="49"/>
      <c r="G824" s="49"/>
      <c r="H824" s="49"/>
      <c r="I824" s="49"/>
      <c r="J824" s="49"/>
      <c r="K824" s="49"/>
      <c r="L824" s="49"/>
      <c r="M824" s="49"/>
      <c r="N824" s="49"/>
      <c r="O824" s="49"/>
      <c r="P824" s="49"/>
      <c r="Q824" s="49"/>
      <c r="R824" s="90"/>
      <c r="S824" s="49"/>
      <c r="T824" s="49"/>
      <c r="U824" s="49"/>
      <c r="V824" s="49"/>
      <c r="W824" s="49"/>
      <c r="X824" s="49"/>
      <c r="Y824" s="49"/>
      <c r="Z824" s="49"/>
      <c r="AA824" s="49"/>
      <c r="AB824" s="49"/>
      <c r="AC824" s="49"/>
      <c r="AD824" s="49"/>
      <c r="AE824" s="49"/>
      <c r="AF824" s="49"/>
      <c r="AG824" s="49"/>
      <c r="AH824" s="49"/>
      <c r="AI824" s="49"/>
      <c r="AJ824" s="49"/>
      <c r="AK824" s="49"/>
      <c r="AL824" s="49"/>
      <c r="AM824" s="49"/>
    </row>
    <row r="825" spans="1:39" ht="12.75" customHeight="1" x14ac:dyDescent="0.3">
      <c r="A825" s="49"/>
      <c r="B825" s="49"/>
      <c r="C825" s="49"/>
      <c r="D825" s="49"/>
      <c r="E825" s="49"/>
      <c r="F825" s="49"/>
      <c r="G825" s="49"/>
      <c r="H825" s="49"/>
      <c r="I825" s="49"/>
      <c r="J825" s="49"/>
      <c r="K825" s="49"/>
      <c r="L825" s="49"/>
      <c r="M825" s="49"/>
      <c r="N825" s="49"/>
      <c r="O825" s="49"/>
      <c r="P825" s="49"/>
      <c r="Q825" s="49"/>
      <c r="R825" s="90"/>
      <c r="S825" s="49"/>
      <c r="T825" s="49"/>
      <c r="U825" s="49"/>
      <c r="V825" s="49"/>
      <c r="W825" s="49"/>
      <c r="X825" s="49"/>
      <c r="Y825" s="49"/>
      <c r="Z825" s="49"/>
      <c r="AA825" s="49"/>
      <c r="AB825" s="49"/>
      <c r="AC825" s="49"/>
      <c r="AD825" s="49"/>
      <c r="AE825" s="49"/>
      <c r="AF825" s="49"/>
      <c r="AG825" s="49"/>
      <c r="AH825" s="49"/>
      <c r="AI825" s="49"/>
      <c r="AJ825" s="49"/>
      <c r="AK825" s="49"/>
      <c r="AL825" s="49"/>
      <c r="AM825" s="49"/>
    </row>
    <row r="826" spans="1:39" ht="12.75" customHeight="1" x14ac:dyDescent="0.3">
      <c r="A826" s="49"/>
      <c r="B826" s="49"/>
      <c r="C826" s="49"/>
      <c r="D826" s="49"/>
      <c r="E826" s="49"/>
      <c r="F826" s="49"/>
      <c r="G826" s="49"/>
      <c r="H826" s="49"/>
      <c r="I826" s="49"/>
      <c r="J826" s="49"/>
      <c r="K826" s="49"/>
      <c r="L826" s="49"/>
      <c r="M826" s="49"/>
      <c r="N826" s="49"/>
      <c r="O826" s="49"/>
      <c r="P826" s="49"/>
      <c r="Q826" s="49"/>
      <c r="R826" s="90"/>
      <c r="S826" s="49"/>
      <c r="T826" s="49"/>
      <c r="U826" s="49"/>
      <c r="V826" s="49"/>
      <c r="W826" s="49"/>
      <c r="X826" s="49"/>
      <c r="Y826" s="49"/>
      <c r="Z826" s="49"/>
      <c r="AA826" s="49"/>
      <c r="AB826" s="49"/>
      <c r="AC826" s="49"/>
      <c r="AD826" s="49"/>
      <c r="AE826" s="49"/>
      <c r="AF826" s="49"/>
      <c r="AG826" s="49"/>
      <c r="AH826" s="49"/>
      <c r="AI826" s="49"/>
      <c r="AJ826" s="49"/>
      <c r="AK826" s="49"/>
      <c r="AL826" s="49"/>
      <c r="AM826" s="49"/>
    </row>
    <row r="827" spans="1:39" ht="12.75" customHeight="1" x14ac:dyDescent="0.3">
      <c r="A827" s="49"/>
      <c r="B827" s="49"/>
      <c r="C827" s="49"/>
      <c r="D827" s="49"/>
      <c r="E827" s="49"/>
      <c r="F827" s="49"/>
      <c r="G827" s="49"/>
      <c r="H827" s="49"/>
      <c r="I827" s="49"/>
      <c r="J827" s="49"/>
      <c r="K827" s="49"/>
      <c r="L827" s="49"/>
      <c r="M827" s="49"/>
      <c r="N827" s="49"/>
      <c r="O827" s="49"/>
      <c r="P827" s="49"/>
      <c r="Q827" s="49"/>
      <c r="R827" s="90"/>
      <c r="S827" s="49"/>
      <c r="T827" s="49"/>
      <c r="U827" s="49"/>
      <c r="V827" s="49"/>
      <c r="W827" s="49"/>
      <c r="X827" s="49"/>
      <c r="Y827" s="49"/>
      <c r="Z827" s="49"/>
      <c r="AA827" s="49"/>
      <c r="AB827" s="49"/>
      <c r="AC827" s="49"/>
      <c r="AD827" s="49"/>
      <c r="AE827" s="49"/>
      <c r="AF827" s="49"/>
      <c r="AG827" s="49"/>
      <c r="AH827" s="49"/>
      <c r="AI827" s="49"/>
      <c r="AJ827" s="49"/>
      <c r="AK827" s="49"/>
      <c r="AL827" s="49"/>
      <c r="AM827" s="49"/>
    </row>
    <row r="828" spans="1:39" ht="12.75" customHeight="1" x14ac:dyDescent="0.3">
      <c r="A828" s="49"/>
      <c r="B828" s="49"/>
      <c r="C828" s="49"/>
      <c r="D828" s="49"/>
      <c r="E828" s="49"/>
      <c r="F828" s="49"/>
      <c r="G828" s="49"/>
      <c r="H828" s="49"/>
      <c r="I828" s="49"/>
      <c r="J828" s="49"/>
      <c r="K828" s="49"/>
      <c r="L828" s="49"/>
      <c r="M828" s="49"/>
      <c r="N828" s="49"/>
      <c r="O828" s="49"/>
      <c r="P828" s="49"/>
      <c r="Q828" s="49"/>
      <c r="R828" s="90"/>
      <c r="S828" s="49"/>
      <c r="T828" s="49"/>
      <c r="U828" s="49"/>
      <c r="V828" s="49"/>
      <c r="W828" s="49"/>
      <c r="X828" s="49"/>
      <c r="Y828" s="49"/>
      <c r="Z828" s="49"/>
      <c r="AA828" s="49"/>
      <c r="AB828" s="49"/>
      <c r="AC828" s="49"/>
      <c r="AD828" s="49"/>
      <c r="AE828" s="49"/>
      <c r="AF828" s="49"/>
      <c r="AG828" s="49"/>
      <c r="AH828" s="49"/>
      <c r="AI828" s="49"/>
      <c r="AJ828" s="49"/>
      <c r="AK828" s="49"/>
      <c r="AL828" s="49"/>
      <c r="AM828" s="49"/>
    </row>
    <row r="829" spans="1:39" ht="12.75" customHeight="1" x14ac:dyDescent="0.3">
      <c r="A829" s="49"/>
      <c r="B829" s="49"/>
      <c r="C829" s="49"/>
      <c r="D829" s="49"/>
      <c r="E829" s="49"/>
      <c r="F829" s="49"/>
      <c r="G829" s="49"/>
      <c r="H829" s="49"/>
      <c r="I829" s="49"/>
      <c r="J829" s="49"/>
      <c r="K829" s="49"/>
      <c r="L829" s="49"/>
      <c r="M829" s="49"/>
      <c r="N829" s="49"/>
      <c r="O829" s="49"/>
      <c r="P829" s="49"/>
      <c r="Q829" s="49"/>
      <c r="R829" s="90"/>
      <c r="S829" s="49"/>
      <c r="T829" s="49"/>
      <c r="U829" s="49"/>
      <c r="V829" s="49"/>
      <c r="W829" s="49"/>
      <c r="X829" s="49"/>
      <c r="Y829" s="49"/>
      <c r="Z829" s="49"/>
      <c r="AA829" s="49"/>
      <c r="AB829" s="49"/>
      <c r="AC829" s="49"/>
      <c r="AD829" s="49"/>
      <c r="AE829" s="49"/>
      <c r="AF829" s="49"/>
      <c r="AG829" s="49"/>
      <c r="AH829" s="49"/>
      <c r="AI829" s="49"/>
      <c r="AJ829" s="49"/>
      <c r="AK829" s="49"/>
      <c r="AL829" s="49"/>
      <c r="AM829" s="49"/>
    </row>
    <row r="830" spans="1:39" ht="12.75" customHeight="1" x14ac:dyDescent="0.3">
      <c r="A830" s="49"/>
      <c r="B830" s="49"/>
      <c r="C830" s="49"/>
      <c r="D830" s="49"/>
      <c r="E830" s="49"/>
      <c r="F830" s="49"/>
      <c r="G830" s="49"/>
      <c r="H830" s="49"/>
      <c r="I830" s="49"/>
      <c r="J830" s="49"/>
      <c r="K830" s="49"/>
      <c r="L830" s="49"/>
      <c r="M830" s="49"/>
      <c r="N830" s="49"/>
      <c r="O830" s="49"/>
      <c r="P830" s="49"/>
      <c r="Q830" s="49"/>
      <c r="R830" s="90"/>
      <c r="S830" s="49"/>
      <c r="T830" s="49"/>
      <c r="U830" s="49"/>
      <c r="V830" s="49"/>
      <c r="W830" s="49"/>
      <c r="X830" s="49"/>
      <c r="Y830" s="49"/>
      <c r="Z830" s="49"/>
      <c r="AA830" s="49"/>
      <c r="AB830" s="49"/>
      <c r="AC830" s="49"/>
      <c r="AD830" s="49"/>
      <c r="AE830" s="49"/>
      <c r="AF830" s="49"/>
      <c r="AG830" s="49"/>
      <c r="AH830" s="49"/>
      <c r="AI830" s="49"/>
      <c r="AJ830" s="49"/>
      <c r="AK830" s="49"/>
      <c r="AL830" s="49"/>
      <c r="AM830" s="49"/>
    </row>
    <row r="831" spans="1:39" ht="12.75" customHeight="1" x14ac:dyDescent="0.3">
      <c r="A831" s="49"/>
      <c r="B831" s="49"/>
      <c r="C831" s="49"/>
      <c r="D831" s="49"/>
      <c r="E831" s="49"/>
      <c r="F831" s="49"/>
      <c r="G831" s="49"/>
      <c r="H831" s="49"/>
      <c r="I831" s="49"/>
      <c r="J831" s="49"/>
      <c r="K831" s="49"/>
      <c r="L831" s="49"/>
      <c r="M831" s="49"/>
      <c r="N831" s="49"/>
      <c r="O831" s="49"/>
      <c r="P831" s="49"/>
      <c r="Q831" s="49"/>
      <c r="R831" s="90"/>
      <c r="S831" s="49"/>
      <c r="T831" s="49"/>
      <c r="U831" s="49"/>
      <c r="V831" s="49"/>
      <c r="W831" s="49"/>
      <c r="X831" s="49"/>
      <c r="Y831" s="49"/>
      <c r="Z831" s="49"/>
      <c r="AA831" s="49"/>
      <c r="AB831" s="49"/>
      <c r="AC831" s="49"/>
      <c r="AD831" s="49"/>
      <c r="AE831" s="49"/>
      <c r="AF831" s="49"/>
      <c r="AG831" s="49"/>
      <c r="AH831" s="49"/>
      <c r="AI831" s="49"/>
      <c r="AJ831" s="49"/>
      <c r="AK831" s="49"/>
      <c r="AL831" s="49"/>
      <c r="AM831" s="49"/>
    </row>
    <row r="832" spans="1:39" ht="12.75" customHeight="1" x14ac:dyDescent="0.3">
      <c r="A832" s="49"/>
      <c r="B832" s="49"/>
      <c r="C832" s="49"/>
      <c r="D832" s="49"/>
      <c r="E832" s="49"/>
      <c r="F832" s="49"/>
      <c r="G832" s="49"/>
      <c r="H832" s="49"/>
      <c r="I832" s="49"/>
      <c r="J832" s="49"/>
      <c r="K832" s="49"/>
      <c r="L832" s="49"/>
      <c r="M832" s="49"/>
      <c r="N832" s="49"/>
      <c r="O832" s="49"/>
      <c r="P832" s="49"/>
      <c r="Q832" s="49"/>
      <c r="R832" s="90"/>
      <c r="S832" s="49"/>
      <c r="T832" s="49"/>
      <c r="U832" s="49"/>
      <c r="V832" s="49"/>
      <c r="W832" s="49"/>
      <c r="X832" s="49"/>
      <c r="Y832" s="49"/>
      <c r="Z832" s="49"/>
      <c r="AA832" s="49"/>
      <c r="AB832" s="49"/>
      <c r="AC832" s="49"/>
      <c r="AD832" s="49"/>
      <c r="AE832" s="49"/>
      <c r="AF832" s="49"/>
      <c r="AG832" s="49"/>
      <c r="AH832" s="49"/>
      <c r="AI832" s="49"/>
      <c r="AJ832" s="49"/>
      <c r="AK832" s="49"/>
      <c r="AL832" s="49"/>
      <c r="AM832" s="49"/>
    </row>
    <row r="833" spans="1:39" ht="12.75" customHeight="1" x14ac:dyDescent="0.3">
      <c r="A833" s="49"/>
      <c r="B833" s="49"/>
      <c r="C833" s="49"/>
      <c r="D833" s="49"/>
      <c r="E833" s="49"/>
      <c r="F833" s="49"/>
      <c r="G833" s="49"/>
      <c r="H833" s="49"/>
      <c r="I833" s="49"/>
      <c r="J833" s="49"/>
      <c r="K833" s="49"/>
      <c r="L833" s="49"/>
      <c r="M833" s="49"/>
      <c r="N833" s="49"/>
      <c r="O833" s="49"/>
      <c r="P833" s="49"/>
      <c r="Q833" s="49"/>
      <c r="R833" s="90"/>
      <c r="S833" s="49"/>
      <c r="T833" s="49"/>
      <c r="U833" s="49"/>
      <c r="V833" s="49"/>
      <c r="W833" s="49"/>
      <c r="X833" s="49"/>
      <c r="Y833" s="49"/>
      <c r="Z833" s="49"/>
      <c r="AA833" s="49"/>
      <c r="AB833" s="49"/>
      <c r="AC833" s="49"/>
      <c r="AD833" s="49"/>
      <c r="AE833" s="49"/>
      <c r="AF833" s="49"/>
      <c r="AG833" s="49"/>
      <c r="AH833" s="49"/>
      <c r="AI833" s="49"/>
      <c r="AJ833" s="49"/>
      <c r="AK833" s="49"/>
      <c r="AL833" s="49"/>
      <c r="AM833" s="49"/>
    </row>
    <row r="834" spans="1:39" ht="12.75" customHeight="1" x14ac:dyDescent="0.3">
      <c r="A834" s="49"/>
      <c r="B834" s="49"/>
      <c r="C834" s="49"/>
      <c r="D834" s="49"/>
      <c r="E834" s="49"/>
      <c r="F834" s="49"/>
      <c r="G834" s="49"/>
      <c r="H834" s="49"/>
      <c r="I834" s="49"/>
      <c r="J834" s="49"/>
      <c r="K834" s="49"/>
      <c r="L834" s="49"/>
      <c r="M834" s="49"/>
      <c r="N834" s="49"/>
      <c r="O834" s="49"/>
      <c r="P834" s="49"/>
      <c r="Q834" s="49"/>
      <c r="R834" s="90"/>
      <c r="S834" s="49"/>
      <c r="T834" s="49"/>
      <c r="U834" s="49"/>
      <c r="V834" s="49"/>
      <c r="W834" s="49"/>
      <c r="X834" s="49"/>
      <c r="Y834" s="49"/>
      <c r="Z834" s="49"/>
      <c r="AA834" s="49"/>
      <c r="AB834" s="49"/>
      <c r="AC834" s="49"/>
      <c r="AD834" s="49"/>
      <c r="AE834" s="49"/>
      <c r="AF834" s="49"/>
      <c r="AG834" s="49"/>
      <c r="AH834" s="49"/>
      <c r="AI834" s="49"/>
      <c r="AJ834" s="49"/>
      <c r="AK834" s="49"/>
      <c r="AL834" s="49"/>
      <c r="AM834" s="49"/>
    </row>
    <row r="835" spans="1:39" ht="12.75" customHeight="1" x14ac:dyDescent="0.3">
      <c r="A835" s="49"/>
      <c r="B835" s="49"/>
      <c r="C835" s="49"/>
      <c r="D835" s="49"/>
      <c r="E835" s="49"/>
      <c r="F835" s="49"/>
      <c r="G835" s="49"/>
      <c r="H835" s="49"/>
      <c r="I835" s="49"/>
      <c r="J835" s="49"/>
      <c r="K835" s="49"/>
      <c r="L835" s="49"/>
      <c r="M835" s="49"/>
      <c r="N835" s="49"/>
      <c r="O835" s="49"/>
      <c r="P835" s="49"/>
      <c r="Q835" s="49"/>
      <c r="R835" s="90"/>
      <c r="S835" s="49"/>
      <c r="T835" s="49"/>
      <c r="U835" s="49"/>
      <c r="V835" s="49"/>
      <c r="W835" s="49"/>
      <c r="X835" s="49"/>
      <c r="Y835" s="49"/>
      <c r="Z835" s="49"/>
      <c r="AA835" s="49"/>
      <c r="AB835" s="49"/>
      <c r="AC835" s="49"/>
      <c r="AD835" s="49"/>
      <c r="AE835" s="49"/>
      <c r="AF835" s="49"/>
      <c r="AG835" s="49"/>
      <c r="AH835" s="49"/>
      <c r="AI835" s="49"/>
      <c r="AJ835" s="49"/>
      <c r="AK835" s="49"/>
      <c r="AL835" s="49"/>
      <c r="AM835" s="49"/>
    </row>
    <row r="836" spans="1:39" ht="12.75" customHeight="1" x14ac:dyDescent="0.3">
      <c r="A836" s="49"/>
      <c r="B836" s="49"/>
      <c r="C836" s="49"/>
      <c r="D836" s="49"/>
      <c r="E836" s="49"/>
      <c r="F836" s="49"/>
      <c r="G836" s="49"/>
      <c r="H836" s="49"/>
      <c r="I836" s="49"/>
      <c r="J836" s="49"/>
      <c r="K836" s="49"/>
      <c r="L836" s="49"/>
      <c r="M836" s="49"/>
      <c r="N836" s="49"/>
      <c r="O836" s="49"/>
      <c r="P836" s="49"/>
      <c r="Q836" s="49"/>
      <c r="R836" s="90"/>
      <c r="S836" s="49"/>
      <c r="T836" s="49"/>
      <c r="U836" s="49"/>
      <c r="V836" s="49"/>
      <c r="W836" s="49"/>
      <c r="X836" s="49"/>
      <c r="Y836" s="49"/>
      <c r="Z836" s="49"/>
      <c r="AA836" s="49"/>
      <c r="AB836" s="49"/>
      <c r="AC836" s="49"/>
      <c r="AD836" s="49"/>
      <c r="AE836" s="49"/>
      <c r="AF836" s="49"/>
      <c r="AG836" s="49"/>
      <c r="AH836" s="49"/>
      <c r="AI836" s="49"/>
      <c r="AJ836" s="49"/>
      <c r="AK836" s="49"/>
      <c r="AL836" s="49"/>
      <c r="AM836" s="49"/>
    </row>
    <row r="837" spans="1:39" ht="12.75" customHeight="1" x14ac:dyDescent="0.3">
      <c r="A837" s="49"/>
      <c r="B837" s="49"/>
      <c r="C837" s="49"/>
      <c r="D837" s="49"/>
      <c r="E837" s="49"/>
      <c r="F837" s="49"/>
      <c r="G837" s="49"/>
      <c r="H837" s="49"/>
      <c r="I837" s="49"/>
      <c r="J837" s="49"/>
      <c r="K837" s="49"/>
      <c r="L837" s="49"/>
      <c r="M837" s="49"/>
      <c r="N837" s="49"/>
      <c r="O837" s="49"/>
      <c r="P837" s="49"/>
      <c r="Q837" s="49"/>
      <c r="R837" s="90"/>
      <c r="S837" s="49"/>
      <c r="T837" s="49"/>
      <c r="U837" s="49"/>
      <c r="V837" s="49"/>
      <c r="W837" s="49"/>
      <c r="X837" s="49"/>
      <c r="Y837" s="49"/>
      <c r="Z837" s="49"/>
      <c r="AA837" s="49"/>
      <c r="AB837" s="49"/>
      <c r="AC837" s="49"/>
      <c r="AD837" s="49"/>
      <c r="AE837" s="49"/>
      <c r="AF837" s="49"/>
      <c r="AG837" s="49"/>
      <c r="AH837" s="49"/>
      <c r="AI837" s="49"/>
      <c r="AJ837" s="49"/>
      <c r="AK837" s="49"/>
      <c r="AL837" s="49"/>
      <c r="AM837" s="49"/>
    </row>
    <row r="838" spans="1:39" ht="12.75" customHeight="1" x14ac:dyDescent="0.3">
      <c r="A838" s="49"/>
      <c r="B838" s="49"/>
      <c r="C838" s="49"/>
      <c r="D838" s="49"/>
      <c r="E838" s="49"/>
      <c r="F838" s="49"/>
      <c r="G838" s="49"/>
      <c r="H838" s="49"/>
      <c r="I838" s="49"/>
      <c r="J838" s="49"/>
      <c r="K838" s="49"/>
      <c r="L838" s="49"/>
      <c r="M838" s="49"/>
      <c r="N838" s="49"/>
      <c r="O838" s="49"/>
      <c r="P838" s="49"/>
      <c r="Q838" s="49"/>
      <c r="R838" s="90"/>
      <c r="S838" s="49"/>
      <c r="T838" s="49"/>
      <c r="U838" s="49"/>
      <c r="V838" s="49"/>
      <c r="W838" s="49"/>
      <c r="X838" s="49"/>
      <c r="Y838" s="49"/>
      <c r="Z838" s="49"/>
      <c r="AA838" s="49"/>
      <c r="AB838" s="49"/>
      <c r="AC838" s="49"/>
      <c r="AD838" s="49"/>
      <c r="AE838" s="49"/>
      <c r="AF838" s="49"/>
      <c r="AG838" s="49"/>
      <c r="AH838" s="49"/>
      <c r="AI838" s="49"/>
      <c r="AJ838" s="49"/>
      <c r="AK838" s="49"/>
      <c r="AL838" s="49"/>
      <c r="AM838" s="49"/>
    </row>
    <row r="839" spans="1:39" ht="12.75" customHeight="1" x14ac:dyDescent="0.3">
      <c r="A839" s="49"/>
      <c r="B839" s="49"/>
      <c r="C839" s="49"/>
      <c r="D839" s="49"/>
      <c r="E839" s="49"/>
      <c r="F839" s="49"/>
      <c r="G839" s="49"/>
      <c r="H839" s="49"/>
      <c r="I839" s="49"/>
      <c r="J839" s="49"/>
      <c r="K839" s="49"/>
      <c r="L839" s="49"/>
      <c r="M839" s="49"/>
      <c r="N839" s="49"/>
      <c r="O839" s="49"/>
      <c r="P839" s="49"/>
      <c r="Q839" s="49"/>
      <c r="R839" s="90"/>
      <c r="S839" s="49"/>
      <c r="T839" s="49"/>
      <c r="U839" s="49"/>
      <c r="V839" s="49"/>
      <c r="W839" s="49"/>
      <c r="X839" s="49"/>
      <c r="Y839" s="49"/>
      <c r="Z839" s="49"/>
      <c r="AA839" s="49"/>
      <c r="AB839" s="49"/>
      <c r="AC839" s="49"/>
      <c r="AD839" s="49"/>
      <c r="AE839" s="49"/>
      <c r="AF839" s="49"/>
      <c r="AG839" s="49"/>
      <c r="AH839" s="49"/>
      <c r="AI839" s="49"/>
      <c r="AJ839" s="49"/>
      <c r="AK839" s="49"/>
      <c r="AL839" s="49"/>
      <c r="AM839" s="49"/>
    </row>
    <row r="840" spans="1:39" ht="12.75" customHeight="1" x14ac:dyDescent="0.3">
      <c r="A840" s="49"/>
      <c r="B840" s="49"/>
      <c r="C840" s="49"/>
      <c r="D840" s="49"/>
      <c r="E840" s="49"/>
      <c r="F840" s="49"/>
      <c r="G840" s="49"/>
      <c r="H840" s="49"/>
      <c r="I840" s="49"/>
      <c r="J840" s="49"/>
      <c r="K840" s="49"/>
      <c r="L840" s="49"/>
      <c r="M840" s="49"/>
      <c r="N840" s="49"/>
      <c r="O840" s="49"/>
      <c r="P840" s="49"/>
      <c r="Q840" s="49"/>
      <c r="R840" s="90"/>
      <c r="S840" s="49"/>
      <c r="T840" s="49"/>
      <c r="U840" s="49"/>
      <c r="V840" s="49"/>
      <c r="W840" s="49"/>
      <c r="X840" s="49"/>
      <c r="Y840" s="49"/>
      <c r="Z840" s="49"/>
      <c r="AA840" s="49"/>
      <c r="AB840" s="49"/>
      <c r="AC840" s="49"/>
      <c r="AD840" s="49"/>
      <c r="AE840" s="49"/>
      <c r="AF840" s="49"/>
      <c r="AG840" s="49"/>
      <c r="AH840" s="49"/>
      <c r="AI840" s="49"/>
      <c r="AJ840" s="49"/>
      <c r="AK840" s="49"/>
      <c r="AL840" s="49"/>
      <c r="AM840" s="49"/>
    </row>
    <row r="841" spans="1:39" ht="12.75" customHeight="1" x14ac:dyDescent="0.3">
      <c r="A841" s="49"/>
      <c r="B841" s="49"/>
      <c r="C841" s="49"/>
      <c r="D841" s="49"/>
      <c r="E841" s="49"/>
      <c r="F841" s="49"/>
      <c r="G841" s="49"/>
      <c r="H841" s="49"/>
      <c r="I841" s="49"/>
      <c r="J841" s="49"/>
      <c r="K841" s="49"/>
      <c r="L841" s="49"/>
      <c r="M841" s="49"/>
      <c r="N841" s="49"/>
      <c r="O841" s="49"/>
      <c r="P841" s="49"/>
      <c r="Q841" s="49"/>
      <c r="R841" s="90"/>
      <c r="S841" s="49"/>
      <c r="T841" s="49"/>
      <c r="U841" s="49"/>
      <c r="V841" s="49"/>
      <c r="W841" s="49"/>
      <c r="X841" s="49"/>
      <c r="Y841" s="49"/>
      <c r="Z841" s="49"/>
      <c r="AA841" s="49"/>
      <c r="AB841" s="49"/>
      <c r="AC841" s="49"/>
      <c r="AD841" s="49"/>
      <c r="AE841" s="49"/>
      <c r="AF841" s="49"/>
      <c r="AG841" s="49"/>
      <c r="AH841" s="49"/>
      <c r="AI841" s="49"/>
      <c r="AJ841" s="49"/>
      <c r="AK841" s="49"/>
      <c r="AL841" s="49"/>
      <c r="AM841" s="49"/>
    </row>
    <row r="842" spans="1:39" ht="12.75" customHeight="1" x14ac:dyDescent="0.3">
      <c r="A842" s="49"/>
      <c r="B842" s="49"/>
      <c r="C842" s="49"/>
      <c r="D842" s="49"/>
      <c r="E842" s="49"/>
      <c r="F842" s="49"/>
      <c r="G842" s="49"/>
      <c r="H842" s="49"/>
      <c r="I842" s="49"/>
      <c r="J842" s="49"/>
      <c r="K842" s="49"/>
      <c r="L842" s="49"/>
      <c r="M842" s="49"/>
      <c r="N842" s="49"/>
      <c r="O842" s="49"/>
      <c r="P842" s="49"/>
      <c r="Q842" s="49"/>
      <c r="R842" s="90"/>
      <c r="S842" s="49"/>
      <c r="T842" s="49"/>
      <c r="U842" s="49"/>
      <c r="V842" s="49"/>
      <c r="W842" s="49"/>
      <c r="X842" s="49"/>
      <c r="Y842" s="49"/>
      <c r="Z842" s="49"/>
      <c r="AA842" s="49"/>
      <c r="AB842" s="49"/>
      <c r="AC842" s="49"/>
      <c r="AD842" s="49"/>
      <c r="AE842" s="49"/>
      <c r="AF842" s="49"/>
      <c r="AG842" s="49"/>
      <c r="AH842" s="49"/>
      <c r="AI842" s="49"/>
      <c r="AJ842" s="49"/>
      <c r="AK842" s="49"/>
      <c r="AL842" s="49"/>
      <c r="AM842" s="49"/>
    </row>
    <row r="843" spans="1:39" ht="12.75" customHeight="1" x14ac:dyDescent="0.3">
      <c r="A843" s="49"/>
      <c r="B843" s="49"/>
      <c r="C843" s="49"/>
      <c r="D843" s="49"/>
      <c r="E843" s="49"/>
      <c r="F843" s="49"/>
      <c r="G843" s="49"/>
      <c r="H843" s="49"/>
      <c r="I843" s="49"/>
      <c r="J843" s="49"/>
      <c r="K843" s="49"/>
      <c r="L843" s="49"/>
      <c r="M843" s="49"/>
      <c r="N843" s="49"/>
      <c r="O843" s="49"/>
      <c r="P843" s="49"/>
      <c r="Q843" s="49"/>
      <c r="R843" s="90"/>
      <c r="S843" s="49"/>
      <c r="T843" s="49"/>
      <c r="U843" s="49"/>
      <c r="V843" s="49"/>
      <c r="W843" s="49"/>
      <c r="X843" s="49"/>
      <c r="Y843" s="49"/>
      <c r="Z843" s="49"/>
      <c r="AA843" s="49"/>
      <c r="AB843" s="49"/>
      <c r="AC843" s="49"/>
      <c r="AD843" s="49"/>
      <c r="AE843" s="49"/>
      <c r="AF843" s="49"/>
      <c r="AG843" s="49"/>
      <c r="AH843" s="49"/>
      <c r="AI843" s="49"/>
      <c r="AJ843" s="49"/>
      <c r="AK843" s="49"/>
      <c r="AL843" s="49"/>
      <c r="AM843" s="49"/>
    </row>
    <row r="844" spans="1:39" ht="12.75" customHeight="1" x14ac:dyDescent="0.3">
      <c r="A844" s="49"/>
      <c r="B844" s="49"/>
      <c r="C844" s="49"/>
      <c r="D844" s="49"/>
      <c r="E844" s="49"/>
      <c r="F844" s="49"/>
      <c r="G844" s="49"/>
      <c r="H844" s="49"/>
      <c r="I844" s="49"/>
      <c r="J844" s="49"/>
      <c r="K844" s="49"/>
      <c r="L844" s="49"/>
      <c r="M844" s="49"/>
      <c r="N844" s="49"/>
      <c r="O844" s="49"/>
      <c r="P844" s="49"/>
      <c r="Q844" s="49"/>
      <c r="R844" s="90"/>
      <c r="S844" s="49"/>
      <c r="T844" s="49"/>
      <c r="U844" s="49"/>
      <c r="V844" s="49"/>
      <c r="W844" s="49"/>
      <c r="X844" s="49"/>
      <c r="Y844" s="49"/>
      <c r="Z844" s="49"/>
      <c r="AA844" s="49"/>
      <c r="AB844" s="49"/>
      <c r="AC844" s="49"/>
      <c r="AD844" s="49"/>
      <c r="AE844" s="49"/>
      <c r="AF844" s="49"/>
      <c r="AG844" s="49"/>
      <c r="AH844" s="49"/>
      <c r="AI844" s="49"/>
      <c r="AJ844" s="49"/>
      <c r="AK844" s="49"/>
      <c r="AL844" s="49"/>
      <c r="AM844" s="49"/>
    </row>
    <row r="845" spans="1:39" ht="12.75" customHeight="1" x14ac:dyDescent="0.3">
      <c r="A845" s="49"/>
      <c r="B845" s="49"/>
      <c r="C845" s="49"/>
      <c r="D845" s="49"/>
      <c r="E845" s="49"/>
      <c r="F845" s="49"/>
      <c r="G845" s="49"/>
      <c r="H845" s="49"/>
      <c r="I845" s="49"/>
      <c r="J845" s="49"/>
      <c r="K845" s="49"/>
      <c r="L845" s="49"/>
      <c r="M845" s="49"/>
      <c r="N845" s="49"/>
      <c r="O845" s="49"/>
      <c r="P845" s="49"/>
      <c r="Q845" s="49"/>
      <c r="R845" s="90"/>
      <c r="S845" s="49"/>
      <c r="T845" s="49"/>
      <c r="U845" s="49"/>
      <c r="V845" s="49"/>
      <c r="W845" s="49"/>
      <c r="X845" s="49"/>
      <c r="Y845" s="49"/>
      <c r="Z845" s="49"/>
      <c r="AA845" s="49"/>
      <c r="AB845" s="49"/>
      <c r="AC845" s="49"/>
      <c r="AD845" s="49"/>
      <c r="AE845" s="49"/>
      <c r="AF845" s="49"/>
      <c r="AG845" s="49"/>
      <c r="AH845" s="49"/>
      <c r="AI845" s="49"/>
      <c r="AJ845" s="49"/>
      <c r="AK845" s="49"/>
      <c r="AL845" s="49"/>
      <c r="AM845" s="49"/>
    </row>
    <row r="846" spans="1:39" ht="12.75" customHeight="1" x14ac:dyDescent="0.3">
      <c r="A846" s="49"/>
      <c r="B846" s="49"/>
      <c r="C846" s="49"/>
      <c r="D846" s="49"/>
      <c r="E846" s="49"/>
      <c r="F846" s="49"/>
      <c r="G846" s="49"/>
      <c r="H846" s="49"/>
      <c r="I846" s="49"/>
      <c r="J846" s="49"/>
      <c r="K846" s="49"/>
      <c r="L846" s="49"/>
      <c r="M846" s="49"/>
      <c r="N846" s="49"/>
      <c r="O846" s="49"/>
      <c r="P846" s="49"/>
      <c r="Q846" s="49"/>
      <c r="R846" s="90"/>
      <c r="S846" s="49"/>
      <c r="T846" s="49"/>
      <c r="U846" s="49"/>
      <c r="V846" s="49"/>
      <c r="W846" s="49"/>
      <c r="X846" s="49"/>
      <c r="Y846" s="49"/>
      <c r="Z846" s="49"/>
      <c r="AA846" s="49"/>
      <c r="AB846" s="49"/>
      <c r="AC846" s="49"/>
      <c r="AD846" s="49"/>
      <c r="AE846" s="49"/>
      <c r="AF846" s="49"/>
      <c r="AG846" s="49"/>
      <c r="AH846" s="49"/>
      <c r="AI846" s="49"/>
      <c r="AJ846" s="49"/>
      <c r="AK846" s="49"/>
      <c r="AL846" s="49"/>
      <c r="AM846" s="49"/>
    </row>
    <row r="847" spans="1:39" ht="12.75" customHeight="1" x14ac:dyDescent="0.3">
      <c r="A847" s="49"/>
      <c r="B847" s="49"/>
      <c r="C847" s="49"/>
      <c r="D847" s="49"/>
      <c r="E847" s="49"/>
      <c r="F847" s="49"/>
      <c r="G847" s="49"/>
      <c r="H847" s="49"/>
      <c r="I847" s="49"/>
      <c r="J847" s="49"/>
      <c r="K847" s="49"/>
      <c r="L847" s="49"/>
      <c r="M847" s="49"/>
      <c r="N847" s="49"/>
      <c r="O847" s="49"/>
      <c r="P847" s="49"/>
      <c r="Q847" s="49"/>
      <c r="R847" s="90"/>
      <c r="S847" s="49"/>
      <c r="T847" s="49"/>
      <c r="U847" s="49"/>
      <c r="V847" s="49"/>
      <c r="W847" s="49"/>
      <c r="X847" s="49"/>
      <c r="Y847" s="49"/>
      <c r="Z847" s="49"/>
      <c r="AA847" s="49"/>
      <c r="AB847" s="49"/>
      <c r="AC847" s="49"/>
      <c r="AD847" s="49"/>
      <c r="AE847" s="49"/>
      <c r="AF847" s="49"/>
      <c r="AG847" s="49"/>
      <c r="AH847" s="49"/>
      <c r="AI847" s="49"/>
      <c r="AJ847" s="49"/>
      <c r="AK847" s="49"/>
      <c r="AL847" s="49"/>
      <c r="AM847" s="49"/>
    </row>
    <row r="848" spans="1:39" ht="12.75" customHeight="1" x14ac:dyDescent="0.3">
      <c r="A848" s="49"/>
      <c r="B848" s="49"/>
      <c r="C848" s="49"/>
      <c r="D848" s="49"/>
      <c r="E848" s="49"/>
      <c r="F848" s="49"/>
      <c r="G848" s="49"/>
      <c r="H848" s="49"/>
      <c r="I848" s="49"/>
      <c r="J848" s="49"/>
      <c r="K848" s="49"/>
      <c r="L848" s="49"/>
      <c r="M848" s="49"/>
      <c r="N848" s="49"/>
      <c r="O848" s="49"/>
      <c r="P848" s="49"/>
      <c r="Q848" s="49"/>
      <c r="R848" s="90"/>
      <c r="S848" s="49"/>
      <c r="T848" s="49"/>
      <c r="U848" s="49"/>
      <c r="V848" s="49"/>
      <c r="W848" s="49"/>
      <c r="X848" s="49"/>
      <c r="Y848" s="49"/>
      <c r="Z848" s="49"/>
      <c r="AA848" s="49"/>
      <c r="AB848" s="49"/>
      <c r="AC848" s="49"/>
      <c r="AD848" s="49"/>
      <c r="AE848" s="49"/>
      <c r="AF848" s="49"/>
      <c r="AG848" s="49"/>
      <c r="AH848" s="49"/>
      <c r="AI848" s="49"/>
      <c r="AJ848" s="49"/>
      <c r="AK848" s="49"/>
      <c r="AL848" s="49"/>
      <c r="AM848" s="49"/>
    </row>
    <row r="849" spans="1:39" ht="12.75" customHeight="1" x14ac:dyDescent="0.3">
      <c r="A849" s="49"/>
      <c r="B849" s="49"/>
      <c r="C849" s="49"/>
      <c r="D849" s="49"/>
      <c r="E849" s="49"/>
      <c r="F849" s="49"/>
      <c r="G849" s="49"/>
      <c r="H849" s="49"/>
      <c r="I849" s="49"/>
      <c r="J849" s="49"/>
      <c r="K849" s="49"/>
      <c r="L849" s="49"/>
      <c r="M849" s="49"/>
      <c r="N849" s="49"/>
      <c r="O849" s="49"/>
      <c r="P849" s="49"/>
      <c r="Q849" s="49"/>
      <c r="R849" s="90"/>
      <c r="S849" s="49"/>
      <c r="T849" s="49"/>
      <c r="U849" s="49"/>
      <c r="V849" s="49"/>
      <c r="W849" s="49"/>
      <c r="X849" s="49"/>
      <c r="Y849" s="49"/>
      <c r="Z849" s="49"/>
      <c r="AA849" s="49"/>
      <c r="AB849" s="49"/>
      <c r="AC849" s="49"/>
      <c r="AD849" s="49"/>
      <c r="AE849" s="49"/>
      <c r="AF849" s="49"/>
      <c r="AG849" s="49"/>
      <c r="AH849" s="49"/>
      <c r="AI849" s="49"/>
      <c r="AJ849" s="49"/>
      <c r="AK849" s="49"/>
      <c r="AL849" s="49"/>
      <c r="AM849" s="49"/>
    </row>
    <row r="850" spans="1:39" ht="12.75" customHeight="1" x14ac:dyDescent="0.3">
      <c r="A850" s="49"/>
      <c r="B850" s="49"/>
      <c r="C850" s="49"/>
      <c r="D850" s="49"/>
      <c r="E850" s="49"/>
      <c r="F850" s="49"/>
      <c r="G850" s="49"/>
      <c r="H850" s="49"/>
      <c r="I850" s="49"/>
      <c r="J850" s="49"/>
      <c r="K850" s="49"/>
      <c r="L850" s="49"/>
      <c r="M850" s="49"/>
      <c r="N850" s="49"/>
      <c r="O850" s="49"/>
      <c r="P850" s="49"/>
      <c r="Q850" s="49"/>
      <c r="R850" s="90"/>
      <c r="S850" s="49"/>
      <c r="T850" s="49"/>
      <c r="U850" s="49"/>
      <c r="V850" s="49"/>
      <c r="W850" s="49"/>
      <c r="X850" s="49"/>
      <c r="Y850" s="49"/>
      <c r="Z850" s="49"/>
      <c r="AA850" s="49"/>
      <c r="AB850" s="49"/>
      <c r="AC850" s="49"/>
      <c r="AD850" s="49"/>
      <c r="AE850" s="49"/>
      <c r="AF850" s="49"/>
      <c r="AG850" s="49"/>
      <c r="AH850" s="49"/>
      <c r="AI850" s="49"/>
      <c r="AJ850" s="49"/>
      <c r="AK850" s="49"/>
      <c r="AL850" s="49"/>
      <c r="AM850" s="49"/>
    </row>
    <row r="851" spans="1:39" ht="12.75" customHeight="1" x14ac:dyDescent="0.3">
      <c r="A851" s="49"/>
      <c r="B851" s="49"/>
      <c r="C851" s="49"/>
      <c r="D851" s="49"/>
      <c r="E851" s="49"/>
      <c r="F851" s="49"/>
      <c r="G851" s="49"/>
      <c r="H851" s="49"/>
      <c r="I851" s="49"/>
      <c r="J851" s="49"/>
      <c r="K851" s="49"/>
      <c r="L851" s="49"/>
      <c r="M851" s="49"/>
      <c r="N851" s="49"/>
      <c r="O851" s="49"/>
      <c r="P851" s="49"/>
      <c r="Q851" s="49"/>
      <c r="R851" s="90"/>
      <c r="S851" s="49"/>
      <c r="T851" s="49"/>
      <c r="U851" s="49"/>
      <c r="V851" s="49"/>
      <c r="W851" s="49"/>
      <c r="X851" s="49"/>
      <c r="Y851" s="49"/>
      <c r="Z851" s="49"/>
      <c r="AA851" s="49"/>
      <c r="AB851" s="49"/>
      <c r="AC851" s="49"/>
      <c r="AD851" s="49"/>
      <c r="AE851" s="49"/>
      <c r="AF851" s="49"/>
      <c r="AG851" s="49"/>
      <c r="AH851" s="49"/>
      <c r="AI851" s="49"/>
      <c r="AJ851" s="49"/>
      <c r="AK851" s="49"/>
      <c r="AL851" s="49"/>
      <c r="AM851" s="49"/>
    </row>
    <row r="852" spans="1:39" ht="12.75" customHeight="1" x14ac:dyDescent="0.3">
      <c r="A852" s="49"/>
      <c r="B852" s="49"/>
      <c r="C852" s="49"/>
      <c r="D852" s="49"/>
      <c r="E852" s="49"/>
      <c r="F852" s="49"/>
      <c r="G852" s="49"/>
      <c r="H852" s="49"/>
      <c r="I852" s="49"/>
      <c r="J852" s="49"/>
      <c r="K852" s="49"/>
      <c r="L852" s="49"/>
      <c r="M852" s="49"/>
      <c r="N852" s="49"/>
      <c r="O852" s="49"/>
      <c r="P852" s="49"/>
      <c r="Q852" s="49"/>
      <c r="R852" s="90"/>
      <c r="S852" s="49"/>
      <c r="T852" s="49"/>
      <c r="U852" s="49"/>
      <c r="V852" s="49"/>
      <c r="W852" s="49"/>
      <c r="X852" s="49"/>
      <c r="Y852" s="49"/>
      <c r="Z852" s="49"/>
      <c r="AA852" s="49"/>
      <c r="AB852" s="49"/>
      <c r="AC852" s="49"/>
      <c r="AD852" s="49"/>
      <c r="AE852" s="49"/>
      <c r="AF852" s="49"/>
      <c r="AG852" s="49"/>
      <c r="AH852" s="49"/>
      <c r="AI852" s="49"/>
      <c r="AJ852" s="49"/>
      <c r="AK852" s="49"/>
      <c r="AL852" s="49"/>
      <c r="AM852" s="49"/>
    </row>
    <row r="853" spans="1:39" ht="12.75" customHeight="1" x14ac:dyDescent="0.3">
      <c r="A853" s="49"/>
      <c r="B853" s="49"/>
      <c r="C853" s="49"/>
      <c r="D853" s="49"/>
      <c r="E853" s="49"/>
      <c r="F853" s="49"/>
      <c r="G853" s="49"/>
      <c r="H853" s="49"/>
      <c r="I853" s="49"/>
      <c r="J853" s="49"/>
      <c r="K853" s="49"/>
      <c r="L853" s="49"/>
      <c r="M853" s="49"/>
      <c r="N853" s="49"/>
      <c r="O853" s="49"/>
      <c r="P853" s="49"/>
      <c r="Q853" s="49"/>
      <c r="R853" s="90"/>
      <c r="S853" s="49"/>
      <c r="T853" s="49"/>
      <c r="U853" s="49"/>
      <c r="V853" s="49"/>
      <c r="W853" s="49"/>
      <c r="X853" s="49"/>
      <c r="Y853" s="49"/>
      <c r="Z853" s="49"/>
      <c r="AA853" s="49"/>
      <c r="AB853" s="49"/>
      <c r="AC853" s="49"/>
      <c r="AD853" s="49"/>
      <c r="AE853" s="49"/>
      <c r="AF853" s="49"/>
      <c r="AG853" s="49"/>
      <c r="AH853" s="49"/>
      <c r="AI853" s="49"/>
      <c r="AJ853" s="49"/>
      <c r="AK853" s="49"/>
      <c r="AL853" s="49"/>
      <c r="AM853" s="49"/>
    </row>
    <row r="854" spans="1:39" ht="12.75" customHeight="1" x14ac:dyDescent="0.3">
      <c r="A854" s="49"/>
      <c r="B854" s="49"/>
      <c r="C854" s="49"/>
      <c r="D854" s="49"/>
      <c r="E854" s="49"/>
      <c r="F854" s="49"/>
      <c r="G854" s="49"/>
      <c r="H854" s="49"/>
      <c r="I854" s="49"/>
      <c r="J854" s="49"/>
      <c r="K854" s="49"/>
      <c r="L854" s="49"/>
      <c r="M854" s="49"/>
      <c r="N854" s="49"/>
      <c r="O854" s="49"/>
      <c r="P854" s="49"/>
      <c r="Q854" s="49"/>
      <c r="R854" s="90"/>
      <c r="S854" s="49"/>
      <c r="T854" s="49"/>
      <c r="U854" s="49"/>
      <c r="V854" s="49"/>
      <c r="W854" s="49"/>
      <c r="X854" s="49"/>
      <c r="Y854" s="49"/>
      <c r="Z854" s="49"/>
      <c r="AA854" s="49"/>
      <c r="AB854" s="49"/>
      <c r="AC854" s="49"/>
      <c r="AD854" s="49"/>
      <c r="AE854" s="49"/>
      <c r="AF854" s="49"/>
      <c r="AG854" s="49"/>
      <c r="AH854" s="49"/>
      <c r="AI854" s="49"/>
      <c r="AJ854" s="49"/>
      <c r="AK854" s="49"/>
      <c r="AL854" s="49"/>
      <c r="AM854" s="49"/>
    </row>
    <row r="855" spans="1:39" ht="12.75" customHeight="1" x14ac:dyDescent="0.3">
      <c r="A855" s="49"/>
      <c r="B855" s="49"/>
      <c r="C855" s="49"/>
      <c r="D855" s="49"/>
      <c r="E855" s="49"/>
      <c r="F855" s="49"/>
      <c r="G855" s="49"/>
      <c r="H855" s="49"/>
      <c r="I855" s="49"/>
      <c r="J855" s="49"/>
      <c r="K855" s="49"/>
      <c r="L855" s="49"/>
      <c r="M855" s="49"/>
      <c r="N855" s="49"/>
      <c r="O855" s="49"/>
      <c r="P855" s="49"/>
      <c r="Q855" s="49"/>
      <c r="R855" s="90"/>
      <c r="S855" s="49"/>
      <c r="T855" s="49"/>
      <c r="U855" s="49"/>
      <c r="V855" s="49"/>
      <c r="W855" s="49"/>
      <c r="X855" s="49"/>
      <c r="Y855" s="49"/>
      <c r="Z855" s="49"/>
      <c r="AA855" s="49"/>
      <c r="AB855" s="49"/>
      <c r="AC855" s="49"/>
      <c r="AD855" s="49"/>
      <c r="AE855" s="49"/>
      <c r="AF855" s="49"/>
      <c r="AG855" s="49"/>
      <c r="AH855" s="49"/>
      <c r="AI855" s="49"/>
      <c r="AJ855" s="49"/>
      <c r="AK855" s="49"/>
      <c r="AL855" s="49"/>
      <c r="AM855" s="49"/>
    </row>
    <row r="856" spans="1:39" ht="12.75" customHeight="1" x14ac:dyDescent="0.3">
      <c r="A856" s="49"/>
      <c r="B856" s="49"/>
      <c r="C856" s="49"/>
      <c r="D856" s="49"/>
      <c r="E856" s="49"/>
      <c r="F856" s="49"/>
      <c r="G856" s="49"/>
      <c r="H856" s="49"/>
      <c r="I856" s="49"/>
      <c r="J856" s="49"/>
      <c r="K856" s="49"/>
      <c r="L856" s="49"/>
      <c r="M856" s="49"/>
      <c r="N856" s="49"/>
      <c r="O856" s="49"/>
      <c r="P856" s="49"/>
      <c r="Q856" s="49"/>
      <c r="R856" s="90"/>
      <c r="S856" s="49"/>
      <c r="T856" s="49"/>
      <c r="U856" s="49"/>
      <c r="V856" s="49"/>
      <c r="W856" s="49"/>
      <c r="X856" s="49"/>
      <c r="Y856" s="49"/>
      <c r="Z856" s="49"/>
      <c r="AA856" s="49"/>
      <c r="AB856" s="49"/>
      <c r="AC856" s="49"/>
      <c r="AD856" s="49"/>
      <c r="AE856" s="49"/>
      <c r="AF856" s="49"/>
      <c r="AG856" s="49"/>
      <c r="AH856" s="49"/>
      <c r="AI856" s="49"/>
      <c r="AJ856" s="49"/>
      <c r="AK856" s="49"/>
      <c r="AL856" s="49"/>
      <c r="AM856" s="49"/>
    </row>
    <row r="857" spans="1:39" ht="12.75" customHeight="1" x14ac:dyDescent="0.3">
      <c r="A857" s="49"/>
      <c r="B857" s="49"/>
      <c r="C857" s="49"/>
      <c r="D857" s="49"/>
      <c r="E857" s="49"/>
      <c r="F857" s="49"/>
      <c r="G857" s="49"/>
      <c r="H857" s="49"/>
      <c r="I857" s="49"/>
      <c r="J857" s="49"/>
      <c r="K857" s="49"/>
      <c r="L857" s="49"/>
      <c r="M857" s="49"/>
      <c r="N857" s="49"/>
      <c r="O857" s="49"/>
      <c r="P857" s="49"/>
      <c r="Q857" s="49"/>
      <c r="R857" s="90"/>
      <c r="S857" s="49"/>
      <c r="T857" s="49"/>
      <c r="U857" s="49"/>
      <c r="V857" s="49"/>
      <c r="W857" s="49"/>
      <c r="X857" s="49"/>
      <c r="Y857" s="49"/>
      <c r="Z857" s="49"/>
      <c r="AA857" s="49"/>
      <c r="AB857" s="49"/>
      <c r="AC857" s="49"/>
      <c r="AD857" s="49"/>
      <c r="AE857" s="49"/>
      <c r="AF857" s="49"/>
      <c r="AG857" s="49"/>
      <c r="AH857" s="49"/>
      <c r="AI857" s="49"/>
      <c r="AJ857" s="49"/>
      <c r="AK857" s="49"/>
      <c r="AL857" s="49"/>
      <c r="AM857" s="49"/>
    </row>
    <row r="858" spans="1:39" ht="12.75" customHeight="1" x14ac:dyDescent="0.3">
      <c r="A858" s="49"/>
      <c r="B858" s="49"/>
      <c r="C858" s="49"/>
      <c r="D858" s="49"/>
      <c r="E858" s="49"/>
      <c r="F858" s="49"/>
      <c r="G858" s="49"/>
      <c r="H858" s="49"/>
      <c r="I858" s="49"/>
      <c r="J858" s="49"/>
      <c r="K858" s="49"/>
      <c r="L858" s="49"/>
      <c r="M858" s="49"/>
      <c r="N858" s="49"/>
      <c r="O858" s="49"/>
      <c r="P858" s="49"/>
      <c r="Q858" s="49"/>
      <c r="R858" s="90"/>
      <c r="S858" s="49"/>
      <c r="T858" s="49"/>
      <c r="U858" s="49"/>
      <c r="V858" s="49"/>
      <c r="W858" s="49"/>
      <c r="X858" s="49"/>
      <c r="Y858" s="49"/>
      <c r="Z858" s="49"/>
      <c r="AA858" s="49"/>
      <c r="AB858" s="49"/>
      <c r="AC858" s="49"/>
      <c r="AD858" s="49"/>
      <c r="AE858" s="49"/>
      <c r="AF858" s="49"/>
      <c r="AG858" s="49"/>
      <c r="AH858" s="49"/>
      <c r="AI858" s="49"/>
      <c r="AJ858" s="49"/>
      <c r="AK858" s="49"/>
      <c r="AL858" s="49"/>
      <c r="AM858" s="49"/>
    </row>
    <row r="859" spans="1:39" ht="12.75" customHeight="1" x14ac:dyDescent="0.3">
      <c r="A859" s="49"/>
      <c r="B859" s="49"/>
      <c r="C859" s="49"/>
      <c r="D859" s="49"/>
      <c r="E859" s="49"/>
      <c r="F859" s="49"/>
      <c r="G859" s="49"/>
      <c r="H859" s="49"/>
      <c r="I859" s="49"/>
      <c r="J859" s="49"/>
      <c r="K859" s="49"/>
      <c r="L859" s="49"/>
      <c r="M859" s="49"/>
      <c r="N859" s="49"/>
      <c r="O859" s="49"/>
      <c r="P859" s="49"/>
      <c r="Q859" s="49"/>
      <c r="R859" s="90"/>
      <c r="S859" s="49"/>
      <c r="T859" s="49"/>
      <c r="U859" s="49"/>
      <c r="V859" s="49"/>
      <c r="W859" s="49"/>
      <c r="X859" s="49"/>
      <c r="Y859" s="49"/>
      <c r="Z859" s="49"/>
      <c r="AA859" s="49"/>
      <c r="AB859" s="49"/>
      <c r="AC859" s="49"/>
      <c r="AD859" s="49"/>
      <c r="AE859" s="49"/>
      <c r="AF859" s="49"/>
      <c r="AG859" s="49"/>
      <c r="AH859" s="49"/>
      <c r="AI859" s="49"/>
      <c r="AJ859" s="49"/>
      <c r="AK859" s="49"/>
      <c r="AL859" s="49"/>
      <c r="AM859" s="49"/>
    </row>
    <row r="860" spans="1:39" ht="12.75" customHeight="1" x14ac:dyDescent="0.3">
      <c r="A860" s="49"/>
      <c r="B860" s="49"/>
      <c r="C860" s="49"/>
      <c r="D860" s="49"/>
      <c r="E860" s="49"/>
      <c r="F860" s="49"/>
      <c r="G860" s="49"/>
      <c r="H860" s="49"/>
      <c r="I860" s="49"/>
      <c r="J860" s="49"/>
      <c r="K860" s="49"/>
      <c r="L860" s="49"/>
      <c r="M860" s="49"/>
      <c r="N860" s="49"/>
      <c r="O860" s="49"/>
      <c r="P860" s="49"/>
      <c r="Q860" s="49"/>
      <c r="R860" s="90"/>
      <c r="S860" s="49"/>
      <c r="T860" s="49"/>
      <c r="U860" s="49"/>
      <c r="V860" s="49"/>
      <c r="W860" s="49"/>
      <c r="X860" s="49"/>
      <c r="Y860" s="49"/>
      <c r="Z860" s="49"/>
      <c r="AA860" s="49"/>
      <c r="AB860" s="49"/>
      <c r="AC860" s="49"/>
      <c r="AD860" s="49"/>
      <c r="AE860" s="49"/>
      <c r="AF860" s="49"/>
      <c r="AG860" s="49"/>
      <c r="AH860" s="49"/>
      <c r="AI860" s="49"/>
      <c r="AJ860" s="49"/>
      <c r="AK860" s="49"/>
      <c r="AL860" s="49"/>
      <c r="AM860" s="49"/>
    </row>
    <row r="861" spans="1:39" ht="12.75" customHeight="1" x14ac:dyDescent="0.3">
      <c r="A861" s="49"/>
      <c r="B861" s="49"/>
      <c r="C861" s="49"/>
      <c r="D861" s="49"/>
      <c r="E861" s="49"/>
      <c r="F861" s="49"/>
      <c r="G861" s="49"/>
      <c r="H861" s="49"/>
      <c r="I861" s="49"/>
      <c r="J861" s="49"/>
      <c r="K861" s="49"/>
      <c r="L861" s="49"/>
      <c r="M861" s="49"/>
      <c r="N861" s="49"/>
      <c r="O861" s="49"/>
      <c r="P861" s="49"/>
      <c r="Q861" s="49"/>
      <c r="R861" s="90"/>
      <c r="S861" s="49"/>
      <c r="T861" s="49"/>
      <c r="U861" s="49"/>
      <c r="V861" s="49"/>
      <c r="W861" s="49"/>
      <c r="X861" s="49"/>
      <c r="Y861" s="49"/>
      <c r="Z861" s="49"/>
      <c r="AA861" s="49"/>
      <c r="AB861" s="49"/>
      <c r="AC861" s="49"/>
      <c r="AD861" s="49"/>
      <c r="AE861" s="49"/>
      <c r="AF861" s="49"/>
      <c r="AG861" s="49"/>
      <c r="AH861" s="49"/>
      <c r="AI861" s="49"/>
      <c r="AJ861" s="49"/>
      <c r="AK861" s="49"/>
      <c r="AL861" s="49"/>
      <c r="AM861" s="49"/>
    </row>
    <row r="862" spans="1:39" ht="12.75" customHeight="1" x14ac:dyDescent="0.3">
      <c r="A862" s="49"/>
      <c r="B862" s="49"/>
      <c r="C862" s="49"/>
      <c r="D862" s="49"/>
      <c r="E862" s="49"/>
      <c r="F862" s="49"/>
      <c r="G862" s="49"/>
      <c r="H862" s="49"/>
      <c r="I862" s="49"/>
      <c r="J862" s="49"/>
      <c r="K862" s="49"/>
      <c r="L862" s="49"/>
      <c r="M862" s="49"/>
      <c r="N862" s="49"/>
      <c r="O862" s="49"/>
      <c r="P862" s="49"/>
      <c r="Q862" s="49"/>
      <c r="R862" s="90"/>
      <c r="S862" s="49"/>
      <c r="T862" s="49"/>
      <c r="U862" s="49"/>
      <c r="V862" s="49"/>
      <c r="W862" s="49"/>
      <c r="X862" s="49"/>
      <c r="Y862" s="49"/>
      <c r="Z862" s="49"/>
      <c r="AA862" s="49"/>
      <c r="AB862" s="49"/>
      <c r="AC862" s="49"/>
      <c r="AD862" s="49"/>
      <c r="AE862" s="49"/>
      <c r="AF862" s="49"/>
      <c r="AG862" s="49"/>
      <c r="AH862" s="49"/>
      <c r="AI862" s="49"/>
      <c r="AJ862" s="49"/>
      <c r="AK862" s="49"/>
      <c r="AL862" s="49"/>
      <c r="AM862" s="49"/>
    </row>
    <row r="863" spans="1:39" ht="12.75" customHeight="1" x14ac:dyDescent="0.3">
      <c r="A863" s="49"/>
      <c r="B863" s="49"/>
      <c r="C863" s="49"/>
      <c r="D863" s="49"/>
      <c r="E863" s="49"/>
      <c r="F863" s="49"/>
      <c r="G863" s="49"/>
      <c r="H863" s="49"/>
      <c r="I863" s="49"/>
      <c r="J863" s="49"/>
      <c r="K863" s="49"/>
      <c r="L863" s="49"/>
      <c r="M863" s="49"/>
      <c r="N863" s="49"/>
      <c r="O863" s="49"/>
      <c r="P863" s="49"/>
      <c r="Q863" s="49"/>
      <c r="R863" s="90"/>
      <c r="S863" s="49"/>
      <c r="T863" s="49"/>
      <c r="U863" s="49"/>
      <c r="V863" s="49"/>
      <c r="W863" s="49"/>
      <c r="X863" s="49"/>
      <c r="Y863" s="49"/>
      <c r="Z863" s="49"/>
      <c r="AA863" s="49"/>
      <c r="AB863" s="49"/>
      <c r="AC863" s="49"/>
      <c r="AD863" s="49"/>
      <c r="AE863" s="49"/>
      <c r="AF863" s="49"/>
      <c r="AG863" s="49"/>
      <c r="AH863" s="49"/>
      <c r="AI863" s="49"/>
      <c r="AJ863" s="49"/>
      <c r="AK863" s="49"/>
      <c r="AL863" s="49"/>
      <c r="AM863" s="49"/>
    </row>
    <row r="864" spans="1:39" ht="12.75" customHeight="1" x14ac:dyDescent="0.3">
      <c r="A864" s="49"/>
      <c r="B864" s="49"/>
      <c r="C864" s="49"/>
      <c r="D864" s="49"/>
      <c r="E864" s="49"/>
      <c r="F864" s="49"/>
      <c r="G864" s="49"/>
      <c r="H864" s="49"/>
      <c r="I864" s="49"/>
      <c r="J864" s="49"/>
      <c r="K864" s="49"/>
      <c r="L864" s="49"/>
      <c r="M864" s="49"/>
      <c r="N864" s="49"/>
      <c r="O864" s="49"/>
      <c r="P864" s="49"/>
      <c r="Q864" s="49"/>
      <c r="R864" s="90"/>
      <c r="S864" s="49"/>
      <c r="T864" s="49"/>
      <c r="U864" s="49"/>
      <c r="V864" s="49"/>
      <c r="W864" s="49"/>
      <c r="X864" s="49"/>
      <c r="Y864" s="49"/>
      <c r="Z864" s="49"/>
      <c r="AA864" s="49"/>
      <c r="AB864" s="49"/>
      <c r="AC864" s="49"/>
      <c r="AD864" s="49"/>
      <c r="AE864" s="49"/>
      <c r="AF864" s="49"/>
      <c r="AG864" s="49"/>
      <c r="AH864" s="49"/>
      <c r="AI864" s="49"/>
      <c r="AJ864" s="49"/>
      <c r="AK864" s="49"/>
      <c r="AL864" s="49"/>
      <c r="AM864" s="49"/>
    </row>
    <row r="865" spans="1:39" ht="12.75" customHeight="1" x14ac:dyDescent="0.3">
      <c r="A865" s="49"/>
      <c r="B865" s="49"/>
      <c r="C865" s="49"/>
      <c r="D865" s="49"/>
      <c r="E865" s="49"/>
      <c r="F865" s="49"/>
      <c r="G865" s="49"/>
      <c r="H865" s="49"/>
      <c r="I865" s="49"/>
      <c r="J865" s="49"/>
      <c r="K865" s="49"/>
      <c r="L865" s="49"/>
      <c r="M865" s="49"/>
      <c r="N865" s="49"/>
      <c r="O865" s="49"/>
      <c r="P865" s="49"/>
      <c r="Q865" s="49"/>
      <c r="R865" s="90"/>
      <c r="S865" s="49"/>
      <c r="T865" s="49"/>
      <c r="U865" s="49"/>
      <c r="V865" s="49"/>
      <c r="W865" s="49"/>
      <c r="X865" s="49"/>
      <c r="Y865" s="49"/>
      <c r="Z865" s="49"/>
      <c r="AA865" s="49"/>
      <c r="AB865" s="49"/>
      <c r="AC865" s="49"/>
      <c r="AD865" s="49"/>
      <c r="AE865" s="49"/>
      <c r="AF865" s="49"/>
      <c r="AG865" s="49"/>
      <c r="AH865" s="49"/>
      <c r="AI865" s="49"/>
      <c r="AJ865" s="49"/>
      <c r="AK865" s="49"/>
      <c r="AL865" s="49"/>
      <c r="AM865" s="49"/>
    </row>
    <row r="866" spans="1:39" ht="12.75" customHeight="1" x14ac:dyDescent="0.3">
      <c r="A866" s="49"/>
      <c r="B866" s="49"/>
      <c r="C866" s="49"/>
      <c r="D866" s="49"/>
      <c r="E866" s="49"/>
      <c r="F866" s="49"/>
      <c r="G866" s="49"/>
      <c r="H866" s="49"/>
      <c r="I866" s="49"/>
      <c r="J866" s="49"/>
      <c r="K866" s="49"/>
      <c r="L866" s="49"/>
      <c r="M866" s="49"/>
      <c r="N866" s="49"/>
      <c r="O866" s="49"/>
      <c r="P866" s="49"/>
      <c r="Q866" s="49"/>
      <c r="R866" s="90"/>
      <c r="S866" s="49"/>
      <c r="T866" s="49"/>
      <c r="U866" s="49"/>
      <c r="V866" s="49"/>
      <c r="W866" s="49"/>
      <c r="X866" s="49"/>
      <c r="Y866" s="49"/>
      <c r="Z866" s="49"/>
      <c r="AA866" s="49"/>
      <c r="AB866" s="49"/>
      <c r="AC866" s="49"/>
      <c r="AD866" s="49"/>
      <c r="AE866" s="49"/>
      <c r="AF866" s="49"/>
      <c r="AG866" s="49"/>
      <c r="AH866" s="49"/>
      <c r="AI866" s="49"/>
      <c r="AJ866" s="49"/>
      <c r="AK866" s="49"/>
      <c r="AL866" s="49"/>
      <c r="AM866" s="49"/>
    </row>
    <row r="867" spans="1:39" ht="12.75" customHeight="1" x14ac:dyDescent="0.3">
      <c r="A867" s="49"/>
      <c r="B867" s="49"/>
      <c r="C867" s="49"/>
      <c r="D867" s="49"/>
      <c r="E867" s="49"/>
      <c r="F867" s="49"/>
      <c r="G867" s="49"/>
      <c r="H867" s="49"/>
      <c r="I867" s="49"/>
      <c r="J867" s="49"/>
      <c r="K867" s="49"/>
      <c r="L867" s="49"/>
      <c r="M867" s="49"/>
      <c r="N867" s="49"/>
      <c r="O867" s="49"/>
      <c r="P867" s="49"/>
      <c r="Q867" s="49"/>
      <c r="R867" s="90"/>
      <c r="S867" s="49"/>
      <c r="T867" s="49"/>
      <c r="U867" s="49"/>
      <c r="V867" s="49"/>
      <c r="W867" s="49"/>
      <c r="X867" s="49"/>
      <c r="Y867" s="49"/>
      <c r="Z867" s="49"/>
      <c r="AA867" s="49"/>
      <c r="AB867" s="49"/>
      <c r="AC867" s="49"/>
      <c r="AD867" s="49"/>
      <c r="AE867" s="49"/>
      <c r="AF867" s="49"/>
      <c r="AG867" s="49"/>
      <c r="AH867" s="49"/>
      <c r="AI867" s="49"/>
      <c r="AJ867" s="49"/>
      <c r="AK867" s="49"/>
      <c r="AL867" s="49"/>
      <c r="AM867" s="49"/>
    </row>
    <row r="868" spans="1:39" ht="12.75" customHeight="1" x14ac:dyDescent="0.3">
      <c r="A868" s="49"/>
      <c r="B868" s="49"/>
      <c r="C868" s="49"/>
      <c r="D868" s="49"/>
      <c r="E868" s="49"/>
      <c r="F868" s="49"/>
      <c r="G868" s="49"/>
      <c r="H868" s="49"/>
      <c r="I868" s="49"/>
      <c r="J868" s="49"/>
      <c r="K868" s="49"/>
      <c r="L868" s="49"/>
      <c r="M868" s="49"/>
      <c r="N868" s="49"/>
      <c r="O868" s="49"/>
      <c r="P868" s="49"/>
      <c r="Q868" s="49"/>
      <c r="R868" s="90"/>
      <c r="S868" s="49"/>
      <c r="T868" s="49"/>
      <c r="U868" s="49"/>
      <c r="V868" s="49"/>
      <c r="W868" s="49"/>
      <c r="X868" s="49"/>
      <c r="Y868" s="49"/>
      <c r="Z868" s="49"/>
      <c r="AA868" s="49"/>
      <c r="AB868" s="49"/>
      <c r="AC868" s="49"/>
      <c r="AD868" s="49"/>
      <c r="AE868" s="49"/>
      <c r="AF868" s="49"/>
      <c r="AG868" s="49"/>
      <c r="AH868" s="49"/>
      <c r="AI868" s="49"/>
      <c r="AJ868" s="49"/>
      <c r="AK868" s="49"/>
      <c r="AL868" s="49"/>
      <c r="AM868" s="49"/>
    </row>
    <row r="869" spans="1:39" ht="12.75" customHeight="1" x14ac:dyDescent="0.3">
      <c r="A869" s="49"/>
      <c r="B869" s="49"/>
      <c r="C869" s="49"/>
      <c r="D869" s="49"/>
      <c r="E869" s="49"/>
      <c r="F869" s="49"/>
      <c r="G869" s="49"/>
      <c r="H869" s="49"/>
      <c r="I869" s="49"/>
      <c r="J869" s="49"/>
      <c r="K869" s="49"/>
      <c r="L869" s="49"/>
      <c r="M869" s="49"/>
      <c r="N869" s="49"/>
      <c r="O869" s="49"/>
      <c r="P869" s="49"/>
      <c r="Q869" s="49"/>
      <c r="R869" s="90"/>
      <c r="S869" s="49"/>
      <c r="T869" s="49"/>
      <c r="U869" s="49"/>
      <c r="V869" s="49"/>
      <c r="W869" s="49"/>
      <c r="X869" s="49"/>
      <c r="Y869" s="49"/>
      <c r="Z869" s="49"/>
      <c r="AA869" s="49"/>
      <c r="AB869" s="49"/>
      <c r="AC869" s="49"/>
      <c r="AD869" s="49"/>
      <c r="AE869" s="49"/>
      <c r="AF869" s="49"/>
      <c r="AG869" s="49"/>
      <c r="AH869" s="49"/>
      <c r="AI869" s="49"/>
      <c r="AJ869" s="49"/>
      <c r="AK869" s="49"/>
      <c r="AL869" s="49"/>
      <c r="AM869" s="49"/>
    </row>
    <row r="870" spans="1:39" ht="12.75" customHeight="1" x14ac:dyDescent="0.3">
      <c r="A870" s="49"/>
      <c r="B870" s="49"/>
      <c r="C870" s="49"/>
      <c r="D870" s="49"/>
      <c r="E870" s="49"/>
      <c r="F870" s="49"/>
      <c r="G870" s="49"/>
      <c r="H870" s="49"/>
      <c r="I870" s="49"/>
      <c r="J870" s="49"/>
      <c r="K870" s="49"/>
      <c r="L870" s="49"/>
      <c r="M870" s="49"/>
      <c r="N870" s="49"/>
      <c r="O870" s="49"/>
      <c r="P870" s="49"/>
      <c r="Q870" s="49"/>
      <c r="R870" s="90"/>
      <c r="S870" s="49"/>
      <c r="T870" s="49"/>
      <c r="U870" s="49"/>
      <c r="V870" s="49"/>
      <c r="W870" s="49"/>
      <c r="X870" s="49"/>
      <c r="Y870" s="49"/>
      <c r="Z870" s="49"/>
      <c r="AA870" s="49"/>
      <c r="AB870" s="49"/>
      <c r="AC870" s="49"/>
      <c r="AD870" s="49"/>
      <c r="AE870" s="49"/>
      <c r="AF870" s="49"/>
      <c r="AG870" s="49"/>
      <c r="AH870" s="49"/>
      <c r="AI870" s="49"/>
      <c r="AJ870" s="49"/>
      <c r="AK870" s="49"/>
      <c r="AL870" s="49"/>
      <c r="AM870" s="49"/>
    </row>
    <row r="871" spans="1:39" ht="12.75" customHeight="1" x14ac:dyDescent="0.3">
      <c r="A871" s="49"/>
      <c r="B871" s="49"/>
      <c r="C871" s="49"/>
      <c r="D871" s="49"/>
      <c r="E871" s="49"/>
      <c r="F871" s="49"/>
      <c r="G871" s="49"/>
      <c r="H871" s="49"/>
      <c r="I871" s="49"/>
      <c r="J871" s="49"/>
      <c r="K871" s="49"/>
      <c r="L871" s="49"/>
      <c r="M871" s="49"/>
      <c r="N871" s="49"/>
      <c r="O871" s="49"/>
      <c r="P871" s="49"/>
      <c r="Q871" s="49"/>
      <c r="R871" s="90"/>
      <c r="S871" s="49"/>
      <c r="T871" s="49"/>
      <c r="U871" s="49"/>
      <c r="V871" s="49"/>
      <c r="W871" s="49"/>
      <c r="X871" s="49"/>
      <c r="Y871" s="49"/>
      <c r="Z871" s="49"/>
      <c r="AA871" s="49"/>
      <c r="AB871" s="49"/>
      <c r="AC871" s="49"/>
      <c r="AD871" s="49"/>
      <c r="AE871" s="49"/>
      <c r="AF871" s="49"/>
      <c r="AG871" s="49"/>
      <c r="AH871" s="49"/>
      <c r="AI871" s="49"/>
      <c r="AJ871" s="49"/>
      <c r="AK871" s="49"/>
      <c r="AL871" s="49"/>
      <c r="AM871" s="49"/>
    </row>
    <row r="872" spans="1:39" ht="12.75" customHeight="1" x14ac:dyDescent="0.3">
      <c r="A872" s="49"/>
      <c r="B872" s="49"/>
      <c r="C872" s="49"/>
      <c r="D872" s="49"/>
      <c r="E872" s="49"/>
      <c r="F872" s="49"/>
      <c r="G872" s="49"/>
      <c r="H872" s="49"/>
      <c r="I872" s="49"/>
      <c r="J872" s="49"/>
      <c r="K872" s="49"/>
      <c r="L872" s="49"/>
      <c r="M872" s="49"/>
      <c r="N872" s="49"/>
      <c r="O872" s="49"/>
      <c r="P872" s="49"/>
      <c r="Q872" s="49"/>
      <c r="R872" s="90"/>
      <c r="S872" s="49"/>
      <c r="T872" s="49"/>
      <c r="U872" s="49"/>
      <c r="V872" s="49"/>
      <c r="W872" s="49"/>
      <c r="X872" s="49"/>
      <c r="Y872" s="49"/>
      <c r="Z872" s="49"/>
      <c r="AA872" s="49"/>
      <c r="AB872" s="49"/>
      <c r="AC872" s="49"/>
      <c r="AD872" s="49"/>
      <c r="AE872" s="49"/>
      <c r="AF872" s="49"/>
      <c r="AG872" s="49"/>
      <c r="AH872" s="49"/>
      <c r="AI872" s="49"/>
      <c r="AJ872" s="49"/>
      <c r="AK872" s="49"/>
      <c r="AL872" s="49"/>
      <c r="AM872" s="49"/>
    </row>
    <row r="873" spans="1:39" ht="12.75" customHeight="1" x14ac:dyDescent="0.3">
      <c r="A873" s="49"/>
      <c r="B873" s="49"/>
      <c r="C873" s="49"/>
      <c r="D873" s="49"/>
      <c r="E873" s="49"/>
      <c r="F873" s="49"/>
      <c r="G873" s="49"/>
      <c r="H873" s="49"/>
      <c r="I873" s="49"/>
      <c r="J873" s="49"/>
      <c r="K873" s="49"/>
      <c r="L873" s="49"/>
      <c r="M873" s="49"/>
      <c r="N873" s="49"/>
      <c r="O873" s="49"/>
      <c r="P873" s="49"/>
      <c r="Q873" s="49"/>
      <c r="R873" s="90"/>
      <c r="S873" s="49"/>
      <c r="T873" s="49"/>
      <c r="U873" s="49"/>
      <c r="V873" s="49"/>
      <c r="W873" s="49"/>
      <c r="X873" s="49"/>
      <c r="Y873" s="49"/>
      <c r="Z873" s="49"/>
      <c r="AA873" s="49"/>
      <c r="AB873" s="49"/>
      <c r="AC873" s="49"/>
      <c r="AD873" s="49"/>
      <c r="AE873" s="49"/>
      <c r="AF873" s="49"/>
      <c r="AG873" s="49"/>
      <c r="AH873" s="49"/>
      <c r="AI873" s="49"/>
      <c r="AJ873" s="49"/>
      <c r="AK873" s="49"/>
      <c r="AL873" s="49"/>
      <c r="AM873" s="49"/>
    </row>
    <row r="874" spans="1:39" ht="12.75" customHeight="1" x14ac:dyDescent="0.3">
      <c r="A874" s="49"/>
      <c r="B874" s="49"/>
      <c r="C874" s="49"/>
      <c r="D874" s="49"/>
      <c r="E874" s="49"/>
      <c r="F874" s="49"/>
      <c r="G874" s="49"/>
      <c r="H874" s="49"/>
      <c r="I874" s="49"/>
      <c r="J874" s="49"/>
      <c r="K874" s="49"/>
      <c r="L874" s="49"/>
      <c r="M874" s="49"/>
      <c r="N874" s="49"/>
      <c r="O874" s="49"/>
      <c r="P874" s="49"/>
      <c r="Q874" s="49"/>
      <c r="R874" s="90"/>
      <c r="S874" s="49"/>
      <c r="T874" s="49"/>
      <c r="U874" s="49"/>
      <c r="V874" s="49"/>
      <c r="W874" s="49"/>
      <c r="X874" s="49"/>
      <c r="Y874" s="49"/>
      <c r="Z874" s="49"/>
      <c r="AA874" s="49"/>
      <c r="AB874" s="49"/>
      <c r="AC874" s="49"/>
      <c r="AD874" s="49"/>
      <c r="AE874" s="49"/>
      <c r="AF874" s="49"/>
      <c r="AG874" s="49"/>
      <c r="AH874" s="49"/>
      <c r="AI874" s="49"/>
      <c r="AJ874" s="49"/>
      <c r="AK874" s="49"/>
      <c r="AL874" s="49"/>
      <c r="AM874" s="49"/>
    </row>
    <row r="875" spans="1:39" ht="12.75" customHeight="1" x14ac:dyDescent="0.3">
      <c r="A875" s="49"/>
      <c r="B875" s="49"/>
      <c r="C875" s="49"/>
      <c r="D875" s="49"/>
      <c r="E875" s="49"/>
      <c r="F875" s="49"/>
      <c r="G875" s="49"/>
      <c r="H875" s="49"/>
      <c r="I875" s="49"/>
      <c r="J875" s="49"/>
      <c r="K875" s="49"/>
      <c r="L875" s="49"/>
      <c r="M875" s="49"/>
      <c r="N875" s="49"/>
      <c r="O875" s="49"/>
      <c r="P875" s="49"/>
      <c r="Q875" s="49"/>
      <c r="R875" s="90"/>
      <c r="S875" s="49"/>
      <c r="T875" s="49"/>
      <c r="U875" s="49"/>
      <c r="V875" s="49"/>
      <c r="W875" s="49"/>
      <c r="X875" s="49"/>
      <c r="Y875" s="49"/>
      <c r="Z875" s="49"/>
      <c r="AA875" s="49"/>
      <c r="AB875" s="49"/>
      <c r="AC875" s="49"/>
      <c r="AD875" s="49"/>
      <c r="AE875" s="49"/>
      <c r="AF875" s="49"/>
      <c r="AG875" s="49"/>
      <c r="AH875" s="49"/>
      <c r="AI875" s="49"/>
      <c r="AJ875" s="49"/>
      <c r="AK875" s="49"/>
      <c r="AL875" s="49"/>
      <c r="AM875" s="49"/>
    </row>
    <row r="876" spans="1:39" ht="12.75" customHeight="1" x14ac:dyDescent="0.3">
      <c r="A876" s="49"/>
      <c r="B876" s="49"/>
      <c r="C876" s="49"/>
      <c r="D876" s="49"/>
      <c r="E876" s="49"/>
      <c r="F876" s="49"/>
      <c r="G876" s="49"/>
      <c r="H876" s="49"/>
      <c r="I876" s="49"/>
      <c r="J876" s="49"/>
      <c r="K876" s="49"/>
      <c r="L876" s="49"/>
      <c r="M876" s="49"/>
      <c r="N876" s="49"/>
      <c r="O876" s="49"/>
      <c r="P876" s="49"/>
      <c r="Q876" s="49"/>
      <c r="R876" s="90"/>
      <c r="S876" s="49"/>
      <c r="T876" s="49"/>
      <c r="U876" s="49"/>
      <c r="V876" s="49"/>
      <c r="W876" s="49"/>
      <c r="X876" s="49"/>
      <c r="Y876" s="49"/>
      <c r="Z876" s="49"/>
      <c r="AA876" s="49"/>
      <c r="AB876" s="49"/>
      <c r="AC876" s="49"/>
      <c r="AD876" s="49"/>
      <c r="AE876" s="49"/>
      <c r="AF876" s="49"/>
      <c r="AG876" s="49"/>
      <c r="AH876" s="49"/>
      <c r="AI876" s="49"/>
      <c r="AJ876" s="49"/>
      <c r="AK876" s="49"/>
      <c r="AL876" s="49"/>
      <c r="AM876" s="49"/>
    </row>
    <row r="877" spans="1:39" ht="12.75" customHeight="1" x14ac:dyDescent="0.3">
      <c r="A877" s="49"/>
      <c r="B877" s="49"/>
      <c r="C877" s="49"/>
      <c r="D877" s="49"/>
      <c r="E877" s="49"/>
      <c r="F877" s="49"/>
      <c r="G877" s="49"/>
      <c r="H877" s="49"/>
      <c r="I877" s="49"/>
      <c r="J877" s="49"/>
      <c r="K877" s="49"/>
      <c r="L877" s="49"/>
      <c r="M877" s="49"/>
      <c r="N877" s="49"/>
      <c r="O877" s="49"/>
      <c r="P877" s="49"/>
      <c r="Q877" s="49"/>
      <c r="R877" s="90"/>
      <c r="S877" s="49"/>
      <c r="T877" s="49"/>
      <c r="U877" s="49"/>
      <c r="V877" s="49"/>
      <c r="W877" s="49"/>
      <c r="X877" s="49"/>
      <c r="Y877" s="49"/>
      <c r="Z877" s="49"/>
      <c r="AA877" s="49"/>
      <c r="AB877" s="49"/>
      <c r="AC877" s="49"/>
      <c r="AD877" s="49"/>
      <c r="AE877" s="49"/>
      <c r="AF877" s="49"/>
      <c r="AG877" s="49"/>
      <c r="AH877" s="49"/>
      <c r="AI877" s="49"/>
      <c r="AJ877" s="49"/>
      <c r="AK877" s="49"/>
      <c r="AL877" s="49"/>
      <c r="AM877" s="49"/>
    </row>
    <row r="878" spans="1:39" ht="12.75" customHeight="1" x14ac:dyDescent="0.3">
      <c r="A878" s="49"/>
      <c r="B878" s="49"/>
      <c r="C878" s="49"/>
      <c r="D878" s="49"/>
      <c r="E878" s="49"/>
      <c r="F878" s="49"/>
      <c r="G878" s="49"/>
      <c r="H878" s="49"/>
      <c r="I878" s="49"/>
      <c r="J878" s="49"/>
      <c r="K878" s="49"/>
      <c r="L878" s="49"/>
      <c r="M878" s="49"/>
      <c r="N878" s="49"/>
      <c r="O878" s="49"/>
      <c r="P878" s="49"/>
      <c r="Q878" s="49"/>
      <c r="R878" s="90"/>
      <c r="S878" s="49"/>
      <c r="T878" s="49"/>
      <c r="U878" s="49"/>
      <c r="V878" s="49"/>
      <c r="W878" s="49"/>
      <c r="X878" s="49"/>
      <c r="Y878" s="49"/>
      <c r="Z878" s="49"/>
      <c r="AA878" s="49"/>
      <c r="AB878" s="49"/>
      <c r="AC878" s="49"/>
      <c r="AD878" s="49"/>
      <c r="AE878" s="49"/>
      <c r="AF878" s="49"/>
      <c r="AG878" s="49"/>
      <c r="AH878" s="49"/>
      <c r="AI878" s="49"/>
      <c r="AJ878" s="49"/>
      <c r="AK878" s="49"/>
      <c r="AL878" s="49"/>
      <c r="AM878" s="49"/>
    </row>
    <row r="879" spans="1:39" ht="12.75" customHeight="1" x14ac:dyDescent="0.3">
      <c r="A879" s="49"/>
      <c r="B879" s="49"/>
      <c r="C879" s="49"/>
      <c r="D879" s="49"/>
      <c r="E879" s="49"/>
      <c r="F879" s="49"/>
      <c r="G879" s="49"/>
      <c r="H879" s="49"/>
      <c r="I879" s="49"/>
      <c r="J879" s="49"/>
      <c r="K879" s="49"/>
      <c r="L879" s="49"/>
      <c r="M879" s="49"/>
      <c r="N879" s="49"/>
      <c r="O879" s="49"/>
      <c r="P879" s="49"/>
      <c r="Q879" s="49"/>
      <c r="R879" s="90"/>
      <c r="S879" s="49"/>
      <c r="T879" s="49"/>
      <c r="U879" s="49"/>
      <c r="V879" s="49"/>
      <c r="W879" s="49"/>
      <c r="X879" s="49"/>
      <c r="Y879" s="49"/>
      <c r="Z879" s="49"/>
      <c r="AA879" s="49"/>
      <c r="AB879" s="49"/>
      <c r="AC879" s="49"/>
      <c r="AD879" s="49"/>
      <c r="AE879" s="49"/>
      <c r="AF879" s="49"/>
      <c r="AG879" s="49"/>
      <c r="AH879" s="49"/>
      <c r="AI879" s="49"/>
      <c r="AJ879" s="49"/>
      <c r="AK879" s="49"/>
      <c r="AL879" s="49"/>
      <c r="AM879" s="49"/>
    </row>
    <row r="880" spans="1:39" ht="12.75" customHeight="1" x14ac:dyDescent="0.3">
      <c r="A880" s="49"/>
      <c r="B880" s="49"/>
      <c r="C880" s="49"/>
      <c r="D880" s="49"/>
      <c r="E880" s="49"/>
      <c r="F880" s="49"/>
      <c r="G880" s="49"/>
      <c r="H880" s="49"/>
      <c r="I880" s="49"/>
      <c r="J880" s="49"/>
      <c r="K880" s="49"/>
      <c r="L880" s="49"/>
      <c r="M880" s="49"/>
      <c r="N880" s="49"/>
      <c r="O880" s="49"/>
      <c r="P880" s="49"/>
      <c r="Q880" s="49"/>
      <c r="R880" s="90"/>
      <c r="S880" s="49"/>
      <c r="T880" s="49"/>
      <c r="U880" s="49"/>
      <c r="V880" s="49"/>
      <c r="W880" s="49"/>
      <c r="X880" s="49"/>
      <c r="Y880" s="49"/>
      <c r="Z880" s="49"/>
      <c r="AA880" s="49"/>
      <c r="AB880" s="49"/>
      <c r="AC880" s="49"/>
      <c r="AD880" s="49"/>
      <c r="AE880" s="49"/>
      <c r="AF880" s="49"/>
      <c r="AG880" s="49"/>
      <c r="AH880" s="49"/>
      <c r="AI880" s="49"/>
      <c r="AJ880" s="49"/>
      <c r="AK880" s="49"/>
      <c r="AL880" s="49"/>
      <c r="AM880" s="49"/>
    </row>
    <row r="881" spans="1:39" ht="12.75" customHeight="1" x14ac:dyDescent="0.3">
      <c r="A881" s="49"/>
      <c r="B881" s="49"/>
      <c r="C881" s="49"/>
      <c r="D881" s="49"/>
      <c r="E881" s="49"/>
      <c r="F881" s="49"/>
      <c r="G881" s="49"/>
      <c r="H881" s="49"/>
      <c r="I881" s="49"/>
      <c r="J881" s="49"/>
      <c r="K881" s="49"/>
      <c r="L881" s="49"/>
      <c r="M881" s="49"/>
      <c r="N881" s="49"/>
      <c r="O881" s="49"/>
      <c r="P881" s="49"/>
      <c r="Q881" s="49"/>
      <c r="R881" s="90"/>
      <c r="S881" s="49"/>
      <c r="T881" s="49"/>
      <c r="U881" s="49"/>
      <c r="V881" s="49"/>
      <c r="W881" s="49"/>
      <c r="X881" s="49"/>
      <c r="Y881" s="49"/>
      <c r="Z881" s="49"/>
      <c r="AA881" s="49"/>
      <c r="AB881" s="49"/>
      <c r="AC881" s="49"/>
      <c r="AD881" s="49"/>
      <c r="AE881" s="49"/>
      <c r="AF881" s="49"/>
      <c r="AG881" s="49"/>
      <c r="AH881" s="49"/>
      <c r="AI881" s="49"/>
      <c r="AJ881" s="49"/>
      <c r="AK881" s="49"/>
      <c r="AL881" s="49"/>
      <c r="AM881" s="49"/>
    </row>
    <row r="882" spans="1:39" ht="12.75" customHeight="1" x14ac:dyDescent="0.3">
      <c r="A882" s="49"/>
      <c r="B882" s="49"/>
      <c r="C882" s="49"/>
      <c r="D882" s="49"/>
      <c r="E882" s="49"/>
      <c r="F882" s="49"/>
      <c r="G882" s="49"/>
      <c r="H882" s="49"/>
      <c r="I882" s="49"/>
      <c r="J882" s="49"/>
      <c r="K882" s="49"/>
      <c r="L882" s="49"/>
      <c r="M882" s="49"/>
      <c r="N882" s="49"/>
      <c r="O882" s="49"/>
      <c r="P882" s="49"/>
      <c r="Q882" s="49"/>
      <c r="R882" s="90"/>
      <c r="S882" s="49"/>
      <c r="T882" s="49"/>
      <c r="U882" s="49"/>
      <c r="V882" s="49"/>
      <c r="W882" s="49"/>
      <c r="X882" s="49"/>
      <c r="Y882" s="49"/>
      <c r="Z882" s="49"/>
      <c r="AA882" s="49"/>
      <c r="AB882" s="49"/>
      <c r="AC882" s="49"/>
      <c r="AD882" s="49"/>
      <c r="AE882" s="49"/>
      <c r="AF882" s="49"/>
      <c r="AG882" s="49"/>
      <c r="AH882" s="49"/>
      <c r="AI882" s="49"/>
      <c r="AJ882" s="49"/>
      <c r="AK882" s="49"/>
      <c r="AL882" s="49"/>
      <c r="AM882" s="49"/>
    </row>
    <row r="883" spans="1:39" ht="12.75" customHeight="1" x14ac:dyDescent="0.3">
      <c r="A883" s="49"/>
      <c r="B883" s="49"/>
      <c r="C883" s="49"/>
      <c r="D883" s="49"/>
      <c r="E883" s="49"/>
      <c r="F883" s="49"/>
      <c r="G883" s="49"/>
      <c r="H883" s="49"/>
      <c r="I883" s="49"/>
      <c r="J883" s="49"/>
      <c r="K883" s="49"/>
      <c r="L883" s="49"/>
      <c r="M883" s="49"/>
      <c r="N883" s="49"/>
      <c r="O883" s="49"/>
      <c r="P883" s="49"/>
      <c r="Q883" s="49"/>
      <c r="R883" s="90"/>
      <c r="S883" s="49"/>
      <c r="T883" s="49"/>
      <c r="U883" s="49"/>
      <c r="V883" s="49"/>
      <c r="W883" s="49"/>
      <c r="X883" s="49"/>
      <c r="Y883" s="49"/>
      <c r="Z883" s="49"/>
      <c r="AA883" s="49"/>
      <c r="AB883" s="49"/>
      <c r="AC883" s="49"/>
      <c r="AD883" s="49"/>
      <c r="AE883" s="49"/>
      <c r="AF883" s="49"/>
      <c r="AG883" s="49"/>
      <c r="AH883" s="49"/>
      <c r="AI883" s="49"/>
      <c r="AJ883" s="49"/>
      <c r="AK883" s="49"/>
      <c r="AL883" s="49"/>
      <c r="AM883" s="49"/>
    </row>
    <row r="884" spans="1:39" ht="12.75" customHeight="1" x14ac:dyDescent="0.3">
      <c r="A884" s="49"/>
      <c r="B884" s="49"/>
      <c r="C884" s="49"/>
      <c r="D884" s="49"/>
      <c r="E884" s="49"/>
      <c r="F884" s="49"/>
      <c r="G884" s="49"/>
      <c r="H884" s="49"/>
      <c r="I884" s="49"/>
      <c r="J884" s="49"/>
      <c r="K884" s="49"/>
      <c r="L884" s="49"/>
      <c r="M884" s="49"/>
      <c r="N884" s="49"/>
      <c r="O884" s="49"/>
      <c r="P884" s="49"/>
      <c r="Q884" s="49"/>
      <c r="R884" s="90"/>
      <c r="S884" s="49"/>
      <c r="T884" s="49"/>
      <c r="U884" s="49"/>
      <c r="V884" s="49"/>
      <c r="W884" s="49"/>
      <c r="X884" s="49"/>
      <c r="Y884" s="49"/>
      <c r="Z884" s="49"/>
      <c r="AA884" s="49"/>
      <c r="AB884" s="49"/>
      <c r="AC884" s="49"/>
      <c r="AD884" s="49"/>
      <c r="AE884" s="49"/>
      <c r="AF884" s="49"/>
      <c r="AG884" s="49"/>
      <c r="AH884" s="49"/>
      <c r="AI884" s="49"/>
      <c r="AJ884" s="49"/>
      <c r="AK884" s="49"/>
      <c r="AL884" s="49"/>
      <c r="AM884" s="49"/>
    </row>
    <row r="885" spans="1:39" ht="12.75" customHeight="1" x14ac:dyDescent="0.3">
      <c r="A885" s="49"/>
      <c r="B885" s="49"/>
      <c r="C885" s="49"/>
      <c r="D885" s="49"/>
      <c r="E885" s="49"/>
      <c r="F885" s="49"/>
      <c r="G885" s="49"/>
      <c r="H885" s="49"/>
      <c r="I885" s="49"/>
      <c r="J885" s="49"/>
      <c r="K885" s="49"/>
      <c r="L885" s="49"/>
      <c r="M885" s="49"/>
      <c r="N885" s="49"/>
      <c r="O885" s="49"/>
      <c r="P885" s="49"/>
      <c r="Q885" s="49"/>
      <c r="R885" s="90"/>
      <c r="S885" s="49"/>
      <c r="T885" s="49"/>
      <c r="U885" s="49"/>
      <c r="V885" s="49"/>
      <c r="W885" s="49"/>
      <c r="X885" s="49"/>
      <c r="Y885" s="49"/>
      <c r="Z885" s="49"/>
      <c r="AA885" s="49"/>
      <c r="AB885" s="49"/>
      <c r="AC885" s="49"/>
      <c r="AD885" s="49"/>
      <c r="AE885" s="49"/>
      <c r="AF885" s="49"/>
      <c r="AG885" s="49"/>
      <c r="AH885" s="49"/>
      <c r="AI885" s="49"/>
      <c r="AJ885" s="49"/>
      <c r="AK885" s="49"/>
      <c r="AL885" s="49"/>
      <c r="AM885" s="49"/>
    </row>
    <row r="886" spans="1:39" ht="12.75" customHeight="1" x14ac:dyDescent="0.3">
      <c r="A886" s="49"/>
      <c r="B886" s="49"/>
      <c r="C886" s="49"/>
      <c r="D886" s="49"/>
      <c r="E886" s="49"/>
      <c r="F886" s="49"/>
      <c r="G886" s="49"/>
      <c r="H886" s="49"/>
      <c r="I886" s="49"/>
      <c r="J886" s="49"/>
      <c r="K886" s="49"/>
      <c r="L886" s="49"/>
      <c r="M886" s="49"/>
      <c r="N886" s="49"/>
      <c r="O886" s="49"/>
      <c r="P886" s="49"/>
      <c r="Q886" s="49"/>
      <c r="R886" s="90"/>
      <c r="S886" s="49"/>
      <c r="T886" s="49"/>
      <c r="U886" s="49"/>
      <c r="V886" s="49"/>
      <c r="W886" s="49"/>
      <c r="X886" s="49"/>
      <c r="Y886" s="49"/>
      <c r="Z886" s="49"/>
      <c r="AA886" s="49"/>
      <c r="AB886" s="49"/>
      <c r="AC886" s="49"/>
      <c r="AD886" s="49"/>
      <c r="AE886" s="49"/>
      <c r="AF886" s="49"/>
      <c r="AG886" s="49"/>
      <c r="AH886" s="49"/>
      <c r="AI886" s="49"/>
      <c r="AJ886" s="49"/>
      <c r="AK886" s="49"/>
      <c r="AL886" s="49"/>
      <c r="AM886" s="49"/>
    </row>
    <row r="887" spans="1:39" ht="12.75" customHeight="1" x14ac:dyDescent="0.3">
      <c r="A887" s="49"/>
      <c r="B887" s="49"/>
      <c r="C887" s="49"/>
      <c r="D887" s="49"/>
      <c r="E887" s="49"/>
      <c r="F887" s="49"/>
      <c r="G887" s="49"/>
      <c r="H887" s="49"/>
      <c r="I887" s="49"/>
      <c r="J887" s="49"/>
      <c r="K887" s="49"/>
      <c r="L887" s="49"/>
      <c r="M887" s="49"/>
      <c r="N887" s="49"/>
      <c r="O887" s="49"/>
      <c r="P887" s="49"/>
      <c r="Q887" s="49"/>
      <c r="R887" s="90"/>
      <c r="S887" s="49"/>
      <c r="T887" s="49"/>
      <c r="U887" s="49"/>
      <c r="V887" s="49"/>
      <c r="W887" s="49"/>
      <c r="X887" s="49"/>
      <c r="Y887" s="49"/>
      <c r="Z887" s="49"/>
      <c r="AA887" s="49"/>
      <c r="AB887" s="49"/>
      <c r="AC887" s="49"/>
      <c r="AD887" s="49"/>
      <c r="AE887" s="49"/>
      <c r="AF887" s="49"/>
      <c r="AG887" s="49"/>
      <c r="AH887" s="49"/>
      <c r="AI887" s="49"/>
      <c r="AJ887" s="49"/>
      <c r="AK887" s="49"/>
      <c r="AL887" s="49"/>
      <c r="AM887" s="49"/>
    </row>
    <row r="888" spans="1:39" ht="12.75" customHeight="1" x14ac:dyDescent="0.3">
      <c r="A888" s="49"/>
      <c r="B888" s="49"/>
      <c r="C888" s="49"/>
      <c r="D888" s="49"/>
      <c r="E888" s="49"/>
      <c r="F888" s="49"/>
      <c r="G888" s="49"/>
      <c r="H888" s="49"/>
      <c r="I888" s="49"/>
      <c r="J888" s="49"/>
      <c r="K888" s="49"/>
      <c r="L888" s="49"/>
      <c r="M888" s="49"/>
      <c r="N888" s="49"/>
      <c r="O888" s="49"/>
      <c r="P888" s="49"/>
      <c r="Q888" s="49"/>
      <c r="R888" s="90"/>
      <c r="S888" s="49"/>
      <c r="T888" s="49"/>
      <c r="U888" s="49"/>
      <c r="V888" s="49"/>
      <c r="W888" s="49"/>
      <c r="X888" s="49"/>
      <c r="Y888" s="49"/>
      <c r="Z888" s="49"/>
      <c r="AA888" s="49"/>
      <c r="AB888" s="49"/>
      <c r="AC888" s="49"/>
      <c r="AD888" s="49"/>
      <c r="AE888" s="49"/>
      <c r="AF888" s="49"/>
      <c r="AG888" s="49"/>
      <c r="AH888" s="49"/>
      <c r="AI888" s="49"/>
      <c r="AJ888" s="49"/>
      <c r="AK888" s="49"/>
      <c r="AL888" s="49"/>
      <c r="AM888" s="49"/>
    </row>
    <row r="889" spans="1:39" ht="12.75" customHeight="1" x14ac:dyDescent="0.3">
      <c r="A889" s="49"/>
      <c r="B889" s="49"/>
      <c r="C889" s="49"/>
      <c r="D889" s="49"/>
      <c r="E889" s="49"/>
      <c r="F889" s="49"/>
      <c r="G889" s="49"/>
      <c r="H889" s="49"/>
      <c r="I889" s="49"/>
      <c r="J889" s="49"/>
      <c r="K889" s="49"/>
      <c r="L889" s="49"/>
      <c r="M889" s="49"/>
      <c r="N889" s="49"/>
      <c r="O889" s="49"/>
      <c r="P889" s="49"/>
      <c r="Q889" s="49"/>
      <c r="R889" s="90"/>
      <c r="S889" s="49"/>
      <c r="T889" s="49"/>
      <c r="U889" s="49"/>
      <c r="V889" s="49"/>
      <c r="W889" s="49"/>
      <c r="X889" s="49"/>
      <c r="Y889" s="49"/>
      <c r="Z889" s="49"/>
      <c r="AA889" s="49"/>
      <c r="AB889" s="49"/>
      <c r="AC889" s="49"/>
      <c r="AD889" s="49"/>
      <c r="AE889" s="49"/>
      <c r="AF889" s="49"/>
      <c r="AG889" s="49"/>
      <c r="AH889" s="49"/>
      <c r="AI889" s="49"/>
      <c r="AJ889" s="49"/>
      <c r="AK889" s="49"/>
      <c r="AL889" s="49"/>
      <c r="AM889" s="49"/>
    </row>
    <row r="890" spans="1:39" ht="12.75" customHeight="1" x14ac:dyDescent="0.3">
      <c r="A890" s="49"/>
      <c r="B890" s="49"/>
      <c r="C890" s="49"/>
      <c r="D890" s="49"/>
      <c r="E890" s="49"/>
      <c r="F890" s="49"/>
      <c r="G890" s="49"/>
      <c r="H890" s="49"/>
      <c r="I890" s="49"/>
      <c r="J890" s="49"/>
      <c r="K890" s="49"/>
      <c r="L890" s="49"/>
      <c r="M890" s="49"/>
      <c r="N890" s="49"/>
      <c r="O890" s="49"/>
      <c r="P890" s="49"/>
      <c r="Q890" s="49"/>
      <c r="R890" s="90"/>
      <c r="S890" s="49"/>
      <c r="T890" s="49"/>
      <c r="U890" s="49"/>
      <c r="V890" s="49"/>
      <c r="W890" s="49"/>
      <c r="X890" s="49"/>
      <c r="Y890" s="49"/>
      <c r="Z890" s="49"/>
      <c r="AA890" s="49"/>
      <c r="AB890" s="49"/>
      <c r="AC890" s="49"/>
      <c r="AD890" s="49"/>
      <c r="AE890" s="49"/>
      <c r="AF890" s="49"/>
      <c r="AG890" s="49"/>
      <c r="AH890" s="49"/>
      <c r="AI890" s="49"/>
      <c r="AJ890" s="49"/>
      <c r="AK890" s="49"/>
      <c r="AL890" s="49"/>
      <c r="AM890" s="49"/>
    </row>
    <row r="891" spans="1:39" ht="12.75" customHeight="1" x14ac:dyDescent="0.3">
      <c r="A891" s="49"/>
      <c r="B891" s="49"/>
      <c r="C891" s="49"/>
      <c r="D891" s="49"/>
      <c r="E891" s="49"/>
      <c r="F891" s="49"/>
      <c r="G891" s="49"/>
      <c r="H891" s="49"/>
      <c r="I891" s="49"/>
      <c r="J891" s="49"/>
      <c r="K891" s="49"/>
      <c r="L891" s="49"/>
      <c r="M891" s="49"/>
      <c r="N891" s="49"/>
      <c r="O891" s="49"/>
      <c r="P891" s="49"/>
      <c r="Q891" s="49"/>
      <c r="R891" s="90"/>
      <c r="S891" s="49"/>
      <c r="T891" s="49"/>
      <c r="U891" s="49"/>
      <c r="V891" s="49"/>
      <c r="W891" s="49"/>
      <c r="X891" s="49"/>
      <c r="Y891" s="49"/>
      <c r="Z891" s="49"/>
      <c r="AA891" s="49"/>
      <c r="AB891" s="49"/>
      <c r="AC891" s="49"/>
      <c r="AD891" s="49"/>
      <c r="AE891" s="49"/>
      <c r="AF891" s="49"/>
      <c r="AG891" s="49"/>
      <c r="AH891" s="49"/>
      <c r="AI891" s="49"/>
      <c r="AJ891" s="49"/>
      <c r="AK891" s="49"/>
      <c r="AL891" s="49"/>
      <c r="AM891" s="49"/>
    </row>
    <row r="892" spans="1:39" ht="12.75" customHeight="1" x14ac:dyDescent="0.3">
      <c r="A892" s="49"/>
      <c r="B892" s="49"/>
      <c r="C892" s="49"/>
      <c r="D892" s="49"/>
      <c r="E892" s="49"/>
      <c r="F892" s="49"/>
      <c r="G892" s="49"/>
      <c r="H892" s="49"/>
      <c r="I892" s="49"/>
      <c r="J892" s="49"/>
      <c r="K892" s="49"/>
      <c r="L892" s="49"/>
      <c r="M892" s="49"/>
      <c r="N892" s="49"/>
      <c r="O892" s="49"/>
      <c r="P892" s="49"/>
      <c r="Q892" s="49"/>
      <c r="R892" s="90"/>
      <c r="S892" s="49"/>
      <c r="T892" s="49"/>
      <c r="U892" s="49"/>
      <c r="V892" s="49"/>
      <c r="W892" s="49"/>
      <c r="X892" s="49"/>
      <c r="Y892" s="49"/>
      <c r="Z892" s="49"/>
      <c r="AA892" s="49"/>
      <c r="AB892" s="49"/>
      <c r="AC892" s="49"/>
      <c r="AD892" s="49"/>
      <c r="AE892" s="49"/>
      <c r="AF892" s="49"/>
      <c r="AG892" s="49"/>
      <c r="AH892" s="49"/>
      <c r="AI892" s="49"/>
      <c r="AJ892" s="49"/>
      <c r="AK892" s="49"/>
      <c r="AL892" s="49"/>
      <c r="AM892" s="49"/>
    </row>
    <row r="893" spans="1:39" ht="12.75" customHeight="1" x14ac:dyDescent="0.3">
      <c r="A893" s="49"/>
      <c r="B893" s="49"/>
      <c r="C893" s="49"/>
      <c r="D893" s="49"/>
      <c r="E893" s="49"/>
      <c r="F893" s="49"/>
      <c r="G893" s="49"/>
      <c r="H893" s="49"/>
      <c r="I893" s="49"/>
      <c r="J893" s="49"/>
      <c r="K893" s="49"/>
      <c r="L893" s="49"/>
      <c r="M893" s="49"/>
      <c r="N893" s="49"/>
      <c r="O893" s="49"/>
      <c r="P893" s="49"/>
      <c r="Q893" s="49"/>
      <c r="R893" s="90"/>
      <c r="S893" s="49"/>
      <c r="T893" s="49"/>
      <c r="U893" s="49"/>
      <c r="V893" s="49"/>
      <c r="W893" s="49"/>
      <c r="X893" s="49"/>
      <c r="Y893" s="49"/>
      <c r="Z893" s="49"/>
      <c r="AA893" s="49"/>
      <c r="AB893" s="49"/>
      <c r="AC893" s="49"/>
      <c r="AD893" s="49"/>
      <c r="AE893" s="49"/>
      <c r="AF893" s="49"/>
      <c r="AG893" s="49"/>
      <c r="AH893" s="49"/>
      <c r="AI893" s="49"/>
      <c r="AJ893" s="49"/>
      <c r="AK893" s="49"/>
      <c r="AL893" s="49"/>
      <c r="AM893" s="49"/>
    </row>
    <row r="894" spans="1:39" ht="12.75" customHeight="1" x14ac:dyDescent="0.3">
      <c r="A894" s="49"/>
      <c r="B894" s="49"/>
      <c r="C894" s="49"/>
      <c r="D894" s="49"/>
      <c r="E894" s="49"/>
      <c r="F894" s="49"/>
      <c r="G894" s="49"/>
      <c r="H894" s="49"/>
      <c r="I894" s="49"/>
      <c r="J894" s="49"/>
      <c r="K894" s="49"/>
      <c r="L894" s="49"/>
      <c r="M894" s="49"/>
      <c r="N894" s="49"/>
      <c r="O894" s="49"/>
      <c r="P894" s="49"/>
      <c r="Q894" s="49"/>
      <c r="R894" s="90"/>
      <c r="S894" s="49"/>
      <c r="T894" s="49"/>
      <c r="U894" s="49"/>
      <c r="V894" s="49"/>
      <c r="W894" s="49"/>
      <c r="X894" s="49"/>
      <c r="Y894" s="49"/>
      <c r="Z894" s="49"/>
      <c r="AA894" s="49"/>
      <c r="AB894" s="49"/>
      <c r="AC894" s="49"/>
      <c r="AD894" s="49"/>
      <c r="AE894" s="49"/>
      <c r="AF894" s="49"/>
      <c r="AG894" s="49"/>
      <c r="AH894" s="49"/>
      <c r="AI894" s="49"/>
      <c r="AJ894" s="49"/>
      <c r="AK894" s="49"/>
      <c r="AL894" s="49"/>
      <c r="AM894" s="49"/>
    </row>
    <row r="895" spans="1:39" ht="12.75" customHeight="1" x14ac:dyDescent="0.3">
      <c r="A895" s="49"/>
      <c r="B895" s="49"/>
      <c r="C895" s="49"/>
      <c r="D895" s="49"/>
      <c r="E895" s="49"/>
      <c r="F895" s="49"/>
      <c r="G895" s="49"/>
      <c r="H895" s="49"/>
      <c r="I895" s="49"/>
      <c r="J895" s="49"/>
      <c r="K895" s="49"/>
      <c r="L895" s="49"/>
      <c r="M895" s="49"/>
      <c r="N895" s="49"/>
      <c r="O895" s="49"/>
      <c r="P895" s="49"/>
      <c r="Q895" s="49"/>
      <c r="R895" s="90"/>
      <c r="S895" s="49"/>
      <c r="T895" s="49"/>
      <c r="U895" s="49"/>
      <c r="V895" s="49"/>
      <c r="W895" s="49"/>
      <c r="X895" s="49"/>
      <c r="Y895" s="49"/>
      <c r="Z895" s="49"/>
      <c r="AA895" s="49"/>
      <c r="AB895" s="49"/>
      <c r="AC895" s="49"/>
      <c r="AD895" s="49"/>
      <c r="AE895" s="49"/>
      <c r="AF895" s="49"/>
      <c r="AG895" s="49"/>
      <c r="AH895" s="49"/>
      <c r="AI895" s="49"/>
      <c r="AJ895" s="49"/>
      <c r="AK895" s="49"/>
      <c r="AL895" s="49"/>
      <c r="AM895" s="49"/>
    </row>
    <row r="896" spans="1:39" ht="12.75" customHeight="1" x14ac:dyDescent="0.3">
      <c r="A896" s="49"/>
      <c r="B896" s="49"/>
      <c r="C896" s="49"/>
      <c r="D896" s="49"/>
      <c r="E896" s="49"/>
      <c r="F896" s="49"/>
      <c r="G896" s="49"/>
      <c r="H896" s="49"/>
      <c r="I896" s="49"/>
      <c r="J896" s="49"/>
      <c r="K896" s="49"/>
      <c r="L896" s="49"/>
      <c r="M896" s="49"/>
      <c r="N896" s="49"/>
      <c r="O896" s="49"/>
      <c r="P896" s="49"/>
      <c r="Q896" s="49"/>
      <c r="R896" s="90"/>
      <c r="S896" s="49"/>
      <c r="T896" s="49"/>
      <c r="U896" s="49"/>
      <c r="V896" s="49"/>
      <c r="W896" s="49"/>
      <c r="X896" s="49"/>
      <c r="Y896" s="49"/>
      <c r="Z896" s="49"/>
      <c r="AA896" s="49"/>
      <c r="AB896" s="49"/>
      <c r="AC896" s="49"/>
      <c r="AD896" s="49"/>
      <c r="AE896" s="49"/>
      <c r="AF896" s="49"/>
      <c r="AG896" s="49"/>
      <c r="AH896" s="49"/>
      <c r="AI896" s="49"/>
      <c r="AJ896" s="49"/>
      <c r="AK896" s="49"/>
      <c r="AL896" s="49"/>
      <c r="AM896" s="49"/>
    </row>
    <row r="897" spans="1:39" ht="12.75" customHeight="1" x14ac:dyDescent="0.3">
      <c r="A897" s="49"/>
      <c r="B897" s="49"/>
      <c r="C897" s="49"/>
      <c r="D897" s="49"/>
      <c r="E897" s="49"/>
      <c r="F897" s="49"/>
      <c r="G897" s="49"/>
      <c r="H897" s="49"/>
      <c r="I897" s="49"/>
      <c r="J897" s="49"/>
      <c r="K897" s="49"/>
      <c r="L897" s="49"/>
      <c r="M897" s="49"/>
      <c r="N897" s="49"/>
      <c r="O897" s="49"/>
      <c r="P897" s="49"/>
      <c r="Q897" s="49"/>
      <c r="R897" s="90"/>
      <c r="S897" s="49"/>
      <c r="T897" s="49"/>
      <c r="U897" s="49"/>
      <c r="V897" s="49"/>
      <c r="W897" s="49"/>
      <c r="X897" s="49"/>
      <c r="Y897" s="49"/>
      <c r="Z897" s="49"/>
      <c r="AA897" s="49"/>
      <c r="AB897" s="49"/>
      <c r="AC897" s="49"/>
      <c r="AD897" s="49"/>
      <c r="AE897" s="49"/>
      <c r="AF897" s="49"/>
      <c r="AG897" s="49"/>
      <c r="AH897" s="49"/>
      <c r="AI897" s="49"/>
      <c r="AJ897" s="49"/>
      <c r="AK897" s="49"/>
      <c r="AL897" s="49"/>
      <c r="AM897" s="49"/>
    </row>
    <row r="898" spans="1:39" ht="12.75" customHeight="1" x14ac:dyDescent="0.3">
      <c r="A898" s="49"/>
      <c r="B898" s="49"/>
      <c r="C898" s="49"/>
      <c r="D898" s="49"/>
      <c r="E898" s="49"/>
      <c r="F898" s="49"/>
      <c r="G898" s="49"/>
      <c r="H898" s="49"/>
      <c r="I898" s="49"/>
      <c r="J898" s="49"/>
      <c r="K898" s="49"/>
      <c r="L898" s="49"/>
      <c r="M898" s="49"/>
      <c r="N898" s="49"/>
      <c r="O898" s="49"/>
      <c r="P898" s="49"/>
      <c r="Q898" s="49"/>
      <c r="R898" s="90"/>
      <c r="S898" s="49"/>
      <c r="T898" s="49"/>
      <c r="U898" s="49"/>
      <c r="V898" s="49"/>
      <c r="W898" s="49"/>
      <c r="X898" s="49"/>
      <c r="Y898" s="49"/>
      <c r="Z898" s="49"/>
      <c r="AA898" s="49"/>
      <c r="AB898" s="49"/>
      <c r="AC898" s="49"/>
      <c r="AD898" s="49"/>
      <c r="AE898" s="49"/>
      <c r="AF898" s="49"/>
      <c r="AG898" s="49"/>
      <c r="AH898" s="49"/>
      <c r="AI898" s="49"/>
      <c r="AJ898" s="49"/>
      <c r="AK898" s="49"/>
      <c r="AL898" s="49"/>
      <c r="AM898" s="49"/>
    </row>
    <row r="899" spans="1:39" ht="12.75" customHeight="1" x14ac:dyDescent="0.3">
      <c r="A899" s="49"/>
      <c r="B899" s="49"/>
      <c r="C899" s="49"/>
      <c r="D899" s="49"/>
      <c r="E899" s="49"/>
      <c r="F899" s="49"/>
      <c r="G899" s="49"/>
      <c r="H899" s="49"/>
      <c r="I899" s="49"/>
      <c r="J899" s="49"/>
      <c r="K899" s="49"/>
      <c r="L899" s="49"/>
      <c r="M899" s="49"/>
      <c r="N899" s="49"/>
      <c r="O899" s="49"/>
      <c r="P899" s="49"/>
      <c r="Q899" s="49"/>
      <c r="R899" s="90"/>
      <c r="S899" s="49"/>
      <c r="T899" s="49"/>
      <c r="U899" s="49"/>
      <c r="V899" s="49"/>
      <c r="W899" s="49"/>
      <c r="X899" s="49"/>
      <c r="Y899" s="49"/>
      <c r="Z899" s="49"/>
      <c r="AA899" s="49"/>
      <c r="AB899" s="49"/>
      <c r="AC899" s="49"/>
      <c r="AD899" s="49"/>
      <c r="AE899" s="49"/>
      <c r="AF899" s="49"/>
      <c r="AG899" s="49"/>
      <c r="AH899" s="49"/>
      <c r="AI899" s="49"/>
      <c r="AJ899" s="49"/>
      <c r="AK899" s="49"/>
      <c r="AL899" s="49"/>
      <c r="AM899" s="49"/>
    </row>
    <row r="900" spans="1:39" ht="12.75" customHeight="1" x14ac:dyDescent="0.3">
      <c r="A900" s="49"/>
      <c r="B900" s="49"/>
      <c r="C900" s="49"/>
      <c r="D900" s="49"/>
      <c r="E900" s="49"/>
      <c r="F900" s="49"/>
      <c r="G900" s="49"/>
      <c r="H900" s="49"/>
      <c r="I900" s="49"/>
      <c r="J900" s="49"/>
      <c r="K900" s="49"/>
      <c r="L900" s="49"/>
      <c r="M900" s="49"/>
      <c r="N900" s="49"/>
      <c r="O900" s="49"/>
      <c r="P900" s="49"/>
      <c r="Q900" s="49"/>
      <c r="R900" s="90"/>
      <c r="S900" s="49"/>
      <c r="T900" s="49"/>
      <c r="U900" s="49"/>
      <c r="V900" s="49"/>
      <c r="W900" s="49"/>
      <c r="X900" s="49"/>
      <c r="Y900" s="49"/>
      <c r="Z900" s="49"/>
      <c r="AA900" s="49"/>
      <c r="AB900" s="49"/>
      <c r="AC900" s="49"/>
      <c r="AD900" s="49"/>
      <c r="AE900" s="49"/>
      <c r="AF900" s="49"/>
      <c r="AG900" s="49"/>
      <c r="AH900" s="49"/>
      <c r="AI900" s="49"/>
      <c r="AJ900" s="49"/>
      <c r="AK900" s="49"/>
      <c r="AL900" s="49"/>
      <c r="AM900" s="49"/>
    </row>
    <row r="901" spans="1:39" ht="12.75" customHeight="1" x14ac:dyDescent="0.3">
      <c r="A901" s="49"/>
      <c r="B901" s="49"/>
      <c r="C901" s="49"/>
      <c r="D901" s="49"/>
      <c r="E901" s="49"/>
      <c r="F901" s="49"/>
      <c r="G901" s="49"/>
      <c r="H901" s="49"/>
      <c r="I901" s="49"/>
      <c r="J901" s="49"/>
      <c r="K901" s="49"/>
      <c r="L901" s="49"/>
      <c r="M901" s="49"/>
      <c r="N901" s="49"/>
      <c r="O901" s="49"/>
      <c r="P901" s="49"/>
      <c r="Q901" s="49"/>
      <c r="R901" s="90"/>
      <c r="S901" s="49"/>
      <c r="T901" s="49"/>
      <c r="U901" s="49"/>
      <c r="V901" s="49"/>
      <c r="W901" s="49"/>
      <c r="X901" s="49"/>
      <c r="Y901" s="49"/>
      <c r="Z901" s="49"/>
      <c r="AA901" s="49"/>
      <c r="AB901" s="49"/>
      <c r="AC901" s="49"/>
      <c r="AD901" s="49"/>
      <c r="AE901" s="49"/>
      <c r="AF901" s="49"/>
      <c r="AG901" s="49"/>
      <c r="AH901" s="49"/>
      <c r="AI901" s="49"/>
      <c r="AJ901" s="49"/>
      <c r="AK901" s="49"/>
      <c r="AL901" s="49"/>
      <c r="AM901" s="49"/>
    </row>
    <row r="902" spans="1:39" ht="12.75" customHeight="1" x14ac:dyDescent="0.3">
      <c r="A902" s="49"/>
      <c r="B902" s="49"/>
      <c r="C902" s="49"/>
      <c r="D902" s="49"/>
      <c r="E902" s="49"/>
      <c r="F902" s="49"/>
      <c r="G902" s="49"/>
      <c r="H902" s="49"/>
      <c r="I902" s="49"/>
      <c r="J902" s="49"/>
      <c r="K902" s="49"/>
      <c r="L902" s="49"/>
      <c r="M902" s="49"/>
      <c r="N902" s="49"/>
      <c r="O902" s="49"/>
      <c r="P902" s="49"/>
      <c r="Q902" s="49"/>
      <c r="R902" s="90"/>
      <c r="S902" s="49"/>
      <c r="T902" s="49"/>
      <c r="U902" s="49"/>
      <c r="V902" s="49"/>
      <c r="W902" s="49"/>
      <c r="X902" s="49"/>
      <c r="Y902" s="49"/>
      <c r="Z902" s="49"/>
      <c r="AA902" s="49"/>
      <c r="AB902" s="49"/>
      <c r="AC902" s="49"/>
      <c r="AD902" s="49"/>
      <c r="AE902" s="49"/>
      <c r="AF902" s="49"/>
      <c r="AG902" s="49"/>
      <c r="AH902" s="49"/>
      <c r="AI902" s="49"/>
      <c r="AJ902" s="49"/>
      <c r="AK902" s="49"/>
      <c r="AL902" s="49"/>
      <c r="AM902" s="49"/>
    </row>
    <row r="903" spans="1:39" ht="12.75" customHeight="1" x14ac:dyDescent="0.3">
      <c r="A903" s="49"/>
      <c r="B903" s="49"/>
      <c r="C903" s="49"/>
      <c r="D903" s="49"/>
      <c r="E903" s="49"/>
      <c r="F903" s="49"/>
      <c r="G903" s="49"/>
      <c r="H903" s="49"/>
      <c r="I903" s="49"/>
      <c r="J903" s="49"/>
      <c r="K903" s="49"/>
      <c r="L903" s="49"/>
      <c r="M903" s="49"/>
      <c r="N903" s="49"/>
      <c r="O903" s="49"/>
      <c r="P903" s="49"/>
      <c r="Q903" s="49"/>
      <c r="R903" s="90"/>
      <c r="S903" s="49"/>
      <c r="T903" s="49"/>
      <c r="U903" s="49"/>
      <c r="V903" s="49"/>
      <c r="W903" s="49"/>
      <c r="X903" s="49"/>
      <c r="Y903" s="49"/>
      <c r="Z903" s="49"/>
      <c r="AA903" s="49"/>
      <c r="AB903" s="49"/>
      <c r="AC903" s="49"/>
      <c r="AD903" s="49"/>
      <c r="AE903" s="49"/>
      <c r="AF903" s="49"/>
      <c r="AG903" s="49"/>
      <c r="AH903" s="49"/>
      <c r="AI903" s="49"/>
      <c r="AJ903" s="49"/>
      <c r="AK903" s="49"/>
      <c r="AL903" s="49"/>
      <c r="AM903" s="49"/>
    </row>
    <row r="904" spans="1:39" ht="12.75" customHeight="1" x14ac:dyDescent="0.3">
      <c r="A904" s="49"/>
      <c r="B904" s="49"/>
      <c r="C904" s="49"/>
      <c r="D904" s="49"/>
      <c r="E904" s="49"/>
      <c r="F904" s="49"/>
      <c r="G904" s="49"/>
      <c r="H904" s="49"/>
      <c r="I904" s="49"/>
      <c r="J904" s="49"/>
      <c r="K904" s="49"/>
      <c r="L904" s="49"/>
      <c r="M904" s="49"/>
      <c r="N904" s="49"/>
      <c r="O904" s="49"/>
      <c r="P904" s="49"/>
      <c r="Q904" s="49"/>
      <c r="R904" s="90"/>
      <c r="S904" s="49"/>
      <c r="T904" s="49"/>
      <c r="U904" s="49"/>
      <c r="V904" s="49"/>
      <c r="W904" s="49"/>
      <c r="X904" s="49"/>
      <c r="Y904" s="49"/>
      <c r="Z904" s="49"/>
      <c r="AA904" s="49"/>
      <c r="AB904" s="49"/>
      <c r="AC904" s="49"/>
      <c r="AD904" s="49"/>
      <c r="AE904" s="49"/>
      <c r="AF904" s="49"/>
      <c r="AG904" s="49"/>
      <c r="AH904" s="49"/>
      <c r="AI904" s="49"/>
      <c r="AJ904" s="49"/>
      <c r="AK904" s="49"/>
      <c r="AL904" s="49"/>
      <c r="AM904" s="49"/>
    </row>
    <row r="905" spans="1:39" ht="12.75" customHeight="1" x14ac:dyDescent="0.3">
      <c r="A905" s="49"/>
      <c r="B905" s="49"/>
      <c r="C905" s="49"/>
      <c r="D905" s="49"/>
      <c r="E905" s="49"/>
      <c r="F905" s="49"/>
      <c r="G905" s="49"/>
      <c r="H905" s="49"/>
      <c r="I905" s="49"/>
      <c r="J905" s="49"/>
      <c r="K905" s="49"/>
      <c r="L905" s="49"/>
      <c r="M905" s="49"/>
      <c r="N905" s="49"/>
      <c r="O905" s="49"/>
      <c r="P905" s="49"/>
      <c r="Q905" s="49"/>
      <c r="R905" s="90"/>
      <c r="S905" s="49"/>
      <c r="T905" s="49"/>
      <c r="U905" s="49"/>
      <c r="V905" s="49"/>
      <c r="W905" s="49"/>
      <c r="X905" s="49"/>
      <c r="Y905" s="49"/>
      <c r="Z905" s="49"/>
      <c r="AA905" s="49"/>
      <c r="AB905" s="49"/>
      <c r="AC905" s="49"/>
      <c r="AD905" s="49"/>
      <c r="AE905" s="49"/>
      <c r="AF905" s="49"/>
      <c r="AG905" s="49"/>
      <c r="AH905" s="49"/>
      <c r="AI905" s="49"/>
      <c r="AJ905" s="49"/>
      <c r="AK905" s="49"/>
      <c r="AL905" s="49"/>
      <c r="AM905" s="49"/>
    </row>
    <row r="906" spans="1:39" ht="12.75" customHeight="1" x14ac:dyDescent="0.3">
      <c r="A906" s="49"/>
      <c r="B906" s="49"/>
      <c r="C906" s="49"/>
      <c r="D906" s="49"/>
      <c r="E906" s="49"/>
      <c r="F906" s="49"/>
      <c r="G906" s="49"/>
      <c r="H906" s="49"/>
      <c r="I906" s="49"/>
      <c r="J906" s="49"/>
      <c r="K906" s="49"/>
      <c r="L906" s="49"/>
      <c r="M906" s="49"/>
      <c r="N906" s="49"/>
      <c r="O906" s="49"/>
      <c r="P906" s="49"/>
      <c r="Q906" s="49"/>
      <c r="R906" s="90"/>
      <c r="S906" s="49"/>
      <c r="T906" s="49"/>
      <c r="U906" s="49"/>
      <c r="V906" s="49"/>
      <c r="W906" s="49"/>
      <c r="X906" s="49"/>
      <c r="Y906" s="49"/>
      <c r="Z906" s="49"/>
      <c r="AA906" s="49"/>
      <c r="AB906" s="49"/>
      <c r="AC906" s="49"/>
      <c r="AD906" s="49"/>
      <c r="AE906" s="49"/>
      <c r="AF906" s="49"/>
      <c r="AG906" s="49"/>
      <c r="AH906" s="49"/>
      <c r="AI906" s="49"/>
      <c r="AJ906" s="49"/>
      <c r="AK906" s="49"/>
      <c r="AL906" s="49"/>
      <c r="AM906" s="49"/>
    </row>
    <row r="907" spans="1:39" ht="12.75" customHeight="1" x14ac:dyDescent="0.3">
      <c r="A907" s="49"/>
      <c r="B907" s="49"/>
      <c r="C907" s="49"/>
      <c r="D907" s="49"/>
      <c r="E907" s="49"/>
      <c r="F907" s="49"/>
      <c r="G907" s="49"/>
      <c r="H907" s="49"/>
      <c r="I907" s="49"/>
      <c r="J907" s="49"/>
      <c r="K907" s="49"/>
      <c r="L907" s="49"/>
      <c r="M907" s="49"/>
      <c r="N907" s="49"/>
      <c r="O907" s="49"/>
      <c r="P907" s="49"/>
      <c r="Q907" s="49"/>
      <c r="R907" s="90"/>
      <c r="S907" s="49"/>
      <c r="T907" s="49"/>
      <c r="U907" s="49"/>
      <c r="V907" s="49"/>
      <c r="W907" s="49"/>
      <c r="X907" s="49"/>
      <c r="Y907" s="49"/>
      <c r="Z907" s="49"/>
      <c r="AA907" s="49"/>
      <c r="AB907" s="49"/>
      <c r="AC907" s="49"/>
      <c r="AD907" s="49"/>
      <c r="AE907" s="49"/>
      <c r="AF907" s="49"/>
      <c r="AG907" s="49"/>
      <c r="AH907" s="49"/>
      <c r="AI907" s="49"/>
      <c r="AJ907" s="49"/>
      <c r="AK907" s="49"/>
      <c r="AL907" s="49"/>
      <c r="AM907" s="49"/>
    </row>
    <row r="908" spans="1:39" ht="12.75" customHeight="1" x14ac:dyDescent="0.3">
      <c r="A908" s="49"/>
      <c r="B908" s="49"/>
      <c r="C908" s="49"/>
      <c r="D908" s="49"/>
      <c r="E908" s="49"/>
      <c r="F908" s="49"/>
      <c r="G908" s="49"/>
      <c r="H908" s="49"/>
      <c r="I908" s="49"/>
      <c r="J908" s="49"/>
      <c r="K908" s="49"/>
      <c r="L908" s="49"/>
      <c r="M908" s="49"/>
      <c r="N908" s="49"/>
      <c r="O908" s="49"/>
      <c r="P908" s="49"/>
      <c r="Q908" s="49"/>
      <c r="R908" s="90"/>
      <c r="S908" s="49"/>
      <c r="T908" s="49"/>
      <c r="U908" s="49"/>
      <c r="V908" s="49"/>
      <c r="W908" s="49"/>
      <c r="X908" s="49"/>
      <c r="Y908" s="49"/>
      <c r="Z908" s="49"/>
      <c r="AA908" s="49"/>
      <c r="AB908" s="49"/>
      <c r="AC908" s="49"/>
      <c r="AD908" s="49"/>
      <c r="AE908" s="49"/>
      <c r="AF908" s="49"/>
      <c r="AG908" s="49"/>
      <c r="AH908" s="49"/>
      <c r="AI908" s="49"/>
      <c r="AJ908" s="49"/>
      <c r="AK908" s="49"/>
      <c r="AL908" s="49"/>
      <c r="AM908" s="49"/>
    </row>
    <row r="909" spans="1:39" ht="12.75" customHeight="1" x14ac:dyDescent="0.3">
      <c r="A909" s="49"/>
      <c r="B909" s="49"/>
      <c r="C909" s="49"/>
      <c r="D909" s="49"/>
      <c r="E909" s="49"/>
      <c r="F909" s="49"/>
      <c r="G909" s="49"/>
      <c r="H909" s="49"/>
      <c r="I909" s="49"/>
      <c r="J909" s="49"/>
      <c r="K909" s="49"/>
      <c r="L909" s="49"/>
      <c r="M909" s="49"/>
      <c r="N909" s="49"/>
      <c r="O909" s="49"/>
      <c r="P909" s="49"/>
      <c r="Q909" s="49"/>
      <c r="R909" s="90"/>
      <c r="S909" s="49"/>
      <c r="T909" s="49"/>
      <c r="U909" s="49"/>
      <c r="V909" s="49"/>
      <c r="W909" s="49"/>
      <c r="X909" s="49"/>
      <c r="Y909" s="49"/>
      <c r="Z909" s="49"/>
      <c r="AA909" s="49"/>
      <c r="AB909" s="49"/>
      <c r="AC909" s="49"/>
      <c r="AD909" s="49"/>
      <c r="AE909" s="49"/>
      <c r="AF909" s="49"/>
      <c r="AG909" s="49"/>
      <c r="AH909" s="49"/>
      <c r="AI909" s="49"/>
      <c r="AJ909" s="49"/>
      <c r="AK909" s="49"/>
      <c r="AL909" s="49"/>
      <c r="AM909" s="49"/>
    </row>
    <row r="910" spans="1:39" ht="12.75" customHeight="1" x14ac:dyDescent="0.3">
      <c r="A910" s="49"/>
      <c r="B910" s="49"/>
      <c r="C910" s="49"/>
      <c r="D910" s="49"/>
      <c r="E910" s="49"/>
      <c r="F910" s="49"/>
      <c r="G910" s="49"/>
      <c r="H910" s="49"/>
      <c r="I910" s="49"/>
      <c r="J910" s="49"/>
      <c r="K910" s="49"/>
      <c r="L910" s="49"/>
      <c r="M910" s="49"/>
      <c r="N910" s="49"/>
      <c r="O910" s="49"/>
      <c r="P910" s="49"/>
      <c r="Q910" s="49"/>
      <c r="R910" s="90"/>
      <c r="S910" s="49"/>
      <c r="T910" s="49"/>
      <c r="U910" s="49"/>
      <c r="V910" s="49"/>
      <c r="W910" s="49"/>
      <c r="X910" s="49"/>
      <c r="Y910" s="49"/>
      <c r="Z910" s="49"/>
      <c r="AA910" s="49"/>
      <c r="AB910" s="49"/>
      <c r="AC910" s="49"/>
      <c r="AD910" s="49"/>
      <c r="AE910" s="49"/>
      <c r="AF910" s="49"/>
      <c r="AG910" s="49"/>
      <c r="AH910" s="49"/>
      <c r="AI910" s="49"/>
      <c r="AJ910" s="49"/>
      <c r="AK910" s="49"/>
      <c r="AL910" s="49"/>
      <c r="AM910" s="49"/>
    </row>
    <row r="911" spans="1:39" ht="12.75" customHeight="1" x14ac:dyDescent="0.3">
      <c r="A911" s="49"/>
      <c r="B911" s="49"/>
      <c r="C911" s="49"/>
      <c r="D911" s="49"/>
      <c r="E911" s="49"/>
      <c r="F911" s="49"/>
      <c r="G911" s="49"/>
      <c r="H911" s="49"/>
      <c r="I911" s="49"/>
      <c r="J911" s="49"/>
      <c r="K911" s="49"/>
      <c r="L911" s="49"/>
      <c r="M911" s="49"/>
      <c r="N911" s="49"/>
      <c r="O911" s="49"/>
      <c r="P911" s="49"/>
      <c r="Q911" s="49"/>
      <c r="R911" s="90"/>
      <c r="S911" s="49"/>
      <c r="T911" s="49"/>
      <c r="U911" s="49"/>
      <c r="V911" s="49"/>
      <c r="W911" s="49"/>
      <c r="X911" s="49"/>
      <c r="Y911" s="49"/>
      <c r="Z911" s="49"/>
      <c r="AA911" s="49"/>
      <c r="AB911" s="49"/>
      <c r="AC911" s="49"/>
      <c r="AD911" s="49"/>
      <c r="AE911" s="49"/>
      <c r="AF911" s="49"/>
      <c r="AG911" s="49"/>
      <c r="AH911" s="49"/>
      <c r="AI911" s="49"/>
      <c r="AJ911" s="49"/>
      <c r="AK911" s="49"/>
      <c r="AL911" s="49"/>
      <c r="AM911" s="49"/>
    </row>
    <row r="912" spans="1:39" ht="12.75" customHeight="1" x14ac:dyDescent="0.3">
      <c r="A912" s="49"/>
      <c r="B912" s="49"/>
      <c r="C912" s="49"/>
      <c r="D912" s="49"/>
      <c r="E912" s="49"/>
      <c r="F912" s="49"/>
      <c r="G912" s="49"/>
      <c r="H912" s="49"/>
      <c r="I912" s="49"/>
      <c r="J912" s="49"/>
      <c r="K912" s="49"/>
      <c r="L912" s="49"/>
      <c r="M912" s="49"/>
      <c r="N912" s="49"/>
      <c r="O912" s="49"/>
      <c r="P912" s="49"/>
      <c r="Q912" s="49"/>
      <c r="R912" s="90"/>
      <c r="S912" s="49"/>
      <c r="T912" s="49"/>
      <c r="U912" s="49"/>
      <c r="V912" s="49"/>
      <c r="W912" s="49"/>
      <c r="X912" s="49"/>
      <c r="Y912" s="49"/>
      <c r="Z912" s="49"/>
      <c r="AA912" s="49"/>
      <c r="AB912" s="49"/>
      <c r="AC912" s="49"/>
      <c r="AD912" s="49"/>
      <c r="AE912" s="49"/>
      <c r="AF912" s="49"/>
      <c r="AG912" s="49"/>
      <c r="AH912" s="49"/>
      <c r="AI912" s="49"/>
      <c r="AJ912" s="49"/>
      <c r="AK912" s="49"/>
      <c r="AL912" s="49"/>
      <c r="AM912" s="49"/>
    </row>
    <row r="913" spans="1:39" ht="12.75" customHeight="1" x14ac:dyDescent="0.3">
      <c r="A913" s="49"/>
      <c r="B913" s="49"/>
      <c r="C913" s="49"/>
      <c r="D913" s="49"/>
      <c r="E913" s="49"/>
      <c r="F913" s="49"/>
      <c r="G913" s="49"/>
      <c r="H913" s="49"/>
      <c r="I913" s="49"/>
      <c r="J913" s="49"/>
      <c r="K913" s="49"/>
      <c r="L913" s="49"/>
      <c r="M913" s="49"/>
      <c r="N913" s="49"/>
      <c r="O913" s="49"/>
      <c r="P913" s="49"/>
      <c r="Q913" s="49"/>
      <c r="R913" s="90"/>
      <c r="S913" s="49"/>
      <c r="T913" s="49"/>
      <c r="U913" s="49"/>
      <c r="V913" s="49"/>
      <c r="W913" s="49"/>
      <c r="X913" s="49"/>
      <c r="Y913" s="49"/>
      <c r="Z913" s="49"/>
      <c r="AA913" s="49"/>
      <c r="AB913" s="49"/>
      <c r="AC913" s="49"/>
      <c r="AD913" s="49"/>
      <c r="AE913" s="49"/>
      <c r="AF913" s="49"/>
      <c r="AG913" s="49"/>
      <c r="AH913" s="49"/>
      <c r="AI913" s="49"/>
      <c r="AJ913" s="49"/>
      <c r="AK913" s="49"/>
      <c r="AL913" s="49"/>
      <c r="AM913" s="49"/>
    </row>
    <row r="914" spans="1:39" ht="12.75" customHeight="1" x14ac:dyDescent="0.3">
      <c r="A914" s="49"/>
      <c r="B914" s="49"/>
      <c r="C914" s="49"/>
      <c r="D914" s="49"/>
      <c r="E914" s="49"/>
      <c r="F914" s="49"/>
      <c r="G914" s="49"/>
      <c r="H914" s="49"/>
      <c r="I914" s="49"/>
      <c r="J914" s="49"/>
      <c r="K914" s="49"/>
      <c r="L914" s="49"/>
      <c r="M914" s="49"/>
      <c r="N914" s="49"/>
      <c r="O914" s="49"/>
      <c r="P914" s="49"/>
      <c r="Q914" s="49"/>
      <c r="R914" s="90"/>
      <c r="S914" s="49"/>
      <c r="T914" s="49"/>
      <c r="U914" s="49"/>
      <c r="V914" s="49"/>
      <c r="W914" s="49"/>
      <c r="X914" s="49"/>
      <c r="Y914" s="49"/>
      <c r="Z914" s="49"/>
      <c r="AA914" s="49"/>
      <c r="AB914" s="49"/>
      <c r="AC914" s="49"/>
      <c r="AD914" s="49"/>
      <c r="AE914" s="49"/>
      <c r="AF914" s="49"/>
      <c r="AG914" s="49"/>
      <c r="AH914" s="49"/>
      <c r="AI914" s="49"/>
      <c r="AJ914" s="49"/>
      <c r="AK914" s="49"/>
      <c r="AL914" s="49"/>
      <c r="AM914" s="49"/>
    </row>
    <row r="915" spans="1:39" ht="12.75" customHeight="1" x14ac:dyDescent="0.3">
      <c r="A915" s="49"/>
      <c r="B915" s="49"/>
      <c r="C915" s="49"/>
      <c r="D915" s="49"/>
      <c r="E915" s="49"/>
      <c r="F915" s="49"/>
      <c r="G915" s="49"/>
      <c r="H915" s="49"/>
      <c r="I915" s="49"/>
      <c r="J915" s="49"/>
      <c r="K915" s="49"/>
      <c r="L915" s="49"/>
      <c r="M915" s="49"/>
      <c r="N915" s="49"/>
      <c r="O915" s="49"/>
      <c r="P915" s="49"/>
      <c r="Q915" s="49"/>
      <c r="R915" s="90"/>
      <c r="S915" s="49"/>
      <c r="T915" s="49"/>
      <c r="U915" s="49"/>
      <c r="V915" s="49"/>
      <c r="W915" s="49"/>
      <c r="X915" s="49"/>
      <c r="Y915" s="49"/>
      <c r="Z915" s="49"/>
      <c r="AA915" s="49"/>
      <c r="AB915" s="49"/>
      <c r="AC915" s="49"/>
      <c r="AD915" s="49"/>
      <c r="AE915" s="49"/>
      <c r="AF915" s="49"/>
      <c r="AG915" s="49"/>
      <c r="AH915" s="49"/>
      <c r="AI915" s="49"/>
      <c r="AJ915" s="49"/>
      <c r="AK915" s="49"/>
      <c r="AL915" s="49"/>
      <c r="AM915" s="49"/>
    </row>
    <row r="916" spans="1:39" ht="12.75" customHeight="1" x14ac:dyDescent="0.3">
      <c r="A916" s="49"/>
      <c r="B916" s="49"/>
      <c r="C916" s="49"/>
      <c r="D916" s="49"/>
      <c r="E916" s="49"/>
      <c r="F916" s="49"/>
      <c r="G916" s="49"/>
      <c r="H916" s="49"/>
      <c r="I916" s="49"/>
      <c r="J916" s="49"/>
      <c r="K916" s="49"/>
      <c r="L916" s="49"/>
      <c r="M916" s="49"/>
      <c r="N916" s="49"/>
      <c r="O916" s="49"/>
      <c r="P916" s="49"/>
      <c r="Q916" s="49"/>
      <c r="R916" s="90"/>
      <c r="S916" s="49"/>
      <c r="T916" s="49"/>
      <c r="U916" s="49"/>
      <c r="V916" s="49"/>
      <c r="W916" s="49"/>
      <c r="X916" s="49"/>
      <c r="Y916" s="49"/>
      <c r="Z916" s="49"/>
      <c r="AA916" s="49"/>
      <c r="AB916" s="49"/>
      <c r="AC916" s="49"/>
      <c r="AD916" s="49"/>
      <c r="AE916" s="49"/>
      <c r="AF916" s="49"/>
      <c r="AG916" s="49"/>
      <c r="AH916" s="49"/>
      <c r="AI916" s="49"/>
      <c r="AJ916" s="49"/>
      <c r="AK916" s="49"/>
      <c r="AL916" s="49"/>
      <c r="AM916" s="49"/>
    </row>
    <row r="917" spans="1:39" ht="12.75" customHeight="1" x14ac:dyDescent="0.3">
      <c r="A917" s="49"/>
      <c r="B917" s="49"/>
      <c r="C917" s="49"/>
      <c r="D917" s="49"/>
      <c r="E917" s="49"/>
      <c r="F917" s="49"/>
      <c r="G917" s="49"/>
      <c r="H917" s="49"/>
      <c r="I917" s="49"/>
      <c r="J917" s="49"/>
      <c r="K917" s="49"/>
      <c r="L917" s="49"/>
      <c r="M917" s="49"/>
      <c r="N917" s="49"/>
      <c r="O917" s="49"/>
      <c r="P917" s="49"/>
      <c r="Q917" s="49"/>
      <c r="R917" s="90"/>
      <c r="S917" s="49"/>
      <c r="T917" s="49"/>
      <c r="U917" s="49"/>
      <c r="V917" s="49"/>
      <c r="W917" s="49"/>
      <c r="X917" s="49"/>
      <c r="Y917" s="49"/>
      <c r="Z917" s="49"/>
      <c r="AA917" s="49"/>
      <c r="AB917" s="49"/>
      <c r="AC917" s="49"/>
      <c r="AD917" s="49"/>
      <c r="AE917" s="49"/>
      <c r="AF917" s="49"/>
      <c r="AG917" s="49"/>
      <c r="AH917" s="49"/>
      <c r="AI917" s="49"/>
      <c r="AJ917" s="49"/>
      <c r="AK917" s="49"/>
      <c r="AL917" s="49"/>
      <c r="AM917" s="49"/>
    </row>
    <row r="918" spans="1:39" ht="12.75" customHeight="1" x14ac:dyDescent="0.3">
      <c r="A918" s="49"/>
      <c r="B918" s="49"/>
      <c r="C918" s="49"/>
      <c r="D918" s="49"/>
      <c r="E918" s="49"/>
      <c r="F918" s="49"/>
      <c r="G918" s="49"/>
      <c r="H918" s="49"/>
      <c r="I918" s="49"/>
      <c r="J918" s="49"/>
      <c r="K918" s="49"/>
      <c r="L918" s="49"/>
      <c r="M918" s="49"/>
      <c r="N918" s="49"/>
      <c r="O918" s="49"/>
      <c r="P918" s="49"/>
      <c r="Q918" s="49"/>
      <c r="R918" s="90"/>
      <c r="S918" s="49"/>
      <c r="T918" s="49"/>
      <c r="U918" s="49"/>
      <c r="V918" s="49"/>
      <c r="W918" s="49"/>
      <c r="X918" s="49"/>
      <c r="Y918" s="49"/>
      <c r="Z918" s="49"/>
      <c r="AA918" s="49"/>
      <c r="AB918" s="49"/>
      <c r="AC918" s="49"/>
      <c r="AD918" s="49"/>
      <c r="AE918" s="49"/>
      <c r="AF918" s="49"/>
      <c r="AG918" s="49"/>
      <c r="AH918" s="49"/>
      <c r="AI918" s="49"/>
      <c r="AJ918" s="49"/>
      <c r="AK918" s="49"/>
      <c r="AL918" s="49"/>
      <c r="AM918" s="49"/>
    </row>
    <row r="919" spans="1:39" ht="12.75" customHeight="1" x14ac:dyDescent="0.3">
      <c r="A919" s="49"/>
      <c r="B919" s="49"/>
      <c r="C919" s="49"/>
      <c r="D919" s="49"/>
      <c r="E919" s="49"/>
      <c r="F919" s="49"/>
      <c r="G919" s="49"/>
      <c r="H919" s="49"/>
      <c r="I919" s="49"/>
      <c r="J919" s="49"/>
      <c r="K919" s="49"/>
      <c r="L919" s="49"/>
      <c r="M919" s="49"/>
      <c r="N919" s="49"/>
      <c r="O919" s="49"/>
      <c r="P919" s="49"/>
      <c r="Q919" s="49"/>
      <c r="R919" s="90"/>
      <c r="S919" s="49"/>
      <c r="T919" s="49"/>
      <c r="U919" s="49"/>
      <c r="V919" s="49"/>
      <c r="W919" s="49"/>
      <c r="X919" s="49"/>
      <c r="Y919" s="49"/>
      <c r="Z919" s="49"/>
      <c r="AA919" s="49"/>
      <c r="AB919" s="49"/>
      <c r="AC919" s="49"/>
      <c r="AD919" s="49"/>
      <c r="AE919" s="49"/>
      <c r="AF919" s="49"/>
      <c r="AG919" s="49"/>
      <c r="AH919" s="49"/>
      <c r="AI919" s="49"/>
      <c r="AJ919" s="49"/>
      <c r="AK919" s="49"/>
      <c r="AL919" s="49"/>
      <c r="AM919" s="49"/>
    </row>
    <row r="920" spans="1:39" ht="12.75" customHeight="1" x14ac:dyDescent="0.3">
      <c r="A920" s="49"/>
      <c r="B920" s="49"/>
      <c r="C920" s="49"/>
      <c r="D920" s="49"/>
      <c r="E920" s="49"/>
      <c r="F920" s="49"/>
      <c r="G920" s="49"/>
      <c r="H920" s="49"/>
      <c r="I920" s="49"/>
      <c r="J920" s="49"/>
      <c r="K920" s="49"/>
      <c r="L920" s="49"/>
      <c r="M920" s="49"/>
      <c r="N920" s="49"/>
      <c r="O920" s="49"/>
      <c r="P920" s="49"/>
      <c r="Q920" s="49"/>
      <c r="R920" s="90"/>
      <c r="S920" s="49"/>
      <c r="T920" s="49"/>
      <c r="U920" s="49"/>
      <c r="V920" s="49"/>
      <c r="W920" s="49"/>
      <c r="X920" s="49"/>
      <c r="Y920" s="49"/>
      <c r="Z920" s="49"/>
      <c r="AA920" s="49"/>
      <c r="AB920" s="49"/>
      <c r="AC920" s="49"/>
      <c r="AD920" s="49"/>
      <c r="AE920" s="49"/>
      <c r="AF920" s="49"/>
      <c r="AG920" s="49"/>
      <c r="AH920" s="49"/>
      <c r="AI920" s="49"/>
      <c r="AJ920" s="49"/>
      <c r="AK920" s="49"/>
      <c r="AL920" s="49"/>
      <c r="AM920" s="49"/>
    </row>
    <row r="921" spans="1:39" ht="12.75" customHeight="1" x14ac:dyDescent="0.3">
      <c r="A921" s="49"/>
      <c r="B921" s="49"/>
      <c r="C921" s="49"/>
      <c r="D921" s="49"/>
      <c r="E921" s="49"/>
      <c r="F921" s="49"/>
      <c r="G921" s="49"/>
      <c r="H921" s="49"/>
      <c r="I921" s="49"/>
      <c r="J921" s="49"/>
      <c r="K921" s="49"/>
      <c r="L921" s="49"/>
      <c r="M921" s="49"/>
      <c r="N921" s="49"/>
      <c r="O921" s="49"/>
      <c r="P921" s="49"/>
      <c r="Q921" s="49"/>
      <c r="R921" s="90"/>
      <c r="S921" s="49"/>
      <c r="T921" s="49"/>
      <c r="U921" s="49"/>
      <c r="V921" s="49"/>
      <c r="W921" s="49"/>
      <c r="X921" s="49"/>
      <c r="Y921" s="49"/>
      <c r="Z921" s="49"/>
      <c r="AA921" s="49"/>
      <c r="AB921" s="49"/>
      <c r="AC921" s="49"/>
      <c r="AD921" s="49"/>
      <c r="AE921" s="49"/>
      <c r="AF921" s="49"/>
      <c r="AG921" s="49"/>
      <c r="AH921" s="49"/>
      <c r="AI921" s="49"/>
      <c r="AJ921" s="49"/>
      <c r="AK921" s="49"/>
      <c r="AL921" s="49"/>
      <c r="AM921" s="49"/>
    </row>
    <row r="922" spans="1:39" ht="12.75" customHeight="1" x14ac:dyDescent="0.3">
      <c r="A922" s="49"/>
      <c r="B922" s="49"/>
      <c r="C922" s="49"/>
      <c r="D922" s="49"/>
      <c r="E922" s="49"/>
      <c r="F922" s="49"/>
      <c r="G922" s="49"/>
      <c r="H922" s="49"/>
      <c r="I922" s="49"/>
      <c r="J922" s="49"/>
      <c r="K922" s="49"/>
      <c r="L922" s="49"/>
      <c r="M922" s="49"/>
      <c r="N922" s="49"/>
      <c r="O922" s="49"/>
      <c r="P922" s="49"/>
      <c r="Q922" s="49"/>
      <c r="R922" s="90"/>
      <c r="S922" s="49"/>
      <c r="T922" s="49"/>
      <c r="U922" s="49"/>
      <c r="V922" s="49"/>
      <c r="W922" s="49"/>
      <c r="X922" s="49"/>
      <c r="Y922" s="49"/>
      <c r="Z922" s="49"/>
      <c r="AA922" s="49"/>
      <c r="AB922" s="49"/>
      <c r="AC922" s="49"/>
      <c r="AD922" s="49"/>
      <c r="AE922" s="49"/>
      <c r="AF922" s="49"/>
      <c r="AG922" s="49"/>
      <c r="AH922" s="49"/>
      <c r="AI922" s="49"/>
      <c r="AJ922" s="49"/>
      <c r="AK922" s="49"/>
      <c r="AL922" s="49"/>
      <c r="AM922" s="49"/>
    </row>
    <row r="923" spans="1:39" ht="12.75" customHeight="1" x14ac:dyDescent="0.3">
      <c r="A923" s="49"/>
      <c r="B923" s="49"/>
      <c r="C923" s="49"/>
      <c r="D923" s="49"/>
      <c r="E923" s="49"/>
      <c r="F923" s="49"/>
      <c r="G923" s="49"/>
      <c r="H923" s="49"/>
      <c r="I923" s="49"/>
      <c r="J923" s="49"/>
      <c r="K923" s="49"/>
      <c r="L923" s="49"/>
      <c r="M923" s="49"/>
      <c r="N923" s="49"/>
      <c r="O923" s="49"/>
      <c r="P923" s="49"/>
      <c r="Q923" s="49"/>
      <c r="R923" s="90"/>
      <c r="S923" s="49"/>
      <c r="T923" s="49"/>
      <c r="U923" s="49"/>
      <c r="V923" s="49"/>
      <c r="W923" s="49"/>
      <c r="X923" s="49"/>
      <c r="Y923" s="49"/>
      <c r="Z923" s="49"/>
      <c r="AA923" s="49"/>
      <c r="AB923" s="49"/>
      <c r="AC923" s="49"/>
      <c r="AD923" s="49"/>
      <c r="AE923" s="49"/>
      <c r="AF923" s="49"/>
      <c r="AG923" s="49"/>
      <c r="AH923" s="49"/>
      <c r="AI923" s="49"/>
      <c r="AJ923" s="49"/>
      <c r="AK923" s="49"/>
      <c r="AL923" s="49"/>
      <c r="AM923" s="49"/>
    </row>
    <row r="924" spans="1:39" ht="12.75" customHeight="1" x14ac:dyDescent="0.3">
      <c r="A924" s="49"/>
      <c r="B924" s="49"/>
      <c r="C924" s="49"/>
      <c r="D924" s="49"/>
      <c r="E924" s="49"/>
      <c r="F924" s="49"/>
      <c r="G924" s="49"/>
      <c r="H924" s="49"/>
      <c r="I924" s="49"/>
      <c r="J924" s="49"/>
      <c r="K924" s="49"/>
      <c r="L924" s="49"/>
      <c r="M924" s="49"/>
      <c r="N924" s="49"/>
      <c r="O924" s="49"/>
      <c r="P924" s="49"/>
      <c r="Q924" s="49"/>
      <c r="R924" s="90"/>
      <c r="S924" s="49"/>
      <c r="T924" s="49"/>
      <c r="U924" s="49"/>
      <c r="V924" s="49"/>
      <c r="W924" s="49"/>
      <c r="X924" s="49"/>
      <c r="Y924" s="49"/>
      <c r="Z924" s="49"/>
      <c r="AA924" s="49"/>
      <c r="AB924" s="49"/>
      <c r="AC924" s="49"/>
      <c r="AD924" s="49"/>
      <c r="AE924" s="49"/>
      <c r="AF924" s="49"/>
      <c r="AG924" s="49"/>
      <c r="AH924" s="49"/>
      <c r="AI924" s="49"/>
      <c r="AJ924" s="49"/>
      <c r="AK924" s="49"/>
      <c r="AL924" s="49"/>
      <c r="AM924" s="49"/>
    </row>
    <row r="925" spans="1:39" ht="12.75" customHeight="1" x14ac:dyDescent="0.3">
      <c r="A925" s="49"/>
      <c r="B925" s="49"/>
      <c r="C925" s="49"/>
      <c r="D925" s="49"/>
      <c r="E925" s="49"/>
      <c r="F925" s="49"/>
      <c r="G925" s="49"/>
      <c r="H925" s="49"/>
      <c r="I925" s="49"/>
      <c r="J925" s="49"/>
      <c r="K925" s="49"/>
      <c r="L925" s="49"/>
      <c r="M925" s="49"/>
      <c r="N925" s="49"/>
      <c r="O925" s="49"/>
      <c r="P925" s="49"/>
      <c r="Q925" s="49"/>
      <c r="R925" s="90"/>
      <c r="S925" s="49"/>
      <c r="T925" s="49"/>
      <c r="U925" s="49"/>
      <c r="V925" s="49"/>
      <c r="W925" s="49"/>
      <c r="X925" s="49"/>
      <c r="Y925" s="49"/>
      <c r="Z925" s="49"/>
      <c r="AA925" s="49"/>
      <c r="AB925" s="49"/>
      <c r="AC925" s="49"/>
      <c r="AD925" s="49"/>
      <c r="AE925" s="49"/>
      <c r="AF925" s="49"/>
      <c r="AG925" s="49"/>
      <c r="AH925" s="49"/>
      <c r="AI925" s="49"/>
      <c r="AJ925" s="49"/>
      <c r="AK925" s="49"/>
      <c r="AL925" s="49"/>
      <c r="AM925" s="49"/>
    </row>
    <row r="926" spans="1:39" ht="12.75" customHeight="1" x14ac:dyDescent="0.3">
      <c r="A926" s="49"/>
      <c r="B926" s="49"/>
      <c r="C926" s="49"/>
      <c r="D926" s="49"/>
      <c r="E926" s="49"/>
      <c r="F926" s="49"/>
      <c r="G926" s="49"/>
      <c r="H926" s="49"/>
      <c r="I926" s="49"/>
      <c r="J926" s="49"/>
      <c r="K926" s="49"/>
      <c r="L926" s="49"/>
      <c r="M926" s="49"/>
      <c r="N926" s="49"/>
      <c r="O926" s="49"/>
      <c r="P926" s="49"/>
      <c r="Q926" s="49"/>
      <c r="R926" s="90"/>
      <c r="S926" s="49"/>
      <c r="T926" s="49"/>
      <c r="U926" s="49"/>
      <c r="V926" s="49"/>
      <c r="W926" s="49"/>
      <c r="X926" s="49"/>
      <c r="Y926" s="49"/>
      <c r="Z926" s="49"/>
      <c r="AA926" s="49"/>
      <c r="AB926" s="49"/>
      <c r="AC926" s="49"/>
      <c r="AD926" s="49"/>
      <c r="AE926" s="49"/>
      <c r="AF926" s="49"/>
      <c r="AG926" s="49"/>
      <c r="AH926" s="49"/>
      <c r="AI926" s="49"/>
      <c r="AJ926" s="49"/>
      <c r="AK926" s="49"/>
      <c r="AL926" s="49"/>
      <c r="AM926" s="49"/>
    </row>
    <row r="927" spans="1:39" ht="12.75" customHeight="1" x14ac:dyDescent="0.3">
      <c r="A927" s="49"/>
      <c r="B927" s="49"/>
      <c r="C927" s="49"/>
      <c r="D927" s="49"/>
      <c r="E927" s="49"/>
      <c r="F927" s="49"/>
      <c r="G927" s="49"/>
      <c r="H927" s="49"/>
      <c r="I927" s="49"/>
      <c r="J927" s="49"/>
      <c r="K927" s="49"/>
      <c r="L927" s="49"/>
      <c r="M927" s="49"/>
      <c r="N927" s="49"/>
      <c r="O927" s="49"/>
      <c r="P927" s="49"/>
      <c r="Q927" s="49"/>
      <c r="R927" s="90"/>
      <c r="S927" s="49"/>
      <c r="T927" s="49"/>
      <c r="U927" s="49"/>
      <c r="V927" s="49"/>
      <c r="W927" s="49"/>
      <c r="X927" s="49"/>
      <c r="Y927" s="49"/>
      <c r="Z927" s="49"/>
      <c r="AA927" s="49"/>
      <c r="AB927" s="49"/>
      <c r="AC927" s="49"/>
      <c r="AD927" s="49"/>
      <c r="AE927" s="49"/>
      <c r="AF927" s="49"/>
      <c r="AG927" s="49"/>
      <c r="AH927" s="49"/>
      <c r="AI927" s="49"/>
      <c r="AJ927" s="49"/>
      <c r="AK927" s="49"/>
      <c r="AL927" s="49"/>
      <c r="AM927" s="49"/>
    </row>
    <row r="928" spans="1:39" ht="12.75" customHeight="1" x14ac:dyDescent="0.3">
      <c r="A928" s="49"/>
      <c r="B928" s="49"/>
      <c r="C928" s="49"/>
      <c r="D928" s="49"/>
      <c r="E928" s="49"/>
      <c r="F928" s="49"/>
      <c r="G928" s="49"/>
      <c r="H928" s="49"/>
      <c r="I928" s="49"/>
      <c r="J928" s="49"/>
      <c r="K928" s="49"/>
      <c r="L928" s="49"/>
      <c r="M928" s="49"/>
      <c r="N928" s="49"/>
      <c r="O928" s="49"/>
      <c r="P928" s="49"/>
      <c r="Q928" s="49"/>
      <c r="R928" s="90"/>
      <c r="S928" s="49"/>
      <c r="T928" s="49"/>
      <c r="U928" s="49"/>
      <c r="V928" s="49"/>
      <c r="W928" s="49"/>
      <c r="X928" s="49"/>
      <c r="Y928" s="49"/>
      <c r="Z928" s="49"/>
      <c r="AA928" s="49"/>
      <c r="AB928" s="49"/>
      <c r="AC928" s="49"/>
      <c r="AD928" s="49"/>
      <c r="AE928" s="49"/>
      <c r="AF928" s="49"/>
      <c r="AG928" s="49"/>
      <c r="AH928" s="49"/>
      <c r="AI928" s="49"/>
      <c r="AJ928" s="49"/>
      <c r="AK928" s="49"/>
      <c r="AL928" s="49"/>
      <c r="AM928" s="49"/>
    </row>
    <row r="929" spans="1:39" ht="12.75" customHeight="1" x14ac:dyDescent="0.3">
      <c r="A929" s="49"/>
      <c r="B929" s="49"/>
      <c r="C929" s="49"/>
      <c r="D929" s="49"/>
      <c r="E929" s="49"/>
      <c r="F929" s="49"/>
      <c r="G929" s="49"/>
      <c r="H929" s="49"/>
      <c r="I929" s="49"/>
      <c r="J929" s="49"/>
      <c r="K929" s="49"/>
      <c r="L929" s="49"/>
      <c r="M929" s="49"/>
      <c r="N929" s="49"/>
      <c r="O929" s="49"/>
      <c r="P929" s="49"/>
      <c r="Q929" s="49"/>
      <c r="R929" s="90"/>
      <c r="S929" s="49"/>
      <c r="T929" s="49"/>
      <c r="U929" s="49"/>
      <c r="V929" s="49"/>
      <c r="W929" s="49"/>
      <c r="X929" s="49"/>
      <c r="Y929" s="49"/>
      <c r="Z929" s="49"/>
      <c r="AA929" s="49"/>
      <c r="AB929" s="49"/>
      <c r="AC929" s="49"/>
      <c r="AD929" s="49"/>
      <c r="AE929" s="49"/>
      <c r="AF929" s="49"/>
      <c r="AG929" s="49"/>
      <c r="AH929" s="49"/>
      <c r="AI929" s="49"/>
      <c r="AJ929" s="49"/>
      <c r="AK929" s="49"/>
      <c r="AL929" s="49"/>
      <c r="AM929" s="49"/>
    </row>
    <row r="930" spans="1:39" ht="12.75" customHeight="1" x14ac:dyDescent="0.3">
      <c r="A930" s="49"/>
      <c r="B930" s="49"/>
      <c r="C930" s="49"/>
      <c r="D930" s="49"/>
      <c r="E930" s="49"/>
      <c r="F930" s="49"/>
      <c r="G930" s="49"/>
      <c r="H930" s="49"/>
      <c r="I930" s="49"/>
      <c r="J930" s="49"/>
      <c r="K930" s="49"/>
      <c r="L930" s="49"/>
      <c r="M930" s="49"/>
      <c r="N930" s="49"/>
      <c r="O930" s="49"/>
      <c r="P930" s="49"/>
      <c r="Q930" s="49"/>
      <c r="R930" s="90"/>
      <c r="S930" s="49"/>
      <c r="T930" s="49"/>
      <c r="U930" s="49"/>
      <c r="V930" s="49"/>
      <c r="W930" s="49"/>
      <c r="X930" s="49"/>
      <c r="Y930" s="49"/>
      <c r="Z930" s="49"/>
      <c r="AA930" s="49"/>
      <c r="AB930" s="49"/>
      <c r="AC930" s="49"/>
      <c r="AD930" s="49"/>
      <c r="AE930" s="49"/>
      <c r="AF930" s="49"/>
      <c r="AG930" s="49"/>
      <c r="AH930" s="49"/>
      <c r="AI930" s="49"/>
      <c r="AJ930" s="49"/>
      <c r="AK930" s="49"/>
      <c r="AL930" s="49"/>
      <c r="AM930" s="49"/>
    </row>
    <row r="931" spans="1:39" ht="12.75" customHeight="1" x14ac:dyDescent="0.3">
      <c r="A931" s="49"/>
      <c r="B931" s="49"/>
      <c r="C931" s="49"/>
      <c r="D931" s="49"/>
      <c r="E931" s="49"/>
      <c r="F931" s="49"/>
      <c r="G931" s="49"/>
      <c r="H931" s="49"/>
      <c r="I931" s="49"/>
      <c r="J931" s="49"/>
      <c r="K931" s="49"/>
      <c r="L931" s="49"/>
      <c r="M931" s="49"/>
      <c r="N931" s="49"/>
      <c r="O931" s="49"/>
      <c r="P931" s="49"/>
      <c r="Q931" s="49"/>
      <c r="R931" s="90"/>
      <c r="S931" s="49"/>
      <c r="T931" s="49"/>
      <c r="U931" s="49"/>
      <c r="V931" s="49"/>
      <c r="W931" s="49"/>
      <c r="X931" s="49"/>
      <c r="Y931" s="49"/>
      <c r="Z931" s="49"/>
      <c r="AA931" s="49"/>
      <c r="AB931" s="49"/>
      <c r="AC931" s="49"/>
      <c r="AD931" s="49"/>
      <c r="AE931" s="49"/>
      <c r="AF931" s="49"/>
      <c r="AG931" s="49"/>
      <c r="AH931" s="49"/>
      <c r="AI931" s="49"/>
      <c r="AJ931" s="49"/>
      <c r="AK931" s="49"/>
      <c r="AL931" s="49"/>
      <c r="AM931" s="49"/>
    </row>
    <row r="932" spans="1:39" ht="12.75" customHeight="1" x14ac:dyDescent="0.3">
      <c r="A932" s="49"/>
      <c r="B932" s="49"/>
      <c r="C932" s="49"/>
      <c r="D932" s="49"/>
      <c r="E932" s="49"/>
      <c r="F932" s="49"/>
      <c r="G932" s="49"/>
      <c r="H932" s="49"/>
      <c r="I932" s="49"/>
      <c r="J932" s="49"/>
      <c r="K932" s="49"/>
      <c r="L932" s="49"/>
      <c r="M932" s="49"/>
      <c r="N932" s="49"/>
      <c r="O932" s="49"/>
      <c r="P932" s="49"/>
      <c r="Q932" s="49"/>
      <c r="R932" s="90"/>
      <c r="S932" s="49"/>
      <c r="T932" s="49"/>
      <c r="U932" s="49"/>
      <c r="V932" s="49"/>
      <c r="W932" s="49"/>
      <c r="X932" s="49"/>
      <c r="Y932" s="49"/>
      <c r="Z932" s="49"/>
      <c r="AA932" s="49"/>
      <c r="AB932" s="49"/>
      <c r="AC932" s="49"/>
      <c r="AD932" s="49"/>
      <c r="AE932" s="49"/>
      <c r="AF932" s="49"/>
      <c r="AG932" s="49"/>
      <c r="AH932" s="49"/>
      <c r="AI932" s="49"/>
      <c r="AJ932" s="49"/>
      <c r="AK932" s="49"/>
      <c r="AL932" s="49"/>
      <c r="AM932" s="49"/>
    </row>
    <row r="933" spans="1:39" ht="12.75" customHeight="1" x14ac:dyDescent="0.3">
      <c r="A933" s="49"/>
      <c r="B933" s="49"/>
      <c r="C933" s="49"/>
      <c r="D933" s="49"/>
      <c r="E933" s="49"/>
      <c r="F933" s="49"/>
      <c r="G933" s="49"/>
      <c r="H933" s="49"/>
      <c r="I933" s="49"/>
      <c r="J933" s="49"/>
      <c r="K933" s="49"/>
      <c r="L933" s="49"/>
      <c r="M933" s="49"/>
      <c r="N933" s="49"/>
      <c r="O933" s="49"/>
      <c r="P933" s="49"/>
      <c r="Q933" s="49"/>
      <c r="R933" s="90"/>
      <c r="S933" s="49"/>
      <c r="T933" s="49"/>
      <c r="U933" s="49"/>
      <c r="V933" s="49"/>
      <c r="W933" s="49"/>
      <c r="X933" s="49"/>
      <c r="Y933" s="49"/>
      <c r="Z933" s="49"/>
      <c r="AA933" s="49"/>
      <c r="AB933" s="49"/>
      <c r="AC933" s="49"/>
      <c r="AD933" s="49"/>
      <c r="AE933" s="49"/>
      <c r="AF933" s="49"/>
      <c r="AG933" s="49"/>
      <c r="AH933" s="49"/>
      <c r="AI933" s="49"/>
      <c r="AJ933" s="49"/>
      <c r="AK933" s="49"/>
      <c r="AL933" s="49"/>
      <c r="AM933" s="49"/>
    </row>
    <row r="934" spans="1:39" ht="12.75" customHeight="1" x14ac:dyDescent="0.3">
      <c r="A934" s="49"/>
      <c r="B934" s="49"/>
      <c r="C934" s="49"/>
      <c r="D934" s="49"/>
      <c r="E934" s="49"/>
      <c r="F934" s="49"/>
      <c r="G934" s="49"/>
      <c r="H934" s="49"/>
      <c r="I934" s="49"/>
      <c r="J934" s="49"/>
      <c r="K934" s="49"/>
      <c r="L934" s="49"/>
      <c r="M934" s="49"/>
      <c r="N934" s="49"/>
      <c r="O934" s="49"/>
      <c r="P934" s="49"/>
      <c r="Q934" s="49"/>
      <c r="R934" s="90"/>
      <c r="S934" s="49"/>
      <c r="T934" s="49"/>
      <c r="U934" s="49"/>
      <c r="V934" s="49"/>
      <c r="W934" s="49"/>
      <c r="X934" s="49"/>
      <c r="Y934" s="49"/>
      <c r="Z934" s="49"/>
      <c r="AA934" s="49"/>
      <c r="AB934" s="49"/>
      <c r="AC934" s="49"/>
      <c r="AD934" s="49"/>
      <c r="AE934" s="49"/>
      <c r="AF934" s="49"/>
      <c r="AG934" s="49"/>
      <c r="AH934" s="49"/>
      <c r="AI934" s="49"/>
      <c r="AJ934" s="49"/>
      <c r="AK934" s="49"/>
      <c r="AL934" s="49"/>
      <c r="AM934" s="49"/>
    </row>
    <row r="935" spans="1:39" ht="12.75" customHeight="1" x14ac:dyDescent="0.3">
      <c r="A935" s="49"/>
      <c r="B935" s="49"/>
      <c r="C935" s="49"/>
      <c r="D935" s="49"/>
      <c r="E935" s="49"/>
      <c r="F935" s="49"/>
      <c r="G935" s="49"/>
      <c r="H935" s="49"/>
      <c r="I935" s="49"/>
      <c r="J935" s="49"/>
      <c r="K935" s="49"/>
      <c r="L935" s="49"/>
      <c r="M935" s="49"/>
      <c r="N935" s="49"/>
      <c r="O935" s="49"/>
      <c r="P935" s="49"/>
      <c r="Q935" s="49"/>
      <c r="R935" s="90"/>
      <c r="S935" s="49"/>
      <c r="T935" s="49"/>
      <c r="U935" s="49"/>
      <c r="V935" s="49"/>
      <c r="W935" s="49"/>
      <c r="X935" s="49"/>
      <c r="Y935" s="49"/>
      <c r="Z935" s="49"/>
      <c r="AA935" s="49"/>
      <c r="AB935" s="49"/>
      <c r="AC935" s="49"/>
      <c r="AD935" s="49"/>
      <c r="AE935" s="49"/>
      <c r="AF935" s="49"/>
      <c r="AG935" s="49"/>
      <c r="AH935" s="49"/>
      <c r="AI935" s="49"/>
      <c r="AJ935" s="49"/>
      <c r="AK935" s="49"/>
      <c r="AL935" s="49"/>
      <c r="AM935" s="49"/>
    </row>
    <row r="936" spans="1:39" ht="12.75" customHeight="1" x14ac:dyDescent="0.3">
      <c r="A936" s="49"/>
      <c r="B936" s="49"/>
      <c r="C936" s="49"/>
      <c r="D936" s="49"/>
      <c r="E936" s="49"/>
      <c r="F936" s="49"/>
      <c r="G936" s="49"/>
      <c r="H936" s="49"/>
      <c r="I936" s="49"/>
      <c r="J936" s="49"/>
      <c r="K936" s="49"/>
      <c r="L936" s="49"/>
      <c r="M936" s="49"/>
      <c r="N936" s="49"/>
      <c r="O936" s="49"/>
      <c r="P936" s="49"/>
      <c r="Q936" s="49"/>
      <c r="R936" s="90"/>
      <c r="S936" s="49"/>
      <c r="T936" s="49"/>
      <c r="U936" s="49"/>
      <c r="V936" s="49"/>
      <c r="W936" s="49"/>
      <c r="X936" s="49"/>
      <c r="Y936" s="49"/>
      <c r="Z936" s="49"/>
      <c r="AA936" s="49"/>
      <c r="AB936" s="49"/>
      <c r="AC936" s="49"/>
      <c r="AD936" s="49"/>
      <c r="AE936" s="49"/>
      <c r="AF936" s="49"/>
      <c r="AG936" s="49"/>
      <c r="AH936" s="49"/>
      <c r="AI936" s="49"/>
      <c r="AJ936" s="49"/>
      <c r="AK936" s="49"/>
      <c r="AL936" s="49"/>
      <c r="AM936" s="49"/>
    </row>
    <row r="937" spans="1:39" ht="12.75" customHeight="1" x14ac:dyDescent="0.3">
      <c r="A937" s="49"/>
      <c r="B937" s="49"/>
      <c r="C937" s="49"/>
      <c r="D937" s="49"/>
      <c r="E937" s="49"/>
      <c r="F937" s="49"/>
      <c r="G937" s="49"/>
      <c r="H937" s="49"/>
      <c r="I937" s="49"/>
      <c r="J937" s="49"/>
      <c r="K937" s="49"/>
      <c r="L937" s="49"/>
      <c r="M937" s="49"/>
      <c r="N937" s="49"/>
      <c r="O937" s="49"/>
      <c r="P937" s="49"/>
      <c r="Q937" s="49"/>
      <c r="R937" s="90"/>
      <c r="S937" s="49"/>
      <c r="T937" s="49"/>
      <c r="U937" s="49"/>
      <c r="V937" s="49"/>
      <c r="W937" s="49"/>
      <c r="X937" s="49"/>
      <c r="Y937" s="49"/>
      <c r="Z937" s="49"/>
      <c r="AA937" s="49"/>
      <c r="AB937" s="49"/>
      <c r="AC937" s="49"/>
      <c r="AD937" s="49"/>
      <c r="AE937" s="49"/>
      <c r="AF937" s="49"/>
      <c r="AG937" s="49"/>
      <c r="AH937" s="49"/>
      <c r="AI937" s="49"/>
      <c r="AJ937" s="49"/>
      <c r="AK937" s="49"/>
      <c r="AL937" s="49"/>
      <c r="AM937" s="49"/>
    </row>
    <row r="938" spans="1:39" ht="12.75" customHeight="1" x14ac:dyDescent="0.3">
      <c r="A938" s="49"/>
      <c r="B938" s="49"/>
      <c r="C938" s="49"/>
      <c r="D938" s="49"/>
      <c r="E938" s="49"/>
      <c r="F938" s="49"/>
      <c r="G938" s="49"/>
      <c r="H938" s="49"/>
      <c r="I938" s="49"/>
      <c r="J938" s="49"/>
      <c r="K938" s="49"/>
      <c r="L938" s="49"/>
      <c r="M938" s="49"/>
      <c r="N938" s="49"/>
      <c r="O938" s="49"/>
      <c r="P938" s="49"/>
      <c r="Q938" s="49"/>
      <c r="R938" s="90"/>
      <c r="S938" s="49"/>
      <c r="T938" s="49"/>
      <c r="U938" s="49"/>
      <c r="V938" s="49"/>
      <c r="W938" s="49"/>
      <c r="X938" s="49"/>
      <c r="Y938" s="49"/>
      <c r="Z938" s="49"/>
      <c r="AA938" s="49"/>
      <c r="AB938" s="49"/>
      <c r="AC938" s="49"/>
      <c r="AD938" s="49"/>
      <c r="AE938" s="49"/>
      <c r="AF938" s="49"/>
      <c r="AG938" s="49"/>
      <c r="AH938" s="49"/>
      <c r="AI938" s="49"/>
      <c r="AJ938" s="49"/>
      <c r="AK938" s="49"/>
      <c r="AL938" s="49"/>
      <c r="AM938" s="49"/>
    </row>
    <row r="939" spans="1:39" ht="12.75" customHeight="1" x14ac:dyDescent="0.3">
      <c r="A939" s="49"/>
      <c r="B939" s="49"/>
      <c r="C939" s="49"/>
      <c r="D939" s="49"/>
      <c r="E939" s="49"/>
      <c r="F939" s="49"/>
      <c r="G939" s="49"/>
      <c r="H939" s="49"/>
      <c r="I939" s="49"/>
      <c r="J939" s="49"/>
      <c r="K939" s="49"/>
      <c r="L939" s="49"/>
      <c r="M939" s="49"/>
      <c r="N939" s="49"/>
      <c r="O939" s="49"/>
      <c r="P939" s="49"/>
      <c r="Q939" s="49"/>
      <c r="R939" s="90"/>
      <c r="S939" s="49"/>
      <c r="T939" s="49"/>
      <c r="U939" s="49"/>
      <c r="V939" s="49"/>
      <c r="W939" s="49"/>
      <c r="X939" s="49"/>
      <c r="Y939" s="49"/>
      <c r="Z939" s="49"/>
      <c r="AA939" s="49"/>
      <c r="AB939" s="49"/>
      <c r="AC939" s="49"/>
      <c r="AD939" s="49"/>
      <c r="AE939" s="49"/>
      <c r="AF939" s="49"/>
      <c r="AG939" s="49"/>
      <c r="AH939" s="49"/>
      <c r="AI939" s="49"/>
      <c r="AJ939" s="49"/>
      <c r="AK939" s="49"/>
      <c r="AL939" s="49"/>
      <c r="AM939" s="49"/>
    </row>
    <row r="940" spans="1:39" ht="12.75" customHeight="1" x14ac:dyDescent="0.3">
      <c r="A940" s="49"/>
      <c r="B940" s="49"/>
      <c r="C940" s="49"/>
      <c r="D940" s="49"/>
      <c r="E940" s="49"/>
      <c r="F940" s="49"/>
      <c r="G940" s="49"/>
      <c r="H940" s="49"/>
      <c r="I940" s="49"/>
      <c r="J940" s="49"/>
      <c r="K940" s="49"/>
      <c r="L940" s="49"/>
      <c r="M940" s="49"/>
      <c r="N940" s="49"/>
      <c r="O940" s="49"/>
      <c r="P940" s="49"/>
      <c r="Q940" s="49"/>
      <c r="R940" s="90"/>
      <c r="S940" s="49"/>
      <c r="T940" s="49"/>
      <c r="U940" s="49"/>
      <c r="V940" s="49"/>
      <c r="W940" s="49"/>
      <c r="X940" s="49"/>
      <c r="Y940" s="49"/>
      <c r="Z940" s="49"/>
      <c r="AA940" s="49"/>
      <c r="AB940" s="49"/>
      <c r="AC940" s="49"/>
      <c r="AD940" s="49"/>
      <c r="AE940" s="49"/>
      <c r="AF940" s="49"/>
      <c r="AG940" s="49"/>
      <c r="AH940" s="49"/>
      <c r="AI940" s="49"/>
      <c r="AJ940" s="49"/>
      <c r="AK940" s="49"/>
      <c r="AL940" s="49"/>
      <c r="AM940" s="49"/>
    </row>
    <row r="941" spans="1:39" ht="12.75" customHeight="1" x14ac:dyDescent="0.3">
      <c r="A941" s="49"/>
      <c r="B941" s="49"/>
      <c r="C941" s="49"/>
      <c r="D941" s="49"/>
      <c r="E941" s="49"/>
      <c r="F941" s="49"/>
      <c r="G941" s="49"/>
      <c r="H941" s="49"/>
      <c r="I941" s="49"/>
      <c r="J941" s="49"/>
      <c r="K941" s="49"/>
      <c r="L941" s="49"/>
      <c r="M941" s="49"/>
      <c r="N941" s="49"/>
      <c r="O941" s="49"/>
      <c r="P941" s="49"/>
      <c r="Q941" s="49"/>
      <c r="R941" s="90"/>
      <c r="S941" s="49"/>
      <c r="T941" s="49"/>
      <c r="U941" s="49"/>
      <c r="V941" s="49"/>
      <c r="W941" s="49"/>
      <c r="X941" s="49"/>
      <c r="Y941" s="49"/>
      <c r="Z941" s="49"/>
      <c r="AA941" s="49"/>
      <c r="AB941" s="49"/>
      <c r="AC941" s="49"/>
      <c r="AD941" s="49"/>
      <c r="AE941" s="49"/>
      <c r="AF941" s="49"/>
      <c r="AG941" s="49"/>
      <c r="AH941" s="49"/>
      <c r="AI941" s="49"/>
      <c r="AJ941" s="49"/>
      <c r="AK941" s="49"/>
      <c r="AL941" s="49"/>
      <c r="AM941" s="49"/>
    </row>
    <row r="942" spans="1:39" ht="12.75" customHeight="1" x14ac:dyDescent="0.3">
      <c r="A942" s="49"/>
      <c r="B942" s="49"/>
      <c r="C942" s="49"/>
      <c r="D942" s="49"/>
      <c r="E942" s="49"/>
      <c r="F942" s="49"/>
      <c r="G942" s="49"/>
      <c r="H942" s="49"/>
      <c r="I942" s="49"/>
      <c r="J942" s="49"/>
      <c r="K942" s="49"/>
      <c r="L942" s="49"/>
      <c r="M942" s="49"/>
      <c r="N942" s="49"/>
      <c r="O942" s="49"/>
      <c r="P942" s="49"/>
      <c r="Q942" s="49"/>
      <c r="R942" s="90"/>
      <c r="S942" s="49"/>
      <c r="T942" s="49"/>
      <c r="U942" s="49"/>
      <c r="V942" s="49"/>
      <c r="W942" s="49"/>
      <c r="X942" s="49"/>
      <c r="Y942" s="49"/>
      <c r="Z942" s="49"/>
      <c r="AA942" s="49"/>
      <c r="AB942" s="49"/>
      <c r="AC942" s="49"/>
      <c r="AD942" s="49"/>
      <c r="AE942" s="49"/>
      <c r="AF942" s="49"/>
      <c r="AG942" s="49"/>
      <c r="AH942" s="49"/>
      <c r="AI942" s="49"/>
      <c r="AJ942" s="49"/>
      <c r="AK942" s="49"/>
      <c r="AL942" s="49"/>
      <c r="AM942" s="49"/>
    </row>
    <row r="943" spans="1:39" ht="12.75" customHeight="1" x14ac:dyDescent="0.3">
      <c r="A943" s="49"/>
      <c r="B943" s="49"/>
      <c r="C943" s="49"/>
      <c r="D943" s="49"/>
      <c r="E943" s="49"/>
      <c r="F943" s="49"/>
      <c r="G943" s="49"/>
      <c r="H943" s="49"/>
      <c r="I943" s="49"/>
      <c r="J943" s="49"/>
      <c r="K943" s="49"/>
      <c r="L943" s="49"/>
      <c r="M943" s="49"/>
      <c r="N943" s="49"/>
      <c r="O943" s="49"/>
      <c r="P943" s="49"/>
      <c r="Q943" s="49"/>
      <c r="R943" s="90"/>
      <c r="S943" s="49"/>
      <c r="T943" s="49"/>
      <c r="U943" s="49"/>
      <c r="V943" s="49"/>
      <c r="W943" s="49"/>
      <c r="X943" s="49"/>
      <c r="Y943" s="49"/>
      <c r="Z943" s="49"/>
      <c r="AA943" s="49"/>
      <c r="AB943" s="49"/>
      <c r="AC943" s="49"/>
      <c r="AD943" s="49"/>
      <c r="AE943" s="49"/>
      <c r="AF943" s="49"/>
      <c r="AG943" s="49"/>
      <c r="AH943" s="49"/>
      <c r="AI943" s="49"/>
      <c r="AJ943" s="49"/>
      <c r="AK943" s="49"/>
      <c r="AL943" s="49"/>
      <c r="AM943" s="49"/>
    </row>
    <row r="944" spans="1:39" ht="12.75" customHeight="1" x14ac:dyDescent="0.3">
      <c r="A944" s="49"/>
      <c r="B944" s="49"/>
      <c r="C944" s="49"/>
      <c r="D944" s="49"/>
      <c r="E944" s="49"/>
      <c r="F944" s="49"/>
      <c r="G944" s="49"/>
      <c r="H944" s="49"/>
      <c r="I944" s="49"/>
      <c r="J944" s="49"/>
      <c r="K944" s="49"/>
      <c r="L944" s="49"/>
      <c r="M944" s="49"/>
      <c r="N944" s="49"/>
      <c r="O944" s="49"/>
      <c r="P944" s="49"/>
      <c r="Q944" s="49"/>
      <c r="R944" s="90"/>
      <c r="S944" s="49"/>
      <c r="T944" s="49"/>
      <c r="U944" s="49"/>
      <c r="V944" s="49"/>
      <c r="W944" s="49"/>
      <c r="X944" s="49"/>
      <c r="Y944" s="49"/>
      <c r="Z944" s="49"/>
      <c r="AA944" s="49"/>
      <c r="AB944" s="49"/>
      <c r="AC944" s="49"/>
      <c r="AD944" s="49"/>
      <c r="AE944" s="49"/>
      <c r="AF944" s="49"/>
      <c r="AG944" s="49"/>
      <c r="AH944" s="49"/>
      <c r="AI944" s="49"/>
      <c r="AJ944" s="49"/>
      <c r="AK944" s="49"/>
      <c r="AL944" s="49"/>
      <c r="AM944" s="49"/>
    </row>
    <row r="945" spans="1:39" ht="12.75" customHeight="1" x14ac:dyDescent="0.3">
      <c r="A945" s="49"/>
      <c r="B945" s="49"/>
      <c r="C945" s="49"/>
      <c r="D945" s="49"/>
      <c r="E945" s="49"/>
      <c r="F945" s="49"/>
      <c r="G945" s="49"/>
      <c r="H945" s="49"/>
      <c r="I945" s="49"/>
      <c r="J945" s="49"/>
      <c r="K945" s="49"/>
      <c r="L945" s="49"/>
      <c r="M945" s="49"/>
      <c r="N945" s="49"/>
      <c r="O945" s="49"/>
      <c r="P945" s="49"/>
      <c r="Q945" s="49"/>
      <c r="R945" s="90"/>
      <c r="S945" s="49"/>
      <c r="T945" s="49"/>
      <c r="U945" s="49"/>
      <c r="V945" s="49"/>
      <c r="W945" s="49"/>
      <c r="X945" s="49"/>
      <c r="Y945" s="49"/>
      <c r="Z945" s="49"/>
      <c r="AA945" s="49"/>
      <c r="AB945" s="49"/>
      <c r="AC945" s="49"/>
      <c r="AD945" s="49"/>
      <c r="AE945" s="49"/>
      <c r="AF945" s="49"/>
      <c r="AG945" s="49"/>
      <c r="AH945" s="49"/>
      <c r="AI945" s="49"/>
      <c r="AJ945" s="49"/>
      <c r="AK945" s="49"/>
      <c r="AL945" s="49"/>
      <c r="AM945" s="49"/>
    </row>
    <row r="946" spans="1:39" ht="12.75" customHeight="1" x14ac:dyDescent="0.3">
      <c r="A946" s="49"/>
      <c r="B946" s="49"/>
      <c r="C946" s="49"/>
      <c r="D946" s="49"/>
      <c r="E946" s="49"/>
      <c r="F946" s="49"/>
      <c r="G946" s="49"/>
      <c r="H946" s="49"/>
      <c r="I946" s="49"/>
      <c r="J946" s="49"/>
      <c r="K946" s="49"/>
      <c r="L946" s="49"/>
      <c r="M946" s="49"/>
      <c r="N946" s="49"/>
      <c r="O946" s="49"/>
      <c r="P946" s="49"/>
      <c r="Q946" s="49"/>
      <c r="R946" s="90"/>
      <c r="S946" s="49"/>
      <c r="T946" s="49"/>
      <c r="U946" s="49"/>
      <c r="V946" s="49"/>
      <c r="W946" s="49"/>
      <c r="X946" s="49"/>
      <c r="Y946" s="49"/>
      <c r="Z946" s="49"/>
      <c r="AA946" s="49"/>
      <c r="AB946" s="49"/>
      <c r="AC946" s="49"/>
      <c r="AD946" s="49"/>
      <c r="AE946" s="49"/>
      <c r="AF946" s="49"/>
      <c r="AG946" s="49"/>
      <c r="AH946" s="49"/>
      <c r="AI946" s="49"/>
      <c r="AJ946" s="49"/>
      <c r="AK946" s="49"/>
      <c r="AL946" s="49"/>
      <c r="AM946" s="49"/>
    </row>
    <row r="947" spans="1:39" ht="12.75" customHeight="1" x14ac:dyDescent="0.3">
      <c r="A947" s="49"/>
      <c r="B947" s="49"/>
      <c r="C947" s="49"/>
      <c r="D947" s="49"/>
      <c r="E947" s="49"/>
      <c r="F947" s="49"/>
      <c r="G947" s="49"/>
      <c r="H947" s="49"/>
      <c r="I947" s="49"/>
      <c r="J947" s="49"/>
      <c r="K947" s="49"/>
      <c r="L947" s="49"/>
      <c r="M947" s="49"/>
      <c r="N947" s="49"/>
      <c r="O947" s="49"/>
      <c r="P947" s="49"/>
      <c r="Q947" s="49"/>
      <c r="R947" s="90"/>
      <c r="S947" s="49"/>
      <c r="T947" s="49"/>
      <c r="U947" s="49"/>
      <c r="V947" s="49"/>
      <c r="W947" s="49"/>
      <c r="X947" s="49"/>
      <c r="Y947" s="49"/>
      <c r="Z947" s="49"/>
      <c r="AA947" s="49"/>
      <c r="AB947" s="49"/>
      <c r="AC947" s="49"/>
      <c r="AD947" s="49"/>
      <c r="AE947" s="49"/>
      <c r="AF947" s="49"/>
      <c r="AG947" s="49"/>
      <c r="AH947" s="49"/>
      <c r="AI947" s="49"/>
      <c r="AJ947" s="49"/>
      <c r="AK947" s="49"/>
      <c r="AL947" s="49"/>
      <c r="AM947" s="49"/>
    </row>
    <row r="948" spans="1:39" ht="12.75" customHeight="1" x14ac:dyDescent="0.3">
      <c r="A948" s="49"/>
      <c r="B948" s="49"/>
      <c r="C948" s="49"/>
      <c r="D948" s="49"/>
      <c r="E948" s="49"/>
      <c r="F948" s="49"/>
      <c r="G948" s="49"/>
      <c r="H948" s="49"/>
      <c r="I948" s="49"/>
      <c r="J948" s="49"/>
      <c r="K948" s="49"/>
      <c r="L948" s="49"/>
      <c r="M948" s="49"/>
      <c r="N948" s="49"/>
      <c r="O948" s="49"/>
      <c r="P948" s="49"/>
      <c r="Q948" s="49"/>
      <c r="R948" s="90"/>
      <c r="S948" s="49"/>
      <c r="T948" s="49"/>
      <c r="U948" s="49"/>
      <c r="V948" s="49"/>
      <c r="W948" s="49"/>
      <c r="X948" s="49"/>
      <c r="Y948" s="49"/>
      <c r="Z948" s="49"/>
      <c r="AA948" s="49"/>
      <c r="AB948" s="49"/>
      <c r="AC948" s="49"/>
      <c r="AD948" s="49"/>
      <c r="AE948" s="49"/>
      <c r="AF948" s="49"/>
      <c r="AG948" s="49"/>
      <c r="AH948" s="49"/>
      <c r="AI948" s="49"/>
      <c r="AJ948" s="49"/>
      <c r="AK948" s="49"/>
      <c r="AL948" s="49"/>
      <c r="AM948" s="49"/>
    </row>
    <row r="949" spans="1:39" ht="12.75" customHeight="1" x14ac:dyDescent="0.3">
      <c r="A949" s="49"/>
      <c r="B949" s="49"/>
      <c r="C949" s="49"/>
      <c r="D949" s="49"/>
      <c r="E949" s="49"/>
      <c r="F949" s="49"/>
      <c r="G949" s="49"/>
      <c r="H949" s="49"/>
      <c r="I949" s="49"/>
      <c r="J949" s="49"/>
      <c r="K949" s="49"/>
      <c r="L949" s="49"/>
      <c r="M949" s="49"/>
      <c r="N949" s="49"/>
      <c r="O949" s="49"/>
      <c r="P949" s="49"/>
      <c r="Q949" s="49"/>
      <c r="R949" s="90"/>
      <c r="S949" s="49"/>
      <c r="T949" s="49"/>
      <c r="U949" s="49"/>
      <c r="V949" s="49"/>
      <c r="W949" s="49"/>
      <c r="X949" s="49"/>
      <c r="Y949" s="49"/>
      <c r="Z949" s="49"/>
      <c r="AA949" s="49"/>
      <c r="AB949" s="49"/>
      <c r="AC949" s="49"/>
      <c r="AD949" s="49"/>
      <c r="AE949" s="49"/>
      <c r="AF949" s="49"/>
      <c r="AG949" s="49"/>
      <c r="AH949" s="49"/>
      <c r="AI949" s="49"/>
      <c r="AJ949" s="49"/>
      <c r="AK949" s="49"/>
      <c r="AL949" s="49"/>
      <c r="AM949" s="49"/>
    </row>
    <row r="950" spans="1:39" ht="12.75" customHeight="1" x14ac:dyDescent="0.3">
      <c r="A950" s="49"/>
      <c r="B950" s="49"/>
      <c r="C950" s="49"/>
      <c r="D950" s="49"/>
      <c r="E950" s="49"/>
      <c r="F950" s="49"/>
      <c r="G950" s="49"/>
      <c r="H950" s="49"/>
      <c r="I950" s="49"/>
      <c r="J950" s="49"/>
      <c r="K950" s="49"/>
      <c r="L950" s="49"/>
      <c r="M950" s="49"/>
      <c r="N950" s="49"/>
      <c r="O950" s="49"/>
      <c r="P950" s="49"/>
      <c r="Q950" s="49"/>
      <c r="R950" s="90"/>
      <c r="S950" s="49"/>
      <c r="T950" s="49"/>
      <c r="U950" s="49"/>
      <c r="V950" s="49"/>
      <c r="W950" s="49"/>
      <c r="X950" s="49"/>
      <c r="Y950" s="49"/>
      <c r="Z950" s="49"/>
      <c r="AA950" s="49"/>
      <c r="AB950" s="49"/>
      <c r="AC950" s="49"/>
      <c r="AD950" s="49"/>
      <c r="AE950" s="49"/>
      <c r="AF950" s="49"/>
      <c r="AG950" s="49"/>
      <c r="AH950" s="49"/>
      <c r="AI950" s="49"/>
      <c r="AJ950" s="49"/>
      <c r="AK950" s="49"/>
      <c r="AL950" s="49"/>
      <c r="AM950" s="49"/>
    </row>
    <row r="951" spans="1:39" ht="12.75" customHeight="1" x14ac:dyDescent="0.3">
      <c r="A951" s="49"/>
      <c r="B951" s="49"/>
      <c r="C951" s="49"/>
      <c r="D951" s="49"/>
      <c r="E951" s="49"/>
      <c r="F951" s="49"/>
      <c r="G951" s="49"/>
      <c r="H951" s="49"/>
      <c r="I951" s="49"/>
      <c r="J951" s="49"/>
      <c r="K951" s="49"/>
      <c r="L951" s="49"/>
      <c r="M951" s="49"/>
      <c r="N951" s="49"/>
      <c r="O951" s="49"/>
      <c r="P951" s="49"/>
      <c r="Q951" s="49"/>
      <c r="R951" s="90"/>
      <c r="S951" s="49"/>
      <c r="T951" s="49"/>
      <c r="U951" s="49"/>
      <c r="V951" s="49"/>
      <c r="W951" s="49"/>
      <c r="X951" s="49"/>
      <c r="Y951" s="49"/>
      <c r="Z951" s="49"/>
      <c r="AA951" s="49"/>
      <c r="AB951" s="49"/>
      <c r="AC951" s="49"/>
      <c r="AD951" s="49"/>
      <c r="AE951" s="49"/>
      <c r="AF951" s="49"/>
      <c r="AG951" s="49"/>
      <c r="AH951" s="49"/>
      <c r="AI951" s="49"/>
      <c r="AJ951" s="49"/>
      <c r="AK951" s="49"/>
      <c r="AL951" s="49"/>
      <c r="AM951" s="49"/>
    </row>
    <row r="952" spans="1:39" ht="12.75" customHeight="1" x14ac:dyDescent="0.3">
      <c r="A952" s="49"/>
      <c r="B952" s="49"/>
      <c r="C952" s="49"/>
      <c r="D952" s="49"/>
      <c r="E952" s="49"/>
      <c r="F952" s="49"/>
      <c r="G952" s="49"/>
      <c r="H952" s="49"/>
      <c r="I952" s="49"/>
      <c r="J952" s="49"/>
      <c r="K952" s="49"/>
      <c r="L952" s="49"/>
      <c r="M952" s="49"/>
      <c r="N952" s="49"/>
      <c r="O952" s="49"/>
      <c r="P952" s="49"/>
      <c r="Q952" s="49"/>
      <c r="R952" s="90"/>
      <c r="S952" s="49"/>
      <c r="T952" s="49"/>
      <c r="U952" s="49"/>
      <c r="V952" s="49"/>
      <c r="W952" s="49"/>
      <c r="X952" s="49"/>
      <c r="Y952" s="49"/>
      <c r="Z952" s="49"/>
      <c r="AA952" s="49"/>
      <c r="AB952" s="49"/>
      <c r="AC952" s="49"/>
      <c r="AD952" s="49"/>
      <c r="AE952" s="49"/>
      <c r="AF952" s="49"/>
      <c r="AG952" s="49"/>
      <c r="AH952" s="49"/>
      <c r="AI952" s="49"/>
      <c r="AJ952" s="49"/>
      <c r="AK952" s="49"/>
      <c r="AL952" s="49"/>
      <c r="AM952" s="49"/>
    </row>
    <row r="953" spans="1:39" ht="12.75" customHeight="1" x14ac:dyDescent="0.3">
      <c r="A953" s="49"/>
      <c r="B953" s="49"/>
      <c r="C953" s="49"/>
      <c r="D953" s="49"/>
      <c r="E953" s="49"/>
      <c r="F953" s="49"/>
      <c r="G953" s="49"/>
      <c r="H953" s="49"/>
      <c r="I953" s="49"/>
      <c r="J953" s="49"/>
      <c r="K953" s="49"/>
      <c r="L953" s="49"/>
      <c r="M953" s="49"/>
      <c r="N953" s="49"/>
      <c r="O953" s="49"/>
      <c r="P953" s="49"/>
      <c r="Q953" s="49"/>
      <c r="R953" s="90"/>
      <c r="S953" s="49"/>
      <c r="T953" s="49"/>
      <c r="U953" s="49"/>
      <c r="V953" s="49"/>
      <c r="W953" s="49"/>
      <c r="X953" s="49"/>
      <c r="Y953" s="49"/>
      <c r="Z953" s="49"/>
      <c r="AA953" s="49"/>
      <c r="AB953" s="49"/>
      <c r="AC953" s="49"/>
      <c r="AD953" s="49"/>
      <c r="AE953" s="49"/>
      <c r="AF953" s="49"/>
      <c r="AG953" s="49"/>
      <c r="AH953" s="49"/>
      <c r="AI953" s="49"/>
      <c r="AJ953" s="49"/>
      <c r="AK953" s="49"/>
      <c r="AL953" s="49"/>
      <c r="AM953" s="49"/>
    </row>
    <row r="954" spans="1:39" ht="12.75" customHeight="1" x14ac:dyDescent="0.3">
      <c r="A954" s="49"/>
      <c r="B954" s="49"/>
      <c r="C954" s="49"/>
      <c r="D954" s="49"/>
      <c r="E954" s="49"/>
      <c r="F954" s="49"/>
      <c r="G954" s="49"/>
      <c r="H954" s="49"/>
      <c r="I954" s="49"/>
      <c r="J954" s="49"/>
      <c r="K954" s="49"/>
      <c r="L954" s="49"/>
      <c r="M954" s="49"/>
      <c r="N954" s="49"/>
      <c r="O954" s="49"/>
      <c r="P954" s="49"/>
      <c r="Q954" s="49"/>
      <c r="R954" s="90"/>
      <c r="S954" s="49"/>
      <c r="T954" s="49"/>
      <c r="U954" s="49"/>
      <c r="V954" s="49"/>
      <c r="W954" s="49"/>
      <c r="X954" s="49"/>
      <c r="Y954" s="49"/>
      <c r="Z954" s="49"/>
      <c r="AA954" s="49"/>
      <c r="AB954" s="49"/>
      <c r="AC954" s="49"/>
      <c r="AD954" s="49"/>
      <c r="AE954" s="49"/>
      <c r="AF954" s="49"/>
      <c r="AG954" s="49"/>
      <c r="AH954" s="49"/>
      <c r="AI954" s="49"/>
      <c r="AJ954" s="49"/>
      <c r="AK954" s="49"/>
      <c r="AL954" s="49"/>
      <c r="AM954" s="49"/>
    </row>
    <row r="955" spans="1:39" ht="12.75" customHeight="1" x14ac:dyDescent="0.3">
      <c r="A955" s="49"/>
      <c r="B955" s="49"/>
      <c r="C955" s="49"/>
      <c r="D955" s="49"/>
      <c r="E955" s="49"/>
      <c r="F955" s="49"/>
      <c r="G955" s="49"/>
      <c r="H955" s="49"/>
      <c r="I955" s="49"/>
      <c r="J955" s="49"/>
      <c r="K955" s="49"/>
      <c r="L955" s="49"/>
      <c r="M955" s="49"/>
      <c r="N955" s="49"/>
      <c r="O955" s="49"/>
      <c r="P955" s="49"/>
      <c r="Q955" s="49"/>
      <c r="R955" s="90"/>
      <c r="S955" s="49"/>
      <c r="T955" s="49"/>
      <c r="U955" s="49"/>
      <c r="V955" s="49"/>
      <c r="W955" s="49"/>
      <c r="X955" s="49"/>
      <c r="Y955" s="49"/>
      <c r="Z955" s="49"/>
      <c r="AA955" s="49"/>
      <c r="AB955" s="49"/>
      <c r="AC955" s="49"/>
      <c r="AD955" s="49"/>
      <c r="AE955" s="49"/>
      <c r="AF955" s="49"/>
      <c r="AG955" s="49"/>
      <c r="AH955" s="49"/>
      <c r="AI955" s="49"/>
      <c r="AJ955" s="49"/>
      <c r="AK955" s="49"/>
      <c r="AL955" s="49"/>
      <c r="AM955" s="49"/>
    </row>
    <row r="956" spans="1:39" ht="12.75" customHeight="1" x14ac:dyDescent="0.3">
      <c r="A956" s="49"/>
      <c r="B956" s="49"/>
      <c r="C956" s="49"/>
      <c r="D956" s="49"/>
      <c r="E956" s="49"/>
      <c r="F956" s="49"/>
      <c r="G956" s="49"/>
      <c r="H956" s="49"/>
      <c r="I956" s="49"/>
      <c r="J956" s="49"/>
      <c r="K956" s="49"/>
      <c r="L956" s="49"/>
      <c r="M956" s="49"/>
      <c r="N956" s="49"/>
      <c r="O956" s="49"/>
      <c r="P956" s="49"/>
      <c r="Q956" s="49"/>
      <c r="R956" s="90"/>
      <c r="S956" s="49"/>
      <c r="T956" s="49"/>
      <c r="U956" s="49"/>
      <c r="V956" s="49"/>
      <c r="W956" s="49"/>
      <c r="X956" s="49"/>
      <c r="Y956" s="49"/>
      <c r="Z956" s="49"/>
      <c r="AA956" s="49"/>
      <c r="AB956" s="49"/>
      <c r="AC956" s="49"/>
      <c r="AD956" s="49"/>
      <c r="AE956" s="49"/>
      <c r="AF956" s="49"/>
      <c r="AG956" s="49"/>
      <c r="AH956" s="49"/>
      <c r="AI956" s="49"/>
      <c r="AJ956" s="49"/>
      <c r="AK956" s="49"/>
      <c r="AL956" s="49"/>
      <c r="AM956" s="49"/>
    </row>
    <row r="957" spans="1:39" ht="12.75" customHeight="1" x14ac:dyDescent="0.3">
      <c r="A957" s="49"/>
      <c r="B957" s="49"/>
      <c r="C957" s="49"/>
      <c r="D957" s="49"/>
      <c r="E957" s="49"/>
      <c r="F957" s="49"/>
      <c r="G957" s="49"/>
      <c r="H957" s="49"/>
      <c r="I957" s="49"/>
      <c r="J957" s="49"/>
      <c r="K957" s="49"/>
      <c r="L957" s="49"/>
      <c r="M957" s="49"/>
      <c r="N957" s="49"/>
      <c r="O957" s="49"/>
      <c r="P957" s="49"/>
      <c r="Q957" s="49"/>
      <c r="R957" s="90"/>
      <c r="S957" s="49"/>
      <c r="T957" s="49"/>
      <c r="U957" s="49"/>
      <c r="V957" s="49"/>
      <c r="W957" s="49"/>
      <c r="X957" s="49"/>
      <c r="Y957" s="49"/>
      <c r="Z957" s="49"/>
      <c r="AA957" s="49"/>
      <c r="AB957" s="49"/>
      <c r="AC957" s="49"/>
      <c r="AD957" s="49"/>
      <c r="AE957" s="49"/>
      <c r="AF957" s="49"/>
      <c r="AG957" s="49"/>
      <c r="AH957" s="49"/>
      <c r="AI957" s="49"/>
      <c r="AJ957" s="49"/>
      <c r="AK957" s="49"/>
      <c r="AL957" s="49"/>
      <c r="AM957" s="49"/>
    </row>
    <row r="958" spans="1:39" ht="12.75" customHeight="1" x14ac:dyDescent="0.3">
      <c r="A958" s="49"/>
      <c r="B958" s="49"/>
      <c r="C958" s="49"/>
      <c r="D958" s="49"/>
      <c r="E958" s="49"/>
      <c r="F958" s="49"/>
      <c r="G958" s="49"/>
      <c r="H958" s="49"/>
      <c r="I958" s="49"/>
      <c r="J958" s="49"/>
      <c r="K958" s="49"/>
      <c r="L958" s="49"/>
      <c r="M958" s="49"/>
      <c r="N958" s="49"/>
      <c r="O958" s="49"/>
      <c r="P958" s="49"/>
      <c r="Q958" s="49"/>
      <c r="R958" s="90"/>
      <c r="S958" s="49"/>
      <c r="T958" s="49"/>
      <c r="U958" s="49"/>
      <c r="V958" s="49"/>
      <c r="W958" s="49"/>
      <c r="X958" s="49"/>
      <c r="Y958" s="49"/>
      <c r="Z958" s="49"/>
      <c r="AA958" s="49"/>
      <c r="AB958" s="49"/>
      <c r="AC958" s="49"/>
      <c r="AD958" s="49"/>
      <c r="AE958" s="49"/>
      <c r="AF958" s="49"/>
      <c r="AG958" s="49"/>
      <c r="AH958" s="49"/>
      <c r="AI958" s="49"/>
      <c r="AJ958" s="49"/>
      <c r="AK958" s="49"/>
      <c r="AL958" s="49"/>
      <c r="AM958" s="49"/>
    </row>
    <row r="959" spans="1:39" ht="12.75" customHeight="1" x14ac:dyDescent="0.3">
      <c r="A959" s="49"/>
      <c r="B959" s="49"/>
      <c r="C959" s="49"/>
      <c r="D959" s="49"/>
      <c r="E959" s="49"/>
      <c r="F959" s="49"/>
      <c r="G959" s="49"/>
      <c r="H959" s="49"/>
      <c r="I959" s="49"/>
      <c r="J959" s="49"/>
      <c r="K959" s="49"/>
      <c r="L959" s="49"/>
      <c r="M959" s="49"/>
      <c r="N959" s="49"/>
      <c r="O959" s="49"/>
      <c r="P959" s="49"/>
      <c r="Q959" s="49"/>
      <c r="R959" s="90"/>
      <c r="S959" s="49"/>
      <c r="T959" s="49"/>
      <c r="U959" s="49"/>
      <c r="V959" s="49"/>
      <c r="W959" s="49"/>
      <c r="X959" s="49"/>
      <c r="Y959" s="49"/>
      <c r="Z959" s="49"/>
      <c r="AA959" s="49"/>
      <c r="AB959" s="49"/>
      <c r="AC959" s="49"/>
      <c r="AD959" s="49"/>
      <c r="AE959" s="49"/>
      <c r="AF959" s="49"/>
      <c r="AG959" s="49"/>
      <c r="AH959" s="49"/>
      <c r="AI959" s="49"/>
      <c r="AJ959" s="49"/>
      <c r="AK959" s="49"/>
      <c r="AL959" s="49"/>
      <c r="AM959" s="49"/>
    </row>
    <row r="960" spans="1:39" ht="12.75" customHeight="1" x14ac:dyDescent="0.3">
      <c r="A960" s="49"/>
      <c r="B960" s="49"/>
      <c r="C960" s="49"/>
      <c r="D960" s="49"/>
      <c r="E960" s="49"/>
      <c r="F960" s="49"/>
      <c r="G960" s="49"/>
      <c r="H960" s="49"/>
      <c r="I960" s="49"/>
      <c r="J960" s="49"/>
      <c r="K960" s="49"/>
      <c r="L960" s="49"/>
      <c r="M960" s="49"/>
      <c r="N960" s="49"/>
      <c r="O960" s="49"/>
      <c r="P960" s="49"/>
      <c r="Q960" s="49"/>
      <c r="R960" s="90"/>
      <c r="S960" s="49"/>
      <c r="T960" s="49"/>
      <c r="U960" s="49"/>
      <c r="V960" s="49"/>
      <c r="W960" s="49"/>
      <c r="X960" s="49"/>
      <c r="Y960" s="49"/>
      <c r="Z960" s="49"/>
      <c r="AA960" s="49"/>
      <c r="AB960" s="49"/>
      <c r="AC960" s="49"/>
      <c r="AD960" s="49"/>
      <c r="AE960" s="49"/>
      <c r="AF960" s="49"/>
      <c r="AG960" s="49"/>
      <c r="AH960" s="49"/>
      <c r="AI960" s="49"/>
      <c r="AJ960" s="49"/>
      <c r="AK960" s="49"/>
      <c r="AL960" s="49"/>
      <c r="AM960" s="49"/>
    </row>
    <row r="961" spans="1:39" ht="12.75" customHeight="1" x14ac:dyDescent="0.3">
      <c r="A961" s="49"/>
      <c r="B961" s="49"/>
      <c r="C961" s="49"/>
      <c r="D961" s="49"/>
      <c r="E961" s="49"/>
      <c r="F961" s="49"/>
      <c r="G961" s="49"/>
      <c r="H961" s="49"/>
      <c r="I961" s="49"/>
      <c r="J961" s="49"/>
      <c r="K961" s="49"/>
      <c r="L961" s="49"/>
      <c r="M961" s="49"/>
      <c r="N961" s="49"/>
      <c r="O961" s="49"/>
      <c r="P961" s="49"/>
      <c r="Q961" s="49"/>
      <c r="R961" s="90"/>
      <c r="S961" s="49"/>
      <c r="T961" s="49"/>
      <c r="U961" s="49"/>
      <c r="V961" s="49"/>
      <c r="W961" s="49"/>
      <c r="X961" s="49"/>
      <c r="Y961" s="49"/>
      <c r="Z961" s="49"/>
      <c r="AA961" s="49"/>
      <c r="AB961" s="49"/>
      <c r="AC961" s="49"/>
      <c r="AD961" s="49"/>
      <c r="AE961" s="49"/>
      <c r="AF961" s="49"/>
      <c r="AG961" s="49"/>
      <c r="AH961" s="49"/>
      <c r="AI961" s="49"/>
      <c r="AJ961" s="49"/>
      <c r="AK961" s="49"/>
      <c r="AL961" s="49"/>
      <c r="AM961" s="49"/>
    </row>
    <row r="962" spans="1:39" ht="12.75" customHeight="1" x14ac:dyDescent="0.3">
      <c r="A962" s="49"/>
      <c r="B962" s="49"/>
      <c r="C962" s="49"/>
      <c r="D962" s="49"/>
      <c r="E962" s="49"/>
      <c r="F962" s="49"/>
      <c r="G962" s="49"/>
      <c r="H962" s="49"/>
      <c r="I962" s="49"/>
      <c r="J962" s="49"/>
      <c r="K962" s="49"/>
      <c r="L962" s="49"/>
      <c r="M962" s="49"/>
      <c r="N962" s="49"/>
      <c r="O962" s="49"/>
      <c r="P962" s="49"/>
      <c r="Q962" s="49"/>
      <c r="R962" s="90"/>
      <c r="S962" s="49"/>
      <c r="T962" s="49"/>
      <c r="U962" s="49"/>
      <c r="V962" s="49"/>
      <c r="W962" s="49"/>
      <c r="X962" s="49"/>
      <c r="Y962" s="49"/>
      <c r="Z962" s="49"/>
      <c r="AA962" s="49"/>
      <c r="AB962" s="49"/>
      <c r="AC962" s="49"/>
      <c r="AD962" s="49"/>
      <c r="AE962" s="49"/>
      <c r="AF962" s="49"/>
      <c r="AG962" s="49"/>
      <c r="AH962" s="49"/>
      <c r="AI962" s="49"/>
      <c r="AJ962" s="49"/>
      <c r="AK962" s="49"/>
      <c r="AL962" s="49"/>
      <c r="AM962" s="49"/>
    </row>
    <row r="963" spans="1:39" ht="12.75" customHeight="1" x14ac:dyDescent="0.3">
      <c r="A963" s="49"/>
      <c r="B963" s="49"/>
      <c r="C963" s="49"/>
      <c r="D963" s="49"/>
      <c r="E963" s="49"/>
      <c r="F963" s="49"/>
      <c r="G963" s="49"/>
      <c r="H963" s="49"/>
      <c r="I963" s="49"/>
      <c r="J963" s="49"/>
      <c r="K963" s="49"/>
      <c r="L963" s="49"/>
      <c r="M963" s="49"/>
      <c r="N963" s="49"/>
      <c r="O963" s="49"/>
      <c r="P963" s="49"/>
      <c r="Q963" s="49"/>
      <c r="R963" s="90"/>
      <c r="S963" s="49"/>
      <c r="T963" s="49"/>
      <c r="U963" s="49"/>
      <c r="V963" s="49"/>
      <c r="W963" s="49"/>
      <c r="X963" s="49"/>
      <c r="Y963" s="49"/>
      <c r="Z963" s="49"/>
      <c r="AA963" s="49"/>
      <c r="AB963" s="49"/>
      <c r="AC963" s="49"/>
      <c r="AD963" s="49"/>
      <c r="AE963" s="49"/>
      <c r="AF963" s="49"/>
      <c r="AG963" s="49"/>
      <c r="AH963" s="49"/>
      <c r="AI963" s="49"/>
      <c r="AJ963" s="49"/>
      <c r="AK963" s="49"/>
      <c r="AL963" s="49"/>
      <c r="AM963" s="49"/>
    </row>
    <row r="964" spans="1:39" ht="12.75" customHeight="1" x14ac:dyDescent="0.3">
      <c r="A964" s="49"/>
      <c r="B964" s="49"/>
      <c r="C964" s="49"/>
      <c r="D964" s="49"/>
      <c r="E964" s="49"/>
      <c r="F964" s="49"/>
      <c r="G964" s="49"/>
      <c r="H964" s="49"/>
      <c r="I964" s="49"/>
      <c r="J964" s="49"/>
      <c r="K964" s="49"/>
      <c r="L964" s="49"/>
      <c r="M964" s="49"/>
      <c r="N964" s="49"/>
      <c r="O964" s="49"/>
      <c r="P964" s="49"/>
      <c r="Q964" s="49"/>
      <c r="R964" s="90"/>
      <c r="S964" s="49"/>
      <c r="T964" s="49"/>
      <c r="U964" s="49"/>
      <c r="V964" s="49"/>
      <c r="W964" s="49"/>
      <c r="X964" s="49"/>
      <c r="Y964" s="49"/>
      <c r="Z964" s="49"/>
      <c r="AA964" s="49"/>
      <c r="AB964" s="49"/>
      <c r="AC964" s="49"/>
      <c r="AD964" s="49"/>
      <c r="AE964" s="49"/>
      <c r="AF964" s="49"/>
      <c r="AG964" s="49"/>
      <c r="AH964" s="49"/>
      <c r="AI964" s="49"/>
      <c r="AJ964" s="49"/>
      <c r="AK964" s="49"/>
      <c r="AL964" s="49"/>
      <c r="AM964" s="49"/>
    </row>
    <row r="965" spans="1:39" ht="12.75" customHeight="1" x14ac:dyDescent="0.3">
      <c r="A965" s="49"/>
      <c r="B965" s="49"/>
      <c r="C965" s="49"/>
      <c r="D965" s="49"/>
      <c r="E965" s="49"/>
      <c r="F965" s="49"/>
      <c r="G965" s="49"/>
      <c r="H965" s="49"/>
      <c r="I965" s="49"/>
      <c r="J965" s="49"/>
      <c r="K965" s="49"/>
      <c r="L965" s="49"/>
      <c r="M965" s="49"/>
      <c r="N965" s="49"/>
      <c r="O965" s="49"/>
      <c r="P965" s="49"/>
      <c r="Q965" s="49"/>
      <c r="R965" s="90"/>
      <c r="S965" s="49"/>
      <c r="T965" s="49"/>
      <c r="U965" s="49"/>
      <c r="V965" s="49"/>
      <c r="W965" s="49"/>
      <c r="X965" s="49"/>
      <c r="Y965" s="49"/>
      <c r="Z965" s="49"/>
      <c r="AA965" s="49"/>
      <c r="AB965" s="49"/>
      <c r="AC965" s="49"/>
      <c r="AD965" s="49"/>
      <c r="AE965" s="49"/>
      <c r="AF965" s="49"/>
      <c r="AG965" s="49"/>
      <c r="AH965" s="49"/>
      <c r="AI965" s="49"/>
      <c r="AJ965" s="49"/>
      <c r="AK965" s="49"/>
      <c r="AL965" s="49"/>
      <c r="AM965" s="49"/>
    </row>
    <row r="966" spans="1:39" ht="12.75" customHeight="1" x14ac:dyDescent="0.3">
      <c r="A966" s="49"/>
      <c r="B966" s="49"/>
      <c r="C966" s="49"/>
      <c r="D966" s="49"/>
      <c r="E966" s="49"/>
      <c r="F966" s="49"/>
      <c r="G966" s="49"/>
      <c r="H966" s="49"/>
      <c r="I966" s="49"/>
      <c r="J966" s="49"/>
      <c r="K966" s="49"/>
      <c r="L966" s="49"/>
      <c r="M966" s="49"/>
      <c r="N966" s="49"/>
      <c r="O966" s="49"/>
      <c r="P966" s="49"/>
      <c r="Q966" s="49"/>
      <c r="R966" s="90"/>
      <c r="S966" s="49"/>
      <c r="T966" s="49"/>
      <c r="U966" s="49"/>
      <c r="V966" s="49"/>
      <c r="W966" s="49"/>
      <c r="X966" s="49"/>
      <c r="Y966" s="49"/>
      <c r="Z966" s="49"/>
      <c r="AA966" s="49"/>
      <c r="AB966" s="49"/>
      <c r="AC966" s="49"/>
      <c r="AD966" s="49"/>
      <c r="AE966" s="49"/>
      <c r="AF966" s="49"/>
      <c r="AG966" s="49"/>
      <c r="AH966" s="49"/>
      <c r="AI966" s="49"/>
      <c r="AJ966" s="49"/>
      <c r="AK966" s="49"/>
      <c r="AL966" s="49"/>
      <c r="AM966" s="49"/>
    </row>
    <row r="967" spans="1:39" ht="12.75" customHeight="1" x14ac:dyDescent="0.3">
      <c r="A967" s="49"/>
      <c r="B967" s="49"/>
      <c r="C967" s="49"/>
      <c r="D967" s="49"/>
      <c r="E967" s="49"/>
      <c r="F967" s="49"/>
      <c r="G967" s="49"/>
      <c r="H967" s="49"/>
      <c r="I967" s="49"/>
      <c r="J967" s="49"/>
      <c r="K967" s="49"/>
      <c r="L967" s="49"/>
      <c r="M967" s="49"/>
      <c r="N967" s="49"/>
      <c r="O967" s="49"/>
      <c r="P967" s="49"/>
      <c r="Q967" s="49"/>
      <c r="R967" s="90"/>
      <c r="S967" s="49"/>
      <c r="T967" s="49"/>
      <c r="U967" s="49"/>
      <c r="V967" s="49"/>
      <c r="W967" s="49"/>
      <c r="X967" s="49"/>
      <c r="Y967" s="49"/>
      <c r="Z967" s="49"/>
      <c r="AA967" s="49"/>
      <c r="AB967" s="49"/>
      <c r="AC967" s="49"/>
      <c r="AD967" s="49"/>
      <c r="AE967" s="49"/>
      <c r="AF967" s="49"/>
      <c r="AG967" s="49"/>
      <c r="AH967" s="49"/>
      <c r="AI967" s="49"/>
      <c r="AJ967" s="49"/>
      <c r="AK967" s="49"/>
      <c r="AL967" s="49"/>
      <c r="AM967" s="49"/>
    </row>
    <row r="968" spans="1:39" ht="12.75" customHeight="1" x14ac:dyDescent="0.3">
      <c r="A968" s="49"/>
      <c r="B968" s="49"/>
      <c r="C968" s="49"/>
      <c r="D968" s="49"/>
      <c r="E968" s="49"/>
      <c r="F968" s="49"/>
      <c r="G968" s="49"/>
      <c r="H968" s="49"/>
      <c r="I968" s="49"/>
      <c r="J968" s="49"/>
      <c r="K968" s="49"/>
      <c r="L968" s="49"/>
      <c r="M968" s="49"/>
      <c r="N968" s="49"/>
      <c r="O968" s="49"/>
      <c r="P968" s="49"/>
      <c r="Q968" s="49"/>
      <c r="R968" s="90"/>
      <c r="S968" s="49"/>
      <c r="T968" s="49"/>
      <c r="U968" s="49"/>
      <c r="V968" s="49"/>
      <c r="W968" s="49"/>
      <c r="X968" s="49"/>
      <c r="Y968" s="49"/>
      <c r="Z968" s="49"/>
      <c r="AA968" s="49"/>
      <c r="AB968" s="49"/>
      <c r="AC968" s="49"/>
      <c r="AD968" s="49"/>
      <c r="AE968" s="49"/>
      <c r="AF968" s="49"/>
      <c r="AG968" s="49"/>
      <c r="AH968" s="49"/>
      <c r="AI968" s="49"/>
      <c r="AJ968" s="49"/>
      <c r="AK968" s="49"/>
      <c r="AL968" s="49"/>
      <c r="AM968" s="49"/>
    </row>
    <row r="969" spans="1:39" ht="12.75" customHeight="1" x14ac:dyDescent="0.3">
      <c r="A969" s="49"/>
      <c r="B969" s="49"/>
      <c r="C969" s="49"/>
      <c r="D969" s="49"/>
      <c r="E969" s="49"/>
      <c r="F969" s="49"/>
      <c r="G969" s="49"/>
      <c r="H969" s="49"/>
      <c r="I969" s="49"/>
      <c r="J969" s="49"/>
      <c r="K969" s="49"/>
      <c r="L969" s="49"/>
      <c r="M969" s="49"/>
      <c r="N969" s="49"/>
      <c r="O969" s="49"/>
      <c r="P969" s="49"/>
      <c r="Q969" s="49"/>
      <c r="R969" s="90"/>
      <c r="S969" s="49"/>
      <c r="T969" s="49"/>
      <c r="U969" s="49"/>
      <c r="V969" s="49"/>
      <c r="W969" s="49"/>
      <c r="X969" s="49"/>
      <c r="Y969" s="49"/>
      <c r="Z969" s="49"/>
      <c r="AA969" s="49"/>
      <c r="AB969" s="49"/>
      <c r="AC969" s="49"/>
      <c r="AD969" s="49"/>
      <c r="AE969" s="49"/>
      <c r="AF969" s="49"/>
      <c r="AG969" s="49"/>
      <c r="AH969" s="49"/>
      <c r="AI969" s="49"/>
      <c r="AJ969" s="49"/>
      <c r="AK969" s="49"/>
      <c r="AL969" s="49"/>
      <c r="AM969" s="49"/>
    </row>
    <row r="970" spans="1:39" ht="12.75" customHeight="1" x14ac:dyDescent="0.3">
      <c r="A970" s="49"/>
      <c r="B970" s="49"/>
      <c r="C970" s="49"/>
      <c r="D970" s="49"/>
      <c r="E970" s="49"/>
      <c r="F970" s="49"/>
      <c r="G970" s="49"/>
      <c r="H970" s="49"/>
      <c r="I970" s="49"/>
      <c r="J970" s="49"/>
      <c r="K970" s="49"/>
      <c r="L970" s="49"/>
      <c r="M970" s="49"/>
      <c r="N970" s="49"/>
      <c r="O970" s="49"/>
      <c r="P970" s="49"/>
      <c r="Q970" s="49"/>
      <c r="R970" s="90"/>
      <c r="S970" s="49"/>
      <c r="T970" s="49"/>
      <c r="U970" s="49"/>
      <c r="V970" s="49"/>
      <c r="W970" s="49"/>
      <c r="X970" s="49"/>
      <c r="Y970" s="49"/>
      <c r="Z970" s="49"/>
      <c r="AA970" s="49"/>
      <c r="AB970" s="49"/>
      <c r="AC970" s="49"/>
      <c r="AD970" s="49"/>
      <c r="AE970" s="49"/>
      <c r="AF970" s="49"/>
      <c r="AG970" s="49"/>
      <c r="AH970" s="49"/>
      <c r="AI970" s="49"/>
      <c r="AJ970" s="49"/>
      <c r="AK970" s="49"/>
      <c r="AL970" s="49"/>
      <c r="AM970" s="49"/>
    </row>
    <row r="971" spans="1:39" ht="12.75" customHeight="1" x14ac:dyDescent="0.3">
      <c r="A971" s="49"/>
      <c r="B971" s="49"/>
      <c r="C971" s="49"/>
      <c r="D971" s="49"/>
      <c r="E971" s="49"/>
      <c r="F971" s="49"/>
      <c r="G971" s="49"/>
      <c r="H971" s="49"/>
      <c r="I971" s="49"/>
      <c r="J971" s="49"/>
      <c r="K971" s="49"/>
      <c r="L971" s="49"/>
      <c r="M971" s="49"/>
      <c r="N971" s="49"/>
      <c r="O971" s="49"/>
      <c r="P971" s="49"/>
      <c r="Q971" s="49"/>
      <c r="R971" s="90"/>
      <c r="S971" s="49"/>
      <c r="T971" s="49"/>
      <c r="U971" s="49"/>
      <c r="V971" s="49"/>
      <c r="W971" s="49"/>
      <c r="X971" s="49"/>
      <c r="Y971" s="49"/>
      <c r="Z971" s="49"/>
      <c r="AA971" s="49"/>
      <c r="AB971" s="49"/>
      <c r="AC971" s="49"/>
      <c r="AD971" s="49"/>
      <c r="AE971" s="49"/>
      <c r="AF971" s="49"/>
      <c r="AG971" s="49"/>
      <c r="AH971" s="49"/>
      <c r="AI971" s="49"/>
      <c r="AJ971" s="49"/>
      <c r="AK971" s="49"/>
      <c r="AL971" s="49"/>
      <c r="AM971" s="49"/>
    </row>
    <row r="972" spans="1:39" ht="12.75" customHeight="1" x14ac:dyDescent="0.3">
      <c r="A972" s="49"/>
      <c r="B972" s="49"/>
      <c r="C972" s="49"/>
      <c r="D972" s="49"/>
      <c r="E972" s="49"/>
      <c r="F972" s="49"/>
      <c r="G972" s="49"/>
      <c r="H972" s="49"/>
      <c r="I972" s="49"/>
      <c r="J972" s="49"/>
      <c r="K972" s="49"/>
      <c r="L972" s="49"/>
      <c r="M972" s="49"/>
      <c r="N972" s="49"/>
      <c r="O972" s="49"/>
      <c r="P972" s="49"/>
      <c r="Q972" s="49"/>
      <c r="R972" s="90"/>
      <c r="S972" s="49"/>
      <c r="T972" s="49"/>
      <c r="U972" s="49"/>
      <c r="V972" s="49"/>
      <c r="W972" s="49"/>
      <c r="X972" s="49"/>
      <c r="Y972" s="49"/>
      <c r="Z972" s="49"/>
      <c r="AA972" s="49"/>
      <c r="AB972" s="49"/>
      <c r="AC972" s="49"/>
      <c r="AD972" s="49"/>
      <c r="AE972" s="49"/>
      <c r="AF972" s="49"/>
      <c r="AG972" s="49"/>
      <c r="AH972" s="49"/>
      <c r="AI972" s="49"/>
      <c r="AJ972" s="49"/>
      <c r="AK972" s="49"/>
      <c r="AL972" s="49"/>
      <c r="AM972" s="49"/>
    </row>
    <row r="973" spans="1:39" ht="12.75" customHeight="1" x14ac:dyDescent="0.3">
      <c r="A973" s="49"/>
      <c r="B973" s="49"/>
      <c r="C973" s="49"/>
      <c r="D973" s="49"/>
      <c r="E973" s="49"/>
      <c r="F973" s="49"/>
      <c r="G973" s="49"/>
      <c r="H973" s="49"/>
      <c r="I973" s="49"/>
      <c r="J973" s="49"/>
      <c r="K973" s="49"/>
      <c r="L973" s="49"/>
      <c r="M973" s="49"/>
      <c r="N973" s="49"/>
      <c r="O973" s="49"/>
      <c r="P973" s="49"/>
      <c r="Q973" s="49"/>
      <c r="R973" s="90"/>
      <c r="S973" s="49"/>
      <c r="T973" s="49"/>
      <c r="U973" s="49"/>
      <c r="V973" s="49"/>
      <c r="W973" s="49"/>
      <c r="X973" s="49"/>
      <c r="Y973" s="49"/>
      <c r="Z973" s="49"/>
      <c r="AA973" s="49"/>
      <c r="AB973" s="49"/>
      <c r="AC973" s="49"/>
      <c r="AD973" s="49"/>
      <c r="AE973" s="49"/>
      <c r="AF973" s="49"/>
      <c r="AG973" s="49"/>
      <c r="AH973" s="49"/>
      <c r="AI973" s="49"/>
      <c r="AJ973" s="49"/>
      <c r="AK973" s="49"/>
      <c r="AL973" s="49"/>
      <c r="AM973" s="49"/>
    </row>
    <row r="974" spans="1:39" ht="12.75" customHeight="1" x14ac:dyDescent="0.3">
      <c r="A974" s="49"/>
      <c r="B974" s="49"/>
      <c r="C974" s="49"/>
      <c r="D974" s="49"/>
      <c r="E974" s="49"/>
      <c r="F974" s="49"/>
      <c r="G974" s="49"/>
      <c r="H974" s="49"/>
      <c r="I974" s="49"/>
      <c r="J974" s="49"/>
      <c r="K974" s="49"/>
      <c r="L974" s="49"/>
      <c r="M974" s="49"/>
      <c r="N974" s="49"/>
      <c r="O974" s="49"/>
      <c r="P974" s="49"/>
      <c r="Q974" s="49"/>
      <c r="R974" s="90"/>
      <c r="S974" s="49"/>
      <c r="T974" s="49"/>
      <c r="U974" s="49"/>
      <c r="V974" s="49"/>
      <c r="W974" s="49"/>
      <c r="X974" s="49"/>
      <c r="Y974" s="49"/>
      <c r="Z974" s="49"/>
      <c r="AA974" s="49"/>
      <c r="AB974" s="49"/>
      <c r="AC974" s="49"/>
      <c r="AD974" s="49"/>
      <c r="AE974" s="49"/>
      <c r="AF974" s="49"/>
      <c r="AG974" s="49"/>
      <c r="AH974" s="49"/>
      <c r="AI974" s="49"/>
      <c r="AJ974" s="49"/>
      <c r="AK974" s="49"/>
      <c r="AL974" s="49"/>
      <c r="AM974" s="49"/>
    </row>
    <row r="975" spans="1:39" ht="12.75" customHeight="1" x14ac:dyDescent="0.3">
      <c r="A975" s="49"/>
      <c r="B975" s="49"/>
      <c r="C975" s="49"/>
      <c r="D975" s="49"/>
      <c r="E975" s="49"/>
      <c r="F975" s="49"/>
      <c r="G975" s="49"/>
      <c r="H975" s="49"/>
      <c r="I975" s="49"/>
      <c r="J975" s="49"/>
      <c r="K975" s="49"/>
      <c r="L975" s="49"/>
      <c r="M975" s="49"/>
      <c r="N975" s="49"/>
      <c r="O975" s="49"/>
      <c r="P975" s="49"/>
      <c r="Q975" s="49"/>
      <c r="R975" s="90"/>
      <c r="S975" s="49"/>
      <c r="T975" s="49"/>
      <c r="U975" s="49"/>
      <c r="V975" s="49"/>
      <c r="W975" s="49"/>
      <c r="X975" s="49"/>
      <c r="Y975" s="49"/>
      <c r="Z975" s="49"/>
      <c r="AA975" s="49"/>
      <c r="AB975" s="49"/>
      <c r="AC975" s="49"/>
      <c r="AD975" s="49"/>
      <c r="AE975" s="49"/>
      <c r="AF975" s="49"/>
      <c r="AG975" s="49"/>
      <c r="AH975" s="49"/>
      <c r="AI975" s="49"/>
      <c r="AJ975" s="49"/>
      <c r="AK975" s="49"/>
      <c r="AL975" s="49"/>
      <c r="AM975" s="49"/>
    </row>
    <row r="976" spans="1:39" ht="12.75" customHeight="1" x14ac:dyDescent="0.3">
      <c r="A976" s="49"/>
      <c r="B976" s="49"/>
      <c r="C976" s="49"/>
      <c r="D976" s="49"/>
      <c r="E976" s="49"/>
      <c r="F976" s="49"/>
      <c r="G976" s="49"/>
      <c r="H976" s="49"/>
      <c r="I976" s="49"/>
      <c r="J976" s="49"/>
      <c r="K976" s="49"/>
      <c r="L976" s="49"/>
      <c r="M976" s="49"/>
      <c r="N976" s="49"/>
      <c r="O976" s="49"/>
      <c r="P976" s="49"/>
      <c r="Q976" s="49"/>
      <c r="R976" s="90"/>
      <c r="S976" s="49"/>
      <c r="T976" s="49"/>
      <c r="U976" s="49"/>
      <c r="V976" s="49"/>
      <c r="W976" s="49"/>
      <c r="X976" s="49"/>
      <c r="Y976" s="49"/>
      <c r="Z976" s="49"/>
      <c r="AA976" s="49"/>
      <c r="AB976" s="49"/>
      <c r="AC976" s="49"/>
      <c r="AD976" s="49"/>
      <c r="AE976" s="49"/>
      <c r="AF976" s="49"/>
      <c r="AG976" s="49"/>
      <c r="AH976" s="49"/>
      <c r="AI976" s="49"/>
      <c r="AJ976" s="49"/>
      <c r="AK976" s="49"/>
      <c r="AL976" s="49"/>
      <c r="AM976" s="49"/>
    </row>
    <row r="977" spans="1:39" ht="12.75" customHeight="1" x14ac:dyDescent="0.3">
      <c r="A977" s="49"/>
      <c r="B977" s="49"/>
      <c r="C977" s="49"/>
      <c r="D977" s="49"/>
      <c r="E977" s="49"/>
      <c r="F977" s="49"/>
      <c r="G977" s="49"/>
      <c r="H977" s="49"/>
      <c r="I977" s="49"/>
      <c r="J977" s="49"/>
      <c r="K977" s="49"/>
      <c r="L977" s="49"/>
      <c r="M977" s="49"/>
      <c r="N977" s="49"/>
      <c r="O977" s="49"/>
      <c r="P977" s="49"/>
      <c r="Q977" s="49"/>
      <c r="R977" s="90"/>
      <c r="S977" s="49"/>
      <c r="T977" s="49"/>
      <c r="U977" s="49"/>
      <c r="V977" s="49"/>
      <c r="W977" s="49"/>
      <c r="X977" s="49"/>
      <c r="Y977" s="49"/>
      <c r="Z977" s="49"/>
      <c r="AA977" s="49"/>
      <c r="AB977" s="49"/>
      <c r="AC977" s="49"/>
      <c r="AD977" s="49"/>
      <c r="AE977" s="49"/>
      <c r="AF977" s="49"/>
      <c r="AG977" s="49"/>
      <c r="AH977" s="49"/>
      <c r="AI977" s="49"/>
      <c r="AJ977" s="49"/>
      <c r="AK977" s="49"/>
      <c r="AL977" s="49"/>
      <c r="AM977" s="49"/>
    </row>
    <row r="978" spans="1:39" ht="12.75" customHeight="1" x14ac:dyDescent="0.3">
      <c r="A978" s="49"/>
      <c r="B978" s="49"/>
      <c r="C978" s="49"/>
      <c r="D978" s="49"/>
      <c r="E978" s="49"/>
      <c r="F978" s="49"/>
      <c r="G978" s="49"/>
      <c r="H978" s="49"/>
      <c r="I978" s="49"/>
      <c r="J978" s="49"/>
      <c r="K978" s="49"/>
      <c r="L978" s="49"/>
      <c r="M978" s="49"/>
      <c r="N978" s="49"/>
      <c r="O978" s="49"/>
      <c r="P978" s="49"/>
      <c r="Q978" s="49"/>
      <c r="R978" s="90"/>
      <c r="S978" s="49"/>
      <c r="T978" s="49"/>
      <c r="U978" s="49"/>
      <c r="V978" s="49"/>
      <c r="W978" s="49"/>
      <c r="X978" s="49"/>
      <c r="Y978" s="49"/>
      <c r="Z978" s="49"/>
      <c r="AA978" s="49"/>
      <c r="AB978" s="49"/>
      <c r="AC978" s="49"/>
      <c r="AD978" s="49"/>
      <c r="AE978" s="49"/>
      <c r="AF978" s="49"/>
      <c r="AG978" s="49"/>
      <c r="AH978" s="49"/>
      <c r="AI978" s="49"/>
      <c r="AJ978" s="49"/>
      <c r="AK978" s="49"/>
      <c r="AL978" s="49"/>
      <c r="AM978" s="49"/>
    </row>
    <row r="979" spans="1:39" ht="12.75" customHeight="1" x14ac:dyDescent="0.3">
      <c r="A979" s="49"/>
      <c r="B979" s="49"/>
      <c r="C979" s="49"/>
      <c r="D979" s="49"/>
      <c r="E979" s="49"/>
      <c r="F979" s="49"/>
      <c r="G979" s="49"/>
      <c r="H979" s="49"/>
      <c r="I979" s="49"/>
      <c r="J979" s="49"/>
      <c r="K979" s="49"/>
      <c r="L979" s="49"/>
      <c r="M979" s="49"/>
      <c r="N979" s="49"/>
      <c r="O979" s="49"/>
      <c r="P979" s="49"/>
      <c r="Q979" s="49"/>
      <c r="R979" s="90"/>
      <c r="S979" s="49"/>
      <c r="T979" s="49"/>
      <c r="U979" s="49"/>
      <c r="V979" s="49"/>
      <c r="W979" s="49"/>
      <c r="X979" s="49"/>
      <c r="Y979" s="49"/>
      <c r="Z979" s="49"/>
      <c r="AA979" s="49"/>
      <c r="AB979" s="49"/>
      <c r="AC979" s="49"/>
      <c r="AD979" s="49"/>
      <c r="AE979" s="49"/>
      <c r="AF979" s="49"/>
      <c r="AG979" s="49"/>
      <c r="AH979" s="49"/>
      <c r="AI979" s="49"/>
      <c r="AJ979" s="49"/>
      <c r="AK979" s="49"/>
      <c r="AL979" s="49"/>
      <c r="AM979" s="49"/>
    </row>
    <row r="980" spans="1:39" ht="12.75" customHeight="1" x14ac:dyDescent="0.3">
      <c r="A980" s="49"/>
      <c r="B980" s="49"/>
      <c r="C980" s="49"/>
      <c r="D980" s="49"/>
      <c r="E980" s="49"/>
      <c r="F980" s="49"/>
      <c r="G980" s="49"/>
      <c r="H980" s="49"/>
      <c r="I980" s="49"/>
      <c r="J980" s="49"/>
      <c r="K980" s="49"/>
      <c r="L980" s="49"/>
      <c r="M980" s="49"/>
      <c r="N980" s="49"/>
      <c r="O980" s="49"/>
      <c r="P980" s="49"/>
      <c r="Q980" s="49"/>
      <c r="R980" s="90"/>
      <c r="S980" s="49"/>
      <c r="T980" s="49"/>
      <c r="U980" s="49"/>
      <c r="V980" s="49"/>
      <c r="W980" s="49"/>
      <c r="X980" s="49"/>
      <c r="Y980" s="49"/>
      <c r="Z980" s="49"/>
      <c r="AA980" s="49"/>
      <c r="AB980" s="49"/>
      <c r="AC980" s="49"/>
      <c r="AD980" s="49"/>
      <c r="AE980" s="49"/>
      <c r="AF980" s="49"/>
      <c r="AG980" s="49"/>
      <c r="AH980" s="49"/>
      <c r="AI980" s="49"/>
      <c r="AJ980" s="49"/>
      <c r="AK980" s="49"/>
      <c r="AL980" s="49"/>
      <c r="AM980" s="49"/>
    </row>
    <row r="981" spans="1:39" ht="12.75" customHeight="1" x14ac:dyDescent="0.3">
      <c r="A981" s="49"/>
      <c r="B981" s="49"/>
      <c r="C981" s="49"/>
      <c r="D981" s="49"/>
      <c r="E981" s="49"/>
      <c r="F981" s="49"/>
      <c r="G981" s="49"/>
      <c r="H981" s="49"/>
      <c r="I981" s="49"/>
      <c r="J981" s="49"/>
      <c r="K981" s="49"/>
      <c r="L981" s="49"/>
      <c r="M981" s="49"/>
      <c r="N981" s="49"/>
      <c r="O981" s="49"/>
      <c r="P981" s="49"/>
      <c r="Q981" s="49"/>
      <c r="R981" s="90"/>
      <c r="S981" s="49"/>
      <c r="T981" s="49"/>
      <c r="U981" s="49"/>
      <c r="V981" s="49"/>
      <c r="W981" s="49"/>
      <c r="X981" s="49"/>
      <c r="Y981" s="49"/>
      <c r="Z981" s="49"/>
      <c r="AA981" s="49"/>
      <c r="AB981" s="49"/>
      <c r="AC981" s="49"/>
      <c r="AD981" s="49"/>
      <c r="AE981" s="49"/>
      <c r="AF981" s="49"/>
      <c r="AG981" s="49"/>
      <c r="AH981" s="49"/>
      <c r="AI981" s="49"/>
      <c r="AJ981" s="49"/>
      <c r="AK981" s="49"/>
      <c r="AL981" s="49"/>
      <c r="AM981" s="49"/>
    </row>
    <row r="982" spans="1:39" ht="12.75" customHeight="1" x14ac:dyDescent="0.3">
      <c r="A982" s="49"/>
      <c r="B982" s="49"/>
      <c r="C982" s="49"/>
      <c r="D982" s="49"/>
      <c r="E982" s="49"/>
      <c r="F982" s="49"/>
      <c r="G982" s="49"/>
      <c r="H982" s="49"/>
      <c r="I982" s="49"/>
      <c r="J982" s="49"/>
      <c r="K982" s="49"/>
      <c r="L982" s="49"/>
      <c r="M982" s="49"/>
      <c r="N982" s="49"/>
      <c r="O982" s="49"/>
      <c r="P982" s="49"/>
      <c r="Q982" s="49"/>
      <c r="R982" s="90"/>
      <c r="S982" s="49"/>
      <c r="T982" s="49"/>
      <c r="U982" s="49"/>
      <c r="V982" s="49"/>
      <c r="W982" s="49"/>
      <c r="X982" s="49"/>
      <c r="Y982" s="49"/>
      <c r="Z982" s="49"/>
      <c r="AA982" s="49"/>
      <c r="AB982" s="49"/>
      <c r="AC982" s="49"/>
      <c r="AD982" s="49"/>
      <c r="AE982" s="49"/>
      <c r="AF982" s="49"/>
      <c r="AG982" s="49"/>
      <c r="AH982" s="49"/>
      <c r="AI982" s="49"/>
      <c r="AJ982" s="49"/>
      <c r="AK982" s="49"/>
      <c r="AL982" s="49"/>
      <c r="AM982" s="49"/>
    </row>
    <row r="983" spans="1:39" ht="12.75" customHeight="1" x14ac:dyDescent="0.3">
      <c r="A983" s="49"/>
      <c r="B983" s="49"/>
      <c r="C983" s="49"/>
      <c r="D983" s="49"/>
      <c r="E983" s="49"/>
      <c r="F983" s="49"/>
      <c r="G983" s="49"/>
      <c r="H983" s="49"/>
      <c r="I983" s="49"/>
      <c r="J983" s="49"/>
      <c r="K983" s="49"/>
      <c r="L983" s="49"/>
      <c r="M983" s="49"/>
      <c r="N983" s="49"/>
      <c r="O983" s="49"/>
      <c r="P983" s="49"/>
      <c r="Q983" s="49"/>
      <c r="R983" s="90"/>
      <c r="S983" s="49"/>
      <c r="T983" s="49"/>
      <c r="U983" s="49"/>
      <c r="V983" s="49"/>
      <c r="W983" s="49"/>
      <c r="X983" s="49"/>
      <c r="Y983" s="49"/>
      <c r="Z983" s="49"/>
      <c r="AA983" s="49"/>
      <c r="AB983" s="49"/>
      <c r="AC983" s="49"/>
      <c r="AD983" s="49"/>
      <c r="AE983" s="49"/>
      <c r="AF983" s="49"/>
      <c r="AG983" s="49"/>
      <c r="AH983" s="49"/>
      <c r="AI983" s="49"/>
      <c r="AJ983" s="49"/>
      <c r="AK983" s="49"/>
      <c r="AL983" s="49"/>
      <c r="AM983" s="49"/>
    </row>
    <row r="984" spans="1:39" ht="12.75" customHeight="1" x14ac:dyDescent="0.3">
      <c r="A984" s="49"/>
      <c r="B984" s="49"/>
      <c r="C984" s="49"/>
      <c r="D984" s="49"/>
      <c r="E984" s="49"/>
      <c r="F984" s="49"/>
      <c r="G984" s="49"/>
      <c r="H984" s="49"/>
      <c r="I984" s="49"/>
      <c r="J984" s="49"/>
      <c r="K984" s="49"/>
      <c r="L984" s="49"/>
      <c r="M984" s="49"/>
      <c r="N984" s="49"/>
      <c r="O984" s="49"/>
      <c r="P984" s="49"/>
      <c r="Q984" s="49"/>
      <c r="R984" s="90"/>
      <c r="S984" s="49"/>
      <c r="T984" s="49"/>
      <c r="U984" s="49"/>
      <c r="V984" s="49"/>
      <c r="W984" s="49"/>
      <c r="X984" s="49"/>
      <c r="Y984" s="49"/>
      <c r="Z984" s="49"/>
      <c r="AA984" s="49"/>
      <c r="AB984" s="49"/>
      <c r="AC984" s="49"/>
      <c r="AD984" s="49"/>
      <c r="AE984" s="49"/>
      <c r="AF984" s="49"/>
      <c r="AG984" s="49"/>
      <c r="AH984" s="49"/>
      <c r="AI984" s="49"/>
      <c r="AJ984" s="49"/>
      <c r="AK984" s="49"/>
      <c r="AL984" s="49"/>
      <c r="AM984" s="49"/>
    </row>
    <row r="985" spans="1:39" ht="12.75" customHeight="1" x14ac:dyDescent="0.3">
      <c r="A985" s="49"/>
      <c r="B985" s="49"/>
      <c r="C985" s="49"/>
      <c r="D985" s="49"/>
      <c r="E985" s="49"/>
      <c r="F985" s="49"/>
      <c r="G985" s="49"/>
      <c r="H985" s="49"/>
      <c r="I985" s="49"/>
      <c r="J985" s="49"/>
      <c r="K985" s="49"/>
      <c r="L985" s="49"/>
      <c r="M985" s="49"/>
      <c r="N985" s="49"/>
      <c r="O985" s="49"/>
      <c r="P985" s="49"/>
      <c r="Q985" s="49"/>
      <c r="R985" s="90"/>
      <c r="S985" s="49"/>
      <c r="T985" s="49"/>
      <c r="U985" s="49"/>
      <c r="V985" s="49"/>
      <c r="W985" s="49"/>
      <c r="X985" s="49"/>
      <c r="Y985" s="49"/>
      <c r="Z985" s="49"/>
      <c r="AA985" s="49"/>
      <c r="AB985" s="49"/>
      <c r="AC985" s="49"/>
      <c r="AD985" s="49"/>
      <c r="AE985" s="49"/>
      <c r="AF985" s="49"/>
      <c r="AG985" s="49"/>
      <c r="AH985" s="49"/>
      <c r="AI985" s="49"/>
      <c r="AJ985" s="49"/>
      <c r="AK985" s="49"/>
      <c r="AL985" s="49"/>
      <c r="AM985" s="49"/>
    </row>
    <row r="986" spans="1:39" ht="12.75" customHeight="1" x14ac:dyDescent="0.3">
      <c r="A986" s="49"/>
      <c r="B986" s="49"/>
      <c r="C986" s="49"/>
      <c r="D986" s="49"/>
      <c r="E986" s="49"/>
      <c r="F986" s="49"/>
      <c r="G986" s="49"/>
      <c r="H986" s="49"/>
      <c r="I986" s="49"/>
      <c r="J986" s="49"/>
      <c r="K986" s="49"/>
      <c r="L986" s="49"/>
      <c r="M986" s="49"/>
      <c r="N986" s="49"/>
      <c r="O986" s="49"/>
      <c r="P986" s="49"/>
      <c r="Q986" s="49"/>
      <c r="R986" s="90"/>
      <c r="S986" s="49"/>
      <c r="T986" s="49"/>
      <c r="U986" s="49"/>
      <c r="V986" s="49"/>
      <c r="W986" s="49"/>
      <c r="X986" s="49"/>
      <c r="Y986" s="49"/>
      <c r="Z986" s="49"/>
      <c r="AA986" s="49"/>
      <c r="AB986" s="49"/>
      <c r="AC986" s="49"/>
      <c r="AD986" s="49"/>
      <c r="AE986" s="49"/>
      <c r="AF986" s="49"/>
      <c r="AG986" s="49"/>
      <c r="AH986" s="49"/>
      <c r="AI986" s="49"/>
      <c r="AJ986" s="49"/>
      <c r="AK986" s="49"/>
      <c r="AL986" s="49"/>
      <c r="AM986" s="49"/>
    </row>
    <row r="987" spans="1:39" ht="12.75" customHeight="1" x14ac:dyDescent="0.3">
      <c r="A987" s="49"/>
      <c r="B987" s="49"/>
      <c r="C987" s="49"/>
      <c r="D987" s="49"/>
      <c r="E987" s="49"/>
      <c r="F987" s="49"/>
      <c r="G987" s="49"/>
      <c r="H987" s="49"/>
      <c r="I987" s="49"/>
      <c r="J987" s="49"/>
      <c r="K987" s="49"/>
      <c r="L987" s="49"/>
      <c r="M987" s="49"/>
      <c r="N987" s="49"/>
      <c r="O987" s="49"/>
      <c r="P987" s="49"/>
      <c r="Q987" s="49"/>
      <c r="R987" s="90"/>
      <c r="S987" s="49"/>
      <c r="T987" s="49"/>
      <c r="U987" s="49"/>
      <c r="V987" s="49"/>
      <c r="W987" s="49"/>
      <c r="X987" s="49"/>
      <c r="Y987" s="49"/>
      <c r="Z987" s="49"/>
      <c r="AA987" s="49"/>
      <c r="AB987" s="49"/>
      <c r="AC987" s="49"/>
      <c r="AD987" s="49"/>
      <c r="AE987" s="49"/>
      <c r="AF987" s="49"/>
      <c r="AG987" s="49"/>
      <c r="AH987" s="49"/>
      <c r="AI987" s="49"/>
      <c r="AJ987" s="49"/>
      <c r="AK987" s="49"/>
      <c r="AL987" s="49"/>
      <c r="AM987" s="49"/>
    </row>
    <row r="988" spans="1:39" ht="12.75" customHeight="1" x14ac:dyDescent="0.3">
      <c r="A988" s="49"/>
      <c r="B988" s="49"/>
      <c r="C988" s="49"/>
      <c r="D988" s="49"/>
      <c r="E988" s="49"/>
      <c r="F988" s="49"/>
      <c r="G988" s="49"/>
      <c r="H988" s="49"/>
      <c r="I988" s="49"/>
      <c r="J988" s="49"/>
      <c r="K988" s="49"/>
      <c r="L988" s="49"/>
      <c r="M988" s="49"/>
      <c r="N988" s="49"/>
      <c r="O988" s="49"/>
      <c r="P988" s="49"/>
      <c r="Q988" s="49"/>
      <c r="R988" s="90"/>
      <c r="S988" s="49"/>
      <c r="T988" s="49"/>
      <c r="U988" s="49"/>
      <c r="V988" s="49"/>
      <c r="W988" s="49"/>
      <c r="X988" s="49"/>
      <c r="Y988" s="49"/>
      <c r="Z988" s="49"/>
      <c r="AA988" s="49"/>
      <c r="AB988" s="49"/>
      <c r="AC988" s="49"/>
      <c r="AD988" s="49"/>
      <c r="AE988" s="49"/>
      <c r="AF988" s="49"/>
      <c r="AG988" s="49"/>
      <c r="AH988" s="49"/>
      <c r="AI988" s="49"/>
      <c r="AJ988" s="49"/>
      <c r="AK988" s="49"/>
      <c r="AL988" s="49"/>
      <c r="AM988" s="49"/>
    </row>
    <row r="989" spans="1:39" ht="12.75" customHeight="1" x14ac:dyDescent="0.3">
      <c r="A989" s="49"/>
      <c r="B989" s="49"/>
      <c r="C989" s="49"/>
      <c r="D989" s="49"/>
      <c r="E989" s="49"/>
      <c r="F989" s="49"/>
      <c r="G989" s="49"/>
      <c r="H989" s="49"/>
      <c r="I989" s="49"/>
      <c r="J989" s="49"/>
      <c r="K989" s="49"/>
      <c r="L989" s="49"/>
      <c r="M989" s="49"/>
      <c r="N989" s="49"/>
      <c r="O989" s="49"/>
      <c r="P989" s="49"/>
      <c r="Q989" s="49"/>
      <c r="R989" s="90"/>
      <c r="S989" s="49"/>
      <c r="T989" s="49"/>
      <c r="U989" s="49"/>
      <c r="V989" s="49"/>
      <c r="W989" s="49"/>
      <c r="X989" s="49"/>
      <c r="Y989" s="49"/>
      <c r="Z989" s="49"/>
      <c r="AA989" s="49"/>
      <c r="AB989" s="49"/>
      <c r="AC989" s="49"/>
      <c r="AD989" s="49"/>
      <c r="AE989" s="49"/>
      <c r="AF989" s="49"/>
      <c r="AG989" s="49"/>
      <c r="AH989" s="49"/>
      <c r="AI989" s="49"/>
      <c r="AJ989" s="49"/>
      <c r="AK989" s="49"/>
      <c r="AL989" s="49"/>
      <c r="AM989" s="49"/>
    </row>
    <row r="990" spans="1:39" ht="12.75" customHeight="1" x14ac:dyDescent="0.3">
      <c r="A990" s="49"/>
      <c r="B990" s="49"/>
      <c r="C990" s="49"/>
      <c r="D990" s="49"/>
      <c r="E990" s="49"/>
      <c r="F990" s="49"/>
      <c r="G990" s="49"/>
      <c r="H990" s="49"/>
      <c r="I990" s="49"/>
      <c r="J990" s="49"/>
      <c r="K990" s="49"/>
      <c r="L990" s="49"/>
      <c r="M990" s="49"/>
      <c r="N990" s="49"/>
      <c r="O990" s="49"/>
      <c r="P990" s="49"/>
      <c r="Q990" s="49"/>
      <c r="R990" s="90"/>
      <c r="S990" s="49"/>
      <c r="T990" s="49"/>
      <c r="U990" s="49"/>
      <c r="V990" s="49"/>
      <c r="W990" s="49"/>
      <c r="X990" s="49"/>
      <c r="Y990" s="49"/>
      <c r="Z990" s="49"/>
      <c r="AA990" s="49"/>
      <c r="AB990" s="49"/>
      <c r="AC990" s="49"/>
      <c r="AD990" s="49"/>
      <c r="AE990" s="49"/>
      <c r="AF990" s="49"/>
      <c r="AG990" s="49"/>
      <c r="AH990" s="49"/>
      <c r="AI990" s="49"/>
      <c r="AJ990" s="49"/>
      <c r="AK990" s="49"/>
      <c r="AL990" s="49"/>
      <c r="AM990" s="49"/>
    </row>
    <row r="991" spans="1:39" ht="12.75" customHeight="1" x14ac:dyDescent="0.3">
      <c r="A991" s="49"/>
      <c r="B991" s="49"/>
      <c r="C991" s="49"/>
      <c r="D991" s="49"/>
      <c r="E991" s="49"/>
      <c r="F991" s="49"/>
      <c r="G991" s="49"/>
      <c r="H991" s="49"/>
      <c r="I991" s="49"/>
      <c r="J991" s="49"/>
      <c r="K991" s="49"/>
      <c r="L991" s="49"/>
      <c r="M991" s="49"/>
      <c r="N991" s="49"/>
      <c r="O991" s="49"/>
      <c r="P991" s="49"/>
      <c r="Q991" s="49"/>
      <c r="R991" s="90"/>
      <c r="S991" s="49"/>
      <c r="T991" s="49"/>
      <c r="U991" s="49"/>
      <c r="V991" s="49"/>
      <c r="W991" s="49"/>
      <c r="X991" s="49"/>
      <c r="Y991" s="49"/>
      <c r="Z991" s="49"/>
      <c r="AA991" s="49"/>
      <c r="AB991" s="49"/>
      <c r="AC991" s="49"/>
      <c r="AD991" s="49"/>
      <c r="AE991" s="49"/>
      <c r="AF991" s="49"/>
      <c r="AG991" s="49"/>
      <c r="AH991" s="49"/>
      <c r="AI991" s="49"/>
      <c r="AJ991" s="49"/>
      <c r="AK991" s="49"/>
      <c r="AL991" s="49"/>
      <c r="AM991" s="49"/>
    </row>
    <row r="992" spans="1:39" ht="12.75" customHeight="1" x14ac:dyDescent="0.3">
      <c r="A992" s="49"/>
      <c r="B992" s="49"/>
      <c r="C992" s="49"/>
      <c r="D992" s="49"/>
      <c r="E992" s="49"/>
      <c r="F992" s="49"/>
      <c r="G992" s="49"/>
      <c r="H992" s="49"/>
      <c r="I992" s="49"/>
      <c r="J992" s="49"/>
      <c r="K992" s="49"/>
      <c r="L992" s="49"/>
      <c r="M992" s="49"/>
      <c r="N992" s="49"/>
      <c r="O992" s="49"/>
      <c r="P992" s="49"/>
      <c r="Q992" s="49"/>
      <c r="R992" s="90"/>
      <c r="S992" s="49"/>
      <c r="T992" s="49"/>
      <c r="U992" s="49"/>
      <c r="V992" s="49"/>
      <c r="W992" s="49"/>
      <c r="X992" s="49"/>
      <c r="Y992" s="49"/>
      <c r="Z992" s="49"/>
      <c r="AA992" s="49"/>
      <c r="AB992" s="49"/>
      <c r="AC992" s="49"/>
      <c r="AD992" s="49"/>
      <c r="AE992" s="49"/>
      <c r="AF992" s="49"/>
      <c r="AG992" s="49"/>
      <c r="AH992" s="49"/>
      <c r="AI992" s="49"/>
      <c r="AJ992" s="49"/>
      <c r="AK992" s="49"/>
      <c r="AL992" s="49"/>
      <c r="AM992" s="49"/>
    </row>
    <row r="993" spans="1:39" ht="12.75" customHeight="1" x14ac:dyDescent="0.3">
      <c r="A993" s="49"/>
      <c r="B993" s="49"/>
      <c r="C993" s="49"/>
      <c r="D993" s="49"/>
      <c r="E993" s="49"/>
      <c r="F993" s="49"/>
      <c r="G993" s="49"/>
      <c r="H993" s="49"/>
      <c r="I993" s="49"/>
      <c r="J993" s="49"/>
      <c r="K993" s="49"/>
      <c r="L993" s="49"/>
      <c r="M993" s="49"/>
      <c r="N993" s="49"/>
      <c r="O993" s="49"/>
      <c r="P993" s="49"/>
      <c r="Q993" s="49"/>
      <c r="R993" s="90"/>
      <c r="S993" s="49"/>
      <c r="T993" s="49"/>
      <c r="U993" s="49"/>
      <c r="V993" s="49"/>
      <c r="W993" s="49"/>
      <c r="X993" s="49"/>
      <c r="Y993" s="49"/>
      <c r="Z993" s="49"/>
      <c r="AA993" s="49"/>
      <c r="AB993" s="49"/>
      <c r="AC993" s="49"/>
      <c r="AD993" s="49"/>
      <c r="AE993" s="49"/>
      <c r="AF993" s="49"/>
      <c r="AG993" s="49"/>
      <c r="AH993" s="49"/>
      <c r="AI993" s="49"/>
      <c r="AJ993" s="49"/>
      <c r="AK993" s="49"/>
      <c r="AL993" s="49"/>
      <c r="AM993" s="49"/>
    </row>
    <row r="994" spans="1:39" ht="12.75" customHeight="1" x14ac:dyDescent="0.3">
      <c r="A994" s="49"/>
      <c r="B994" s="49"/>
      <c r="C994" s="49"/>
      <c r="D994" s="49"/>
      <c r="E994" s="49"/>
      <c r="F994" s="49"/>
      <c r="G994" s="49"/>
      <c r="H994" s="49"/>
      <c r="I994" s="49"/>
      <c r="J994" s="49"/>
      <c r="K994" s="49"/>
      <c r="L994" s="49"/>
      <c r="M994" s="49"/>
      <c r="N994" s="49"/>
      <c r="O994" s="49"/>
      <c r="P994" s="49"/>
      <c r="Q994" s="49"/>
      <c r="R994" s="90"/>
      <c r="S994" s="49"/>
      <c r="T994" s="49"/>
      <c r="U994" s="49"/>
      <c r="V994" s="49"/>
      <c r="W994" s="49"/>
      <c r="X994" s="49"/>
      <c r="Y994" s="49"/>
      <c r="Z994" s="49"/>
      <c r="AA994" s="49"/>
      <c r="AB994" s="49"/>
      <c r="AC994" s="49"/>
      <c r="AD994" s="49"/>
      <c r="AE994" s="49"/>
      <c r="AF994" s="49"/>
      <c r="AG994" s="49"/>
      <c r="AH994" s="49"/>
      <c r="AI994" s="49"/>
      <c r="AJ994" s="49"/>
      <c r="AK994" s="49"/>
      <c r="AL994" s="49"/>
      <c r="AM994" s="49"/>
    </row>
    <row r="995" spans="1:39" ht="12.75" customHeight="1" x14ac:dyDescent="0.3">
      <c r="A995" s="49"/>
      <c r="B995" s="49"/>
      <c r="C995" s="49"/>
      <c r="D995" s="49"/>
      <c r="E995" s="49"/>
      <c r="F995" s="49"/>
      <c r="G995" s="49"/>
      <c r="H995" s="49"/>
      <c r="I995" s="49"/>
      <c r="J995" s="49"/>
      <c r="K995" s="49"/>
      <c r="L995" s="49"/>
      <c r="M995" s="49"/>
      <c r="N995" s="49"/>
      <c r="O995" s="49"/>
      <c r="P995" s="49"/>
      <c r="Q995" s="49"/>
      <c r="R995" s="90"/>
      <c r="S995" s="49"/>
      <c r="T995" s="49"/>
      <c r="U995" s="49"/>
      <c r="V995" s="49"/>
      <c r="W995" s="49"/>
      <c r="X995" s="49"/>
      <c r="Y995" s="49"/>
      <c r="Z995" s="49"/>
      <c r="AA995" s="49"/>
      <c r="AB995" s="49"/>
      <c r="AC995" s="49"/>
      <c r="AD995" s="49"/>
      <c r="AE995" s="49"/>
      <c r="AF995" s="49"/>
      <c r="AG995" s="49"/>
      <c r="AH995" s="49"/>
      <c r="AI995" s="49"/>
      <c r="AJ995" s="49"/>
      <c r="AK995" s="49"/>
      <c r="AL995" s="49"/>
      <c r="AM995" s="49"/>
    </row>
    <row r="996" spans="1:39" ht="12.75" customHeight="1" x14ac:dyDescent="0.3">
      <c r="A996" s="49"/>
      <c r="B996" s="49"/>
      <c r="C996" s="49"/>
      <c r="D996" s="49"/>
      <c r="E996" s="49"/>
      <c r="F996" s="49"/>
      <c r="G996" s="49"/>
      <c r="H996" s="49"/>
      <c r="I996" s="49"/>
      <c r="J996" s="49"/>
      <c r="K996" s="49"/>
      <c r="L996" s="49"/>
      <c r="M996" s="49"/>
      <c r="N996" s="49"/>
      <c r="O996" s="49"/>
      <c r="P996" s="49"/>
      <c r="Q996" s="49"/>
      <c r="R996" s="90"/>
      <c r="S996" s="49"/>
      <c r="T996" s="49"/>
      <c r="U996" s="49"/>
      <c r="V996" s="49"/>
      <c r="W996" s="49"/>
      <c r="X996" s="49"/>
      <c r="Y996" s="49"/>
      <c r="Z996" s="49"/>
      <c r="AA996" s="49"/>
      <c r="AB996" s="49"/>
      <c r="AC996" s="49"/>
      <c r="AD996" s="49"/>
      <c r="AE996" s="49"/>
      <c r="AF996" s="49"/>
      <c r="AG996" s="49"/>
      <c r="AH996" s="49"/>
      <c r="AI996" s="49"/>
      <c r="AJ996" s="49"/>
      <c r="AK996" s="49"/>
      <c r="AL996" s="49"/>
      <c r="AM996" s="49"/>
    </row>
    <row r="997" spans="1:39" ht="12.75" customHeight="1" x14ac:dyDescent="0.3">
      <c r="A997" s="49"/>
      <c r="B997" s="49"/>
      <c r="C997" s="49"/>
      <c r="D997" s="49"/>
      <c r="E997" s="49"/>
      <c r="F997" s="49"/>
      <c r="G997" s="49"/>
      <c r="H997" s="49"/>
      <c r="I997" s="49"/>
      <c r="J997" s="49"/>
      <c r="K997" s="49"/>
      <c r="L997" s="49"/>
      <c r="M997" s="49"/>
      <c r="N997" s="49"/>
      <c r="O997" s="49"/>
      <c r="P997" s="49"/>
      <c r="Q997" s="49"/>
      <c r="R997" s="90"/>
      <c r="S997" s="49"/>
      <c r="T997" s="49"/>
      <c r="U997" s="49"/>
      <c r="V997" s="49"/>
      <c r="W997" s="49"/>
      <c r="X997" s="49"/>
      <c r="Y997" s="49"/>
      <c r="Z997" s="49"/>
      <c r="AA997" s="49"/>
      <c r="AB997" s="49"/>
      <c r="AC997" s="49"/>
      <c r="AD997" s="49"/>
      <c r="AE997" s="49"/>
      <c r="AF997" s="49"/>
      <c r="AG997" s="49"/>
      <c r="AH997" s="49"/>
      <c r="AI997" s="49"/>
      <c r="AJ997" s="49"/>
      <c r="AK997" s="49"/>
      <c r="AL997" s="49"/>
      <c r="AM997" s="49"/>
    </row>
    <row r="998" spans="1:39" ht="12.75" customHeight="1" x14ac:dyDescent="0.3">
      <c r="A998" s="49"/>
      <c r="B998" s="49"/>
      <c r="C998" s="49"/>
      <c r="D998" s="49"/>
      <c r="E998" s="49"/>
      <c r="F998" s="49"/>
      <c r="G998" s="49"/>
      <c r="H998" s="49"/>
      <c r="I998" s="49"/>
      <c r="J998" s="49"/>
      <c r="K998" s="49"/>
      <c r="L998" s="49"/>
      <c r="M998" s="49"/>
      <c r="N998" s="49"/>
      <c r="O998" s="49"/>
      <c r="P998" s="49"/>
      <c r="Q998" s="49"/>
      <c r="R998" s="90"/>
      <c r="S998" s="49"/>
      <c r="T998" s="49"/>
      <c r="U998" s="49"/>
      <c r="V998" s="49"/>
      <c r="W998" s="49"/>
      <c r="X998" s="49"/>
      <c r="Y998" s="49"/>
      <c r="Z998" s="49"/>
      <c r="AA998" s="49"/>
      <c r="AB998" s="49"/>
      <c r="AC998" s="49"/>
      <c r="AD998" s="49"/>
      <c r="AE998" s="49"/>
      <c r="AF998" s="49"/>
      <c r="AG998" s="49"/>
      <c r="AH998" s="49"/>
      <c r="AI998" s="49"/>
      <c r="AJ998" s="49"/>
      <c r="AK998" s="49"/>
      <c r="AL998" s="49"/>
      <c r="AM998" s="49"/>
    </row>
    <row r="999" spans="1:39" ht="12.75" customHeight="1" x14ac:dyDescent="0.3">
      <c r="A999" s="49"/>
      <c r="B999" s="49"/>
      <c r="C999" s="49"/>
      <c r="D999" s="49"/>
      <c r="E999" s="49"/>
      <c r="F999" s="49"/>
      <c r="G999" s="49"/>
      <c r="H999" s="49"/>
      <c r="I999" s="49"/>
      <c r="J999" s="49"/>
      <c r="K999" s="49"/>
      <c r="L999" s="49"/>
      <c r="M999" s="49"/>
      <c r="N999" s="49"/>
      <c r="O999" s="49"/>
      <c r="P999" s="49"/>
      <c r="Q999" s="49"/>
      <c r="R999" s="90"/>
      <c r="S999" s="49"/>
      <c r="T999" s="49"/>
      <c r="U999" s="49"/>
      <c r="V999" s="49"/>
      <c r="W999" s="49"/>
      <c r="X999" s="49"/>
      <c r="Y999" s="49"/>
      <c r="Z999" s="49"/>
      <c r="AA999" s="49"/>
      <c r="AB999" s="49"/>
      <c r="AC999" s="49"/>
      <c r="AD999" s="49"/>
      <c r="AE999" s="49"/>
      <c r="AF999" s="49"/>
      <c r="AG999" s="49"/>
      <c r="AH999" s="49"/>
      <c r="AI999" s="49"/>
      <c r="AJ999" s="49"/>
      <c r="AK999" s="49"/>
      <c r="AL999" s="49"/>
      <c r="AM999" s="49"/>
    </row>
  </sheetData>
  <autoFilter ref="B5:S13" xr:uid="{00000000-0009-0000-0000-000006000000}"/>
  <mergeCells count="5">
    <mergeCell ref="A1:E3"/>
    <mergeCell ref="F1:S3"/>
    <mergeCell ref="B4:E4"/>
    <mergeCell ref="F4:I4"/>
    <mergeCell ref="J4:R4"/>
  </mergeCells>
  <pageMargins left="0.7" right="0.7" top="0.75" bottom="0.75" header="0" footer="0"/>
  <pageSetup orientation="landscape"/>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1000"/>
  <sheetViews>
    <sheetView workbookViewId="0">
      <pane ySplit="5" topLeftCell="A6" activePane="bottomLeft" state="frozen"/>
      <selection pane="bottomLeft" activeCell="B7" sqref="B7"/>
    </sheetView>
  </sheetViews>
  <sheetFormatPr defaultColWidth="12.6640625" defaultRowHeight="15" customHeight="1" x14ac:dyDescent="0.3"/>
  <cols>
    <col min="1" max="1" width="5.1640625" customWidth="1"/>
    <col min="2" max="2" width="33.5" customWidth="1"/>
    <col min="3" max="3" width="18.4140625" customWidth="1"/>
    <col min="4" max="4" width="10.5" customWidth="1"/>
    <col min="5" max="5" width="61.75" customWidth="1"/>
    <col min="6" max="6" width="13" customWidth="1"/>
    <col min="7" max="9" width="14.6640625" customWidth="1"/>
    <col min="10" max="10" width="22.75" customWidth="1"/>
    <col min="11" max="11" width="17.1640625" customWidth="1"/>
    <col min="12" max="12" width="21.9140625" customWidth="1"/>
    <col min="13" max="13" width="18.75" customWidth="1"/>
    <col min="14" max="15" width="14" customWidth="1"/>
    <col min="16" max="16" width="17.1640625" customWidth="1"/>
    <col min="17" max="17" width="14.75" customWidth="1"/>
    <col min="18" max="18" width="18.9140625" customWidth="1"/>
    <col min="19" max="19" width="21.6640625" customWidth="1"/>
    <col min="20" max="39" width="10" customWidth="1"/>
  </cols>
  <sheetData>
    <row r="1" spans="1:39" ht="20.25" customHeight="1" x14ac:dyDescent="0.3">
      <c r="A1" s="137" t="s">
        <v>1478</v>
      </c>
      <c r="B1" s="138"/>
      <c r="C1" s="138"/>
      <c r="D1" s="138"/>
      <c r="E1" s="139"/>
      <c r="F1" s="146"/>
      <c r="G1" s="141"/>
      <c r="H1" s="141"/>
      <c r="I1" s="141"/>
      <c r="J1" s="141"/>
      <c r="K1" s="141"/>
      <c r="L1" s="141"/>
      <c r="M1" s="141"/>
      <c r="N1" s="141"/>
      <c r="O1" s="141"/>
      <c r="P1" s="141"/>
      <c r="Q1" s="141"/>
      <c r="R1" s="141"/>
      <c r="S1" s="142"/>
      <c r="T1" s="32"/>
      <c r="U1" s="32"/>
      <c r="V1" s="32"/>
      <c r="W1" s="32"/>
      <c r="X1" s="32"/>
      <c r="Y1" s="32"/>
      <c r="Z1" s="32"/>
      <c r="AA1" s="32"/>
      <c r="AB1" s="32"/>
      <c r="AC1" s="32"/>
      <c r="AD1" s="32"/>
      <c r="AE1" s="32"/>
      <c r="AF1" s="32"/>
      <c r="AG1" s="32"/>
      <c r="AH1" s="32"/>
      <c r="AI1" s="32"/>
      <c r="AJ1" s="32"/>
      <c r="AK1" s="32"/>
      <c r="AL1" s="32"/>
      <c r="AM1" s="32"/>
    </row>
    <row r="2" spans="1:39" ht="20.25" customHeight="1" x14ac:dyDescent="0.3">
      <c r="A2" s="140"/>
      <c r="B2" s="141"/>
      <c r="C2" s="141"/>
      <c r="D2" s="141"/>
      <c r="E2" s="142"/>
      <c r="F2" s="141"/>
      <c r="G2" s="141"/>
      <c r="H2" s="141"/>
      <c r="I2" s="141"/>
      <c r="J2" s="141"/>
      <c r="K2" s="141"/>
      <c r="L2" s="141"/>
      <c r="M2" s="141"/>
      <c r="N2" s="141"/>
      <c r="O2" s="141"/>
      <c r="P2" s="141"/>
      <c r="Q2" s="141"/>
      <c r="R2" s="141"/>
      <c r="S2" s="142"/>
      <c r="T2" s="32"/>
      <c r="U2" s="32"/>
      <c r="V2" s="32"/>
      <c r="W2" s="32"/>
      <c r="X2" s="32"/>
      <c r="Y2" s="32"/>
      <c r="Z2" s="32"/>
      <c r="AA2" s="32"/>
      <c r="AB2" s="32"/>
      <c r="AC2" s="32"/>
      <c r="AD2" s="32"/>
      <c r="AE2" s="32"/>
      <c r="AF2" s="32"/>
      <c r="AG2" s="32"/>
      <c r="AH2" s="32"/>
      <c r="AI2" s="32"/>
      <c r="AJ2" s="32"/>
      <c r="AK2" s="32"/>
      <c r="AL2" s="32"/>
      <c r="AM2" s="32"/>
    </row>
    <row r="3" spans="1:39" ht="20.25" customHeight="1" x14ac:dyDescent="0.3">
      <c r="A3" s="143"/>
      <c r="B3" s="144"/>
      <c r="C3" s="144"/>
      <c r="D3" s="144"/>
      <c r="E3" s="145"/>
      <c r="F3" s="141"/>
      <c r="G3" s="141"/>
      <c r="H3" s="141"/>
      <c r="I3" s="141"/>
      <c r="J3" s="141"/>
      <c r="K3" s="141"/>
      <c r="L3" s="141"/>
      <c r="M3" s="141"/>
      <c r="N3" s="141"/>
      <c r="O3" s="141"/>
      <c r="P3" s="141"/>
      <c r="Q3" s="141"/>
      <c r="R3" s="141"/>
      <c r="S3" s="142"/>
      <c r="T3" s="32"/>
      <c r="U3" s="32"/>
      <c r="V3" s="32"/>
      <c r="W3" s="32"/>
      <c r="X3" s="32"/>
      <c r="Y3" s="32"/>
      <c r="Z3" s="32"/>
      <c r="AA3" s="32"/>
      <c r="AB3" s="32"/>
      <c r="AC3" s="32"/>
      <c r="AD3" s="32"/>
      <c r="AE3" s="32"/>
      <c r="AF3" s="32"/>
      <c r="AG3" s="32"/>
      <c r="AH3" s="32"/>
      <c r="AI3" s="32"/>
      <c r="AJ3" s="32"/>
      <c r="AK3" s="32"/>
      <c r="AL3" s="32"/>
      <c r="AM3" s="32"/>
    </row>
    <row r="4" spans="1:39" ht="12.75" customHeight="1" x14ac:dyDescent="0.4">
      <c r="A4" s="33" t="s">
        <v>1374</v>
      </c>
      <c r="B4" s="147" t="s">
        <v>1375</v>
      </c>
      <c r="C4" s="148"/>
      <c r="D4" s="148"/>
      <c r="E4" s="151"/>
      <c r="F4" s="153" t="s">
        <v>1376</v>
      </c>
      <c r="G4" s="148"/>
      <c r="H4" s="148"/>
      <c r="I4" s="151"/>
      <c r="J4" s="147" t="s">
        <v>1377</v>
      </c>
      <c r="K4" s="148"/>
      <c r="L4" s="148"/>
      <c r="M4" s="148"/>
      <c r="N4" s="148"/>
      <c r="O4" s="148"/>
      <c r="P4" s="148"/>
      <c r="Q4" s="148"/>
      <c r="R4" s="151"/>
      <c r="S4" s="130"/>
      <c r="T4" s="32"/>
      <c r="U4" s="32"/>
      <c r="V4" s="32"/>
      <c r="W4" s="32"/>
      <c r="X4" s="32"/>
      <c r="Y4" s="32"/>
      <c r="Z4" s="32"/>
      <c r="AA4" s="32"/>
      <c r="AB4" s="32"/>
      <c r="AC4" s="32"/>
      <c r="AD4" s="32"/>
      <c r="AE4" s="32"/>
      <c r="AF4" s="32"/>
      <c r="AG4" s="32"/>
      <c r="AH4" s="32"/>
      <c r="AI4" s="32"/>
      <c r="AJ4" s="32"/>
      <c r="AK4" s="32"/>
      <c r="AL4" s="32"/>
      <c r="AM4" s="32"/>
    </row>
    <row r="5" spans="1:39" ht="12.75" customHeight="1" x14ac:dyDescent="0.3">
      <c r="A5" s="131"/>
      <c r="B5" s="132" t="s">
        <v>1378</v>
      </c>
      <c r="C5" s="132" t="s">
        <v>1379</v>
      </c>
      <c r="D5" s="132" t="s">
        <v>1380</v>
      </c>
      <c r="E5" s="132" t="s">
        <v>1381</v>
      </c>
      <c r="F5" s="132" t="s">
        <v>1382</v>
      </c>
      <c r="G5" s="132" t="s">
        <v>1383</v>
      </c>
      <c r="H5" s="132" t="s">
        <v>1384</v>
      </c>
      <c r="I5" s="132" t="s">
        <v>1385</v>
      </c>
      <c r="J5" s="133" t="s">
        <v>1479</v>
      </c>
      <c r="K5" s="132" t="s">
        <v>1480</v>
      </c>
      <c r="L5" s="134" t="s">
        <v>1481</v>
      </c>
      <c r="M5" s="132" t="s">
        <v>1482</v>
      </c>
      <c r="N5" s="132" t="s">
        <v>1390</v>
      </c>
      <c r="O5" s="132" t="s">
        <v>1483</v>
      </c>
      <c r="P5" s="132" t="s">
        <v>1392</v>
      </c>
      <c r="Q5" s="132" t="s">
        <v>1393</v>
      </c>
      <c r="R5" s="135" t="s">
        <v>1394</v>
      </c>
      <c r="S5" s="132" t="s">
        <v>1395</v>
      </c>
      <c r="T5" s="32"/>
      <c r="U5" s="32"/>
      <c r="V5" s="32"/>
      <c r="W5" s="32"/>
      <c r="X5" s="32"/>
      <c r="Y5" s="32"/>
      <c r="Z5" s="32"/>
      <c r="AA5" s="32"/>
      <c r="AB5" s="32"/>
      <c r="AC5" s="32"/>
      <c r="AD5" s="32"/>
      <c r="AE5" s="32"/>
      <c r="AF5" s="32"/>
      <c r="AG5" s="32"/>
      <c r="AH5" s="32"/>
      <c r="AI5" s="32"/>
      <c r="AJ5" s="32"/>
      <c r="AK5" s="32"/>
      <c r="AL5" s="32"/>
      <c r="AM5" s="32"/>
    </row>
    <row r="6" spans="1:39" ht="12.75" customHeight="1" x14ac:dyDescent="0.3">
      <c r="A6" s="60">
        <v>1</v>
      </c>
      <c r="B6" s="52" t="s">
        <v>2</v>
      </c>
      <c r="C6" s="52" t="s">
        <v>1399</v>
      </c>
      <c r="D6" s="50">
        <v>2016</v>
      </c>
      <c r="E6" s="52" t="s">
        <v>10</v>
      </c>
      <c r="F6" s="118"/>
      <c r="G6" s="118"/>
      <c r="H6" s="52">
        <v>10</v>
      </c>
      <c r="I6" s="52">
        <v>20</v>
      </c>
      <c r="J6" s="125">
        <f t="shared" ref="J6:J48" si="0">+EDATE(G6,6)</f>
        <v>182</v>
      </c>
      <c r="K6" s="54" t="s">
        <v>41</v>
      </c>
      <c r="L6" s="126">
        <f t="shared" ref="L6:L48" si="1">+EDATE(J6,6)</f>
        <v>365</v>
      </c>
      <c r="M6" s="123">
        <v>42643</v>
      </c>
      <c r="N6" s="65">
        <f t="shared" ref="N6:N48" si="2">COUNTA(K6,M6)</f>
        <v>2</v>
      </c>
      <c r="O6" s="70">
        <v>0.97</v>
      </c>
      <c r="P6" s="74" t="s">
        <v>158</v>
      </c>
      <c r="Q6" s="52"/>
      <c r="R6" s="67" t="str">
        <f t="shared" ref="R6:R48" si="3">IF(N6=0,J6,IF(N6=1,L6,IF(N6=2,"TERMINADO")))</f>
        <v>TERMINADO</v>
      </c>
      <c r="S6" s="52"/>
      <c r="T6" s="49"/>
      <c r="U6" s="49"/>
      <c r="V6" s="49"/>
      <c r="W6" s="49"/>
      <c r="X6" s="49"/>
      <c r="Y6" s="49"/>
      <c r="Z6" s="49"/>
      <c r="AA6" s="49"/>
      <c r="AB6" s="49"/>
      <c r="AC6" s="49"/>
      <c r="AD6" s="49"/>
      <c r="AE6" s="49"/>
      <c r="AF6" s="49"/>
      <c r="AG6" s="49"/>
      <c r="AH6" s="49"/>
      <c r="AI6" s="49"/>
      <c r="AJ6" s="49"/>
      <c r="AK6" s="49"/>
      <c r="AL6" s="49"/>
      <c r="AM6" s="49"/>
    </row>
    <row r="7" spans="1:39" ht="12.75" customHeight="1" x14ac:dyDescent="0.3">
      <c r="A7" s="60">
        <v>2</v>
      </c>
      <c r="B7" s="52" t="s">
        <v>2</v>
      </c>
      <c r="C7" s="52" t="s">
        <v>1399</v>
      </c>
      <c r="D7" s="50">
        <v>2017</v>
      </c>
      <c r="E7" s="52" t="s">
        <v>10</v>
      </c>
      <c r="F7" s="118">
        <v>42825</v>
      </c>
      <c r="G7" s="118">
        <v>42851</v>
      </c>
      <c r="H7" s="52">
        <v>7</v>
      </c>
      <c r="I7" s="52">
        <v>20</v>
      </c>
      <c r="J7" s="125">
        <f t="shared" si="0"/>
        <v>43034</v>
      </c>
      <c r="K7" s="54" t="s">
        <v>41</v>
      </c>
      <c r="L7" s="126">
        <f t="shared" si="1"/>
        <v>43216</v>
      </c>
      <c r="M7" s="136">
        <v>44192</v>
      </c>
      <c r="N7" s="65">
        <f t="shared" si="2"/>
        <v>2</v>
      </c>
      <c r="O7" s="70">
        <v>0.92</v>
      </c>
      <c r="P7" s="74" t="s">
        <v>168</v>
      </c>
      <c r="Q7" s="52"/>
      <c r="R7" s="67" t="str">
        <f t="shared" si="3"/>
        <v>TERMINADO</v>
      </c>
      <c r="S7" s="52"/>
      <c r="T7" s="49"/>
      <c r="U7" s="49"/>
      <c r="V7" s="49"/>
      <c r="W7" s="49"/>
      <c r="X7" s="49"/>
      <c r="Y7" s="49"/>
      <c r="Z7" s="49"/>
      <c r="AA7" s="49"/>
      <c r="AB7" s="49"/>
      <c r="AC7" s="49"/>
      <c r="AD7" s="49"/>
      <c r="AE7" s="49"/>
      <c r="AF7" s="49"/>
      <c r="AG7" s="49"/>
      <c r="AH7" s="49"/>
      <c r="AI7" s="49"/>
      <c r="AJ7" s="49"/>
      <c r="AK7" s="49"/>
      <c r="AL7" s="49"/>
      <c r="AM7" s="49"/>
    </row>
    <row r="8" spans="1:39" ht="12.75" customHeight="1" x14ac:dyDescent="0.3">
      <c r="A8" s="60">
        <v>3</v>
      </c>
      <c r="B8" s="52" t="s">
        <v>3</v>
      </c>
      <c r="C8" s="52" t="s">
        <v>42</v>
      </c>
      <c r="D8" s="50" t="s">
        <v>1399</v>
      </c>
      <c r="E8" s="52" t="s">
        <v>11</v>
      </c>
      <c r="F8" s="118">
        <v>43265</v>
      </c>
      <c r="G8" s="118">
        <v>43294</v>
      </c>
      <c r="H8" s="52">
        <v>5</v>
      </c>
      <c r="I8" s="52">
        <v>5</v>
      </c>
      <c r="J8" s="125">
        <f t="shared" si="0"/>
        <v>43478</v>
      </c>
      <c r="K8" s="52"/>
      <c r="L8" s="126">
        <f t="shared" si="1"/>
        <v>43659</v>
      </c>
      <c r="M8" s="52"/>
      <c r="N8" s="65">
        <f t="shared" si="2"/>
        <v>0</v>
      </c>
      <c r="O8" s="51" t="s">
        <v>1484</v>
      </c>
      <c r="P8" s="52" t="s">
        <v>158</v>
      </c>
      <c r="Q8" s="52"/>
      <c r="R8" s="67">
        <f t="shared" si="3"/>
        <v>43478</v>
      </c>
      <c r="S8" s="52"/>
      <c r="T8" s="49"/>
      <c r="U8" s="49"/>
      <c r="V8" s="49"/>
      <c r="W8" s="49"/>
      <c r="X8" s="49"/>
      <c r="Y8" s="49"/>
      <c r="Z8" s="49"/>
      <c r="AA8" s="49"/>
      <c r="AB8" s="49"/>
      <c r="AC8" s="49"/>
      <c r="AD8" s="49"/>
      <c r="AE8" s="49"/>
      <c r="AF8" s="49"/>
      <c r="AG8" s="49"/>
      <c r="AH8" s="49"/>
      <c r="AI8" s="49"/>
      <c r="AJ8" s="49"/>
      <c r="AK8" s="49"/>
      <c r="AL8" s="49"/>
      <c r="AM8" s="49"/>
    </row>
    <row r="9" spans="1:39" ht="12.75" customHeight="1" x14ac:dyDescent="0.3">
      <c r="A9" s="60">
        <v>4</v>
      </c>
      <c r="B9" s="52" t="s">
        <v>3</v>
      </c>
      <c r="C9" s="52" t="s">
        <v>42</v>
      </c>
      <c r="D9" s="50" t="s">
        <v>1399</v>
      </c>
      <c r="E9" s="52" t="s">
        <v>13</v>
      </c>
      <c r="F9" s="118">
        <v>43265</v>
      </c>
      <c r="G9" s="118">
        <v>43336</v>
      </c>
      <c r="H9" s="52">
        <v>2</v>
      </c>
      <c r="I9" s="52">
        <v>2</v>
      </c>
      <c r="J9" s="125">
        <f t="shared" si="0"/>
        <v>43520</v>
      </c>
      <c r="K9" s="52"/>
      <c r="L9" s="126">
        <f t="shared" si="1"/>
        <v>43701</v>
      </c>
      <c r="M9" s="52"/>
      <c r="N9" s="65">
        <f t="shared" si="2"/>
        <v>0</v>
      </c>
      <c r="O9" s="51" t="s">
        <v>1484</v>
      </c>
      <c r="P9" s="52" t="s">
        <v>158</v>
      </c>
      <c r="Q9" s="52"/>
      <c r="R9" s="67">
        <f t="shared" si="3"/>
        <v>43520</v>
      </c>
      <c r="S9" s="52"/>
      <c r="T9" s="49"/>
      <c r="U9" s="49"/>
      <c r="V9" s="49"/>
      <c r="W9" s="49"/>
      <c r="X9" s="49"/>
      <c r="Y9" s="49"/>
      <c r="Z9" s="49"/>
      <c r="AA9" s="49"/>
      <c r="AB9" s="49"/>
      <c r="AC9" s="49"/>
      <c r="AD9" s="49"/>
      <c r="AE9" s="49"/>
      <c r="AF9" s="49"/>
      <c r="AG9" s="49"/>
      <c r="AH9" s="49"/>
      <c r="AI9" s="49"/>
      <c r="AJ9" s="49"/>
      <c r="AK9" s="49"/>
      <c r="AL9" s="49"/>
      <c r="AM9" s="49"/>
    </row>
    <row r="10" spans="1:39" ht="12.75" customHeight="1" x14ac:dyDescent="0.3">
      <c r="A10" s="60">
        <v>5</v>
      </c>
      <c r="B10" s="52" t="s">
        <v>3</v>
      </c>
      <c r="C10" s="52" t="s">
        <v>42</v>
      </c>
      <c r="D10" s="50" t="s">
        <v>1399</v>
      </c>
      <c r="E10" s="52" t="s">
        <v>13</v>
      </c>
      <c r="F10" s="118">
        <v>43265</v>
      </c>
      <c r="G10" s="118">
        <v>43336</v>
      </c>
      <c r="H10" s="52">
        <v>1</v>
      </c>
      <c r="I10" s="52">
        <v>1</v>
      </c>
      <c r="J10" s="125">
        <f t="shared" si="0"/>
        <v>43520</v>
      </c>
      <c r="K10" s="52"/>
      <c r="L10" s="126">
        <f t="shared" si="1"/>
        <v>43701</v>
      </c>
      <c r="M10" s="52"/>
      <c r="N10" s="65">
        <f t="shared" si="2"/>
        <v>0</v>
      </c>
      <c r="O10" s="51" t="s">
        <v>1484</v>
      </c>
      <c r="P10" s="52" t="s">
        <v>158</v>
      </c>
      <c r="Q10" s="52"/>
      <c r="R10" s="67">
        <f t="shared" si="3"/>
        <v>43520</v>
      </c>
      <c r="S10" s="52"/>
      <c r="T10" s="49"/>
      <c r="U10" s="49"/>
      <c r="V10" s="49"/>
      <c r="W10" s="49"/>
      <c r="X10" s="49"/>
      <c r="Y10" s="49"/>
      <c r="Z10" s="49"/>
      <c r="AA10" s="49"/>
      <c r="AB10" s="49"/>
      <c r="AC10" s="49"/>
      <c r="AD10" s="49"/>
      <c r="AE10" s="49"/>
      <c r="AF10" s="49"/>
      <c r="AG10" s="49"/>
      <c r="AH10" s="49"/>
      <c r="AI10" s="49"/>
      <c r="AJ10" s="49"/>
      <c r="AK10" s="49"/>
      <c r="AL10" s="49"/>
      <c r="AM10" s="49"/>
    </row>
    <row r="11" spans="1:39" ht="12.75" customHeight="1" x14ac:dyDescent="0.3">
      <c r="A11" s="60">
        <v>6</v>
      </c>
      <c r="B11" s="52" t="s">
        <v>3</v>
      </c>
      <c r="C11" s="52" t="s">
        <v>42</v>
      </c>
      <c r="D11" s="50" t="s">
        <v>1399</v>
      </c>
      <c r="E11" s="52" t="s">
        <v>10</v>
      </c>
      <c r="F11" s="118">
        <v>43265</v>
      </c>
      <c r="G11" s="118">
        <v>43318</v>
      </c>
      <c r="H11" s="52">
        <v>3</v>
      </c>
      <c r="I11" s="52">
        <v>3</v>
      </c>
      <c r="J11" s="125">
        <f t="shared" si="0"/>
        <v>43502</v>
      </c>
      <c r="K11" s="52"/>
      <c r="L11" s="126">
        <f t="shared" si="1"/>
        <v>43683</v>
      </c>
      <c r="M11" s="52"/>
      <c r="N11" s="65">
        <f t="shared" si="2"/>
        <v>0</v>
      </c>
      <c r="O11" s="51" t="s">
        <v>1484</v>
      </c>
      <c r="P11" s="52" t="s">
        <v>158</v>
      </c>
      <c r="Q11" s="52"/>
      <c r="R11" s="67">
        <f t="shared" si="3"/>
        <v>43502</v>
      </c>
      <c r="S11" s="52"/>
      <c r="T11" s="49"/>
      <c r="U11" s="49"/>
      <c r="V11" s="49"/>
      <c r="W11" s="49"/>
      <c r="X11" s="49"/>
      <c r="Y11" s="49"/>
      <c r="Z11" s="49"/>
      <c r="AA11" s="49"/>
      <c r="AB11" s="49"/>
      <c r="AC11" s="49"/>
      <c r="AD11" s="49"/>
      <c r="AE11" s="49"/>
      <c r="AF11" s="49"/>
      <c r="AG11" s="49"/>
      <c r="AH11" s="49"/>
      <c r="AI11" s="49"/>
      <c r="AJ11" s="49"/>
      <c r="AK11" s="49"/>
      <c r="AL11" s="49"/>
      <c r="AM11" s="49"/>
    </row>
    <row r="12" spans="1:39" ht="12.75" customHeight="1" x14ac:dyDescent="0.3">
      <c r="A12" s="60">
        <v>7</v>
      </c>
      <c r="B12" s="52" t="s">
        <v>3</v>
      </c>
      <c r="C12" s="52" t="s">
        <v>42</v>
      </c>
      <c r="D12" s="50" t="s">
        <v>1399</v>
      </c>
      <c r="E12" s="52" t="s">
        <v>13</v>
      </c>
      <c r="F12" s="118">
        <v>43265</v>
      </c>
      <c r="G12" s="118">
        <v>43336</v>
      </c>
      <c r="H12" s="52">
        <v>2</v>
      </c>
      <c r="I12" s="52">
        <v>5</v>
      </c>
      <c r="J12" s="125">
        <f t="shared" si="0"/>
        <v>43520</v>
      </c>
      <c r="K12" s="52"/>
      <c r="L12" s="126">
        <f t="shared" si="1"/>
        <v>43701</v>
      </c>
      <c r="M12" s="52"/>
      <c r="N12" s="65">
        <f t="shared" si="2"/>
        <v>0</v>
      </c>
      <c r="O12" s="51" t="s">
        <v>1485</v>
      </c>
      <c r="P12" s="52" t="s">
        <v>168</v>
      </c>
      <c r="Q12" s="52"/>
      <c r="R12" s="67">
        <f t="shared" si="3"/>
        <v>43520</v>
      </c>
      <c r="S12" s="52"/>
      <c r="T12" s="49"/>
      <c r="U12" s="49"/>
      <c r="V12" s="49"/>
      <c r="W12" s="49"/>
      <c r="X12" s="49"/>
      <c r="Y12" s="49"/>
      <c r="Z12" s="49"/>
      <c r="AA12" s="49"/>
      <c r="AB12" s="49"/>
      <c r="AC12" s="49"/>
      <c r="AD12" s="49"/>
      <c r="AE12" s="49"/>
      <c r="AF12" s="49"/>
      <c r="AG12" s="49"/>
      <c r="AH12" s="49"/>
      <c r="AI12" s="49"/>
      <c r="AJ12" s="49"/>
      <c r="AK12" s="49"/>
      <c r="AL12" s="49"/>
      <c r="AM12" s="49"/>
    </row>
    <row r="13" spans="1:39" ht="12.75" customHeight="1" x14ac:dyDescent="0.3">
      <c r="A13" s="60">
        <v>8</v>
      </c>
      <c r="B13" s="52" t="s">
        <v>3</v>
      </c>
      <c r="C13" s="52" t="s">
        <v>42</v>
      </c>
      <c r="D13" s="50" t="s">
        <v>1399</v>
      </c>
      <c r="E13" s="52" t="s">
        <v>13</v>
      </c>
      <c r="F13" s="118">
        <v>43265</v>
      </c>
      <c r="G13" s="118">
        <v>43318</v>
      </c>
      <c r="H13" s="52">
        <v>2</v>
      </c>
      <c r="I13" s="52">
        <v>2</v>
      </c>
      <c r="J13" s="125">
        <f t="shared" si="0"/>
        <v>43502</v>
      </c>
      <c r="K13" s="52"/>
      <c r="L13" s="126">
        <f t="shared" si="1"/>
        <v>43683</v>
      </c>
      <c r="M13" s="52"/>
      <c r="N13" s="65">
        <f t="shared" si="2"/>
        <v>0</v>
      </c>
      <c r="O13" s="51" t="s">
        <v>1485</v>
      </c>
      <c r="P13" s="52" t="s">
        <v>158</v>
      </c>
      <c r="Q13" s="52"/>
      <c r="R13" s="67">
        <f t="shared" si="3"/>
        <v>43502</v>
      </c>
      <c r="S13" s="52"/>
      <c r="T13" s="49"/>
      <c r="U13" s="49"/>
      <c r="V13" s="49"/>
      <c r="W13" s="49"/>
      <c r="X13" s="49"/>
      <c r="Y13" s="49"/>
      <c r="Z13" s="49"/>
      <c r="AA13" s="49"/>
      <c r="AB13" s="49"/>
      <c r="AC13" s="49"/>
      <c r="AD13" s="49"/>
      <c r="AE13" s="49"/>
      <c r="AF13" s="49"/>
      <c r="AG13" s="49"/>
      <c r="AH13" s="49"/>
      <c r="AI13" s="49"/>
      <c r="AJ13" s="49"/>
      <c r="AK13" s="49"/>
      <c r="AL13" s="49"/>
      <c r="AM13" s="49"/>
    </row>
    <row r="14" spans="1:39" ht="12.75" customHeight="1" x14ac:dyDescent="0.3">
      <c r="A14" s="60">
        <v>9</v>
      </c>
      <c r="B14" s="52" t="s">
        <v>3</v>
      </c>
      <c r="C14" s="52" t="s">
        <v>42</v>
      </c>
      <c r="D14" s="50" t="s">
        <v>1399</v>
      </c>
      <c r="E14" s="52" t="s">
        <v>13</v>
      </c>
      <c r="F14" s="118">
        <v>43265</v>
      </c>
      <c r="G14" s="118">
        <v>43318</v>
      </c>
      <c r="H14" s="52">
        <v>6</v>
      </c>
      <c r="I14" s="52">
        <v>12</v>
      </c>
      <c r="J14" s="125">
        <f t="shared" si="0"/>
        <v>43502</v>
      </c>
      <c r="K14" s="52"/>
      <c r="L14" s="126">
        <f t="shared" si="1"/>
        <v>43683</v>
      </c>
      <c r="M14" s="52"/>
      <c r="N14" s="65">
        <f t="shared" si="2"/>
        <v>0</v>
      </c>
      <c r="O14" s="51" t="s">
        <v>1485</v>
      </c>
      <c r="P14" s="52" t="s">
        <v>168</v>
      </c>
      <c r="Q14" s="52"/>
      <c r="R14" s="67">
        <f t="shared" si="3"/>
        <v>43502</v>
      </c>
      <c r="S14" s="52"/>
      <c r="T14" s="49"/>
      <c r="U14" s="49"/>
      <c r="V14" s="49"/>
      <c r="W14" s="49"/>
      <c r="X14" s="49"/>
      <c r="Y14" s="49"/>
      <c r="Z14" s="49"/>
      <c r="AA14" s="49"/>
      <c r="AB14" s="49"/>
      <c r="AC14" s="49"/>
      <c r="AD14" s="49"/>
      <c r="AE14" s="49"/>
      <c r="AF14" s="49"/>
      <c r="AG14" s="49"/>
      <c r="AH14" s="49"/>
      <c r="AI14" s="49"/>
      <c r="AJ14" s="49"/>
      <c r="AK14" s="49"/>
      <c r="AL14" s="49"/>
      <c r="AM14" s="49"/>
    </row>
    <row r="15" spans="1:39" ht="12.75" customHeight="1" x14ac:dyDescent="0.3">
      <c r="A15" s="60">
        <v>10</v>
      </c>
      <c r="B15" s="52" t="s">
        <v>3</v>
      </c>
      <c r="C15" s="52" t="s">
        <v>42</v>
      </c>
      <c r="D15" s="50" t="s">
        <v>1399</v>
      </c>
      <c r="E15" s="52" t="s">
        <v>27</v>
      </c>
      <c r="F15" s="118">
        <v>43265</v>
      </c>
      <c r="G15" s="118">
        <v>43318</v>
      </c>
      <c r="H15" s="52">
        <v>1</v>
      </c>
      <c r="I15" s="52">
        <v>3</v>
      </c>
      <c r="J15" s="125">
        <f t="shared" si="0"/>
        <v>43502</v>
      </c>
      <c r="K15" s="52"/>
      <c r="L15" s="126">
        <f t="shared" si="1"/>
        <v>43683</v>
      </c>
      <c r="M15" s="52"/>
      <c r="N15" s="65">
        <f t="shared" si="2"/>
        <v>0</v>
      </c>
      <c r="O15" s="51" t="s">
        <v>1399</v>
      </c>
      <c r="P15" s="52" t="s">
        <v>158</v>
      </c>
      <c r="Q15" s="52"/>
      <c r="R15" s="67">
        <f t="shared" si="3"/>
        <v>43502</v>
      </c>
      <c r="S15" s="52"/>
      <c r="T15" s="49"/>
      <c r="U15" s="49"/>
      <c r="V15" s="49"/>
      <c r="W15" s="49"/>
      <c r="X15" s="49"/>
      <c r="Y15" s="49"/>
      <c r="Z15" s="49"/>
      <c r="AA15" s="49"/>
      <c r="AB15" s="49"/>
      <c r="AC15" s="49"/>
      <c r="AD15" s="49"/>
      <c r="AE15" s="49"/>
      <c r="AF15" s="49"/>
      <c r="AG15" s="49"/>
      <c r="AH15" s="49"/>
      <c r="AI15" s="49"/>
      <c r="AJ15" s="49"/>
      <c r="AK15" s="49"/>
      <c r="AL15" s="49"/>
      <c r="AM15" s="49"/>
    </row>
    <row r="16" spans="1:39" ht="12.75" customHeight="1" x14ac:dyDescent="0.3">
      <c r="A16" s="60">
        <v>11</v>
      </c>
      <c r="B16" s="52" t="s">
        <v>3</v>
      </c>
      <c r="C16" s="52" t="s">
        <v>42</v>
      </c>
      <c r="D16" s="50" t="s">
        <v>1399</v>
      </c>
      <c r="E16" s="52" t="s">
        <v>18</v>
      </c>
      <c r="F16" s="118">
        <v>43455</v>
      </c>
      <c r="G16" s="118">
        <v>43488</v>
      </c>
      <c r="H16" s="52">
        <v>5</v>
      </c>
      <c r="I16" s="52">
        <v>7</v>
      </c>
      <c r="J16" s="125">
        <f t="shared" si="0"/>
        <v>43669</v>
      </c>
      <c r="K16" s="52"/>
      <c r="L16" s="126">
        <f t="shared" si="1"/>
        <v>43853</v>
      </c>
      <c r="M16" s="52"/>
      <c r="N16" s="65">
        <f t="shared" si="2"/>
        <v>0</v>
      </c>
      <c r="O16" s="51" t="s">
        <v>1486</v>
      </c>
      <c r="P16" s="52" t="s">
        <v>168</v>
      </c>
      <c r="Q16" s="52"/>
      <c r="R16" s="67">
        <f t="shared" si="3"/>
        <v>43669</v>
      </c>
      <c r="S16" s="52"/>
      <c r="T16" s="49"/>
      <c r="U16" s="49"/>
      <c r="V16" s="49"/>
      <c r="W16" s="49"/>
      <c r="X16" s="49"/>
      <c r="Y16" s="49"/>
      <c r="Z16" s="49"/>
      <c r="AA16" s="49"/>
      <c r="AB16" s="49"/>
      <c r="AC16" s="49"/>
      <c r="AD16" s="49"/>
      <c r="AE16" s="49"/>
      <c r="AF16" s="49"/>
      <c r="AG16" s="49"/>
      <c r="AH16" s="49"/>
      <c r="AI16" s="49"/>
      <c r="AJ16" s="49"/>
      <c r="AK16" s="49"/>
      <c r="AL16" s="49"/>
      <c r="AM16" s="49"/>
    </row>
    <row r="17" spans="1:39" ht="12.75" customHeight="1" x14ac:dyDescent="0.3">
      <c r="A17" s="60">
        <v>12</v>
      </c>
      <c r="B17" s="52" t="s">
        <v>3</v>
      </c>
      <c r="C17" s="52" t="s">
        <v>42</v>
      </c>
      <c r="D17" s="50" t="s">
        <v>1399</v>
      </c>
      <c r="E17" s="52" t="s">
        <v>15</v>
      </c>
      <c r="F17" s="118">
        <v>41907</v>
      </c>
      <c r="G17" s="118">
        <v>41934</v>
      </c>
      <c r="H17" s="52">
        <v>3</v>
      </c>
      <c r="I17" s="52">
        <v>3</v>
      </c>
      <c r="J17" s="125">
        <f t="shared" si="0"/>
        <v>42116</v>
      </c>
      <c r="K17" s="52"/>
      <c r="L17" s="126">
        <f t="shared" si="1"/>
        <v>42299</v>
      </c>
      <c r="M17" s="52"/>
      <c r="N17" s="65">
        <f t="shared" si="2"/>
        <v>0</v>
      </c>
      <c r="O17" s="51" t="s">
        <v>1487</v>
      </c>
      <c r="P17" s="52" t="s">
        <v>158</v>
      </c>
      <c r="Q17" s="52"/>
      <c r="R17" s="67">
        <f t="shared" si="3"/>
        <v>42116</v>
      </c>
      <c r="S17" s="52"/>
      <c r="T17" s="49"/>
      <c r="U17" s="49"/>
      <c r="V17" s="49"/>
      <c r="W17" s="49"/>
      <c r="X17" s="49"/>
      <c r="Y17" s="49"/>
      <c r="Z17" s="49"/>
      <c r="AA17" s="49"/>
      <c r="AB17" s="49"/>
      <c r="AC17" s="49"/>
      <c r="AD17" s="49"/>
      <c r="AE17" s="49"/>
      <c r="AF17" s="49"/>
      <c r="AG17" s="49"/>
      <c r="AH17" s="49"/>
      <c r="AI17" s="49"/>
      <c r="AJ17" s="49"/>
      <c r="AK17" s="49"/>
      <c r="AL17" s="49"/>
      <c r="AM17" s="49"/>
    </row>
    <row r="18" spans="1:39" ht="12.75" customHeight="1" x14ac:dyDescent="0.3">
      <c r="A18" s="60">
        <v>13</v>
      </c>
      <c r="B18" s="52" t="s">
        <v>3</v>
      </c>
      <c r="C18" s="52" t="s">
        <v>42</v>
      </c>
      <c r="D18" s="50" t="s">
        <v>1399</v>
      </c>
      <c r="E18" s="52" t="s">
        <v>17</v>
      </c>
      <c r="F18" s="118">
        <v>42447</v>
      </c>
      <c r="G18" s="118">
        <v>42485</v>
      </c>
      <c r="H18" s="52">
        <v>3</v>
      </c>
      <c r="I18" s="52">
        <v>7</v>
      </c>
      <c r="J18" s="125">
        <f t="shared" si="0"/>
        <v>42668</v>
      </c>
      <c r="K18" s="52"/>
      <c r="L18" s="126">
        <f t="shared" si="1"/>
        <v>42850</v>
      </c>
      <c r="M18" s="52"/>
      <c r="N18" s="65">
        <f t="shared" si="2"/>
        <v>0</v>
      </c>
      <c r="O18" s="51" t="s">
        <v>1484</v>
      </c>
      <c r="P18" s="52" t="s">
        <v>158</v>
      </c>
      <c r="Q18" s="52"/>
      <c r="R18" s="67">
        <f t="shared" si="3"/>
        <v>42668</v>
      </c>
      <c r="S18" s="52"/>
      <c r="T18" s="49"/>
      <c r="U18" s="49"/>
      <c r="V18" s="49"/>
      <c r="W18" s="49"/>
      <c r="X18" s="49"/>
      <c r="Y18" s="49"/>
      <c r="Z18" s="49"/>
      <c r="AA18" s="49"/>
      <c r="AB18" s="49"/>
      <c r="AC18" s="49"/>
      <c r="AD18" s="49"/>
      <c r="AE18" s="49"/>
      <c r="AF18" s="49"/>
      <c r="AG18" s="49"/>
      <c r="AH18" s="49"/>
      <c r="AI18" s="49"/>
      <c r="AJ18" s="49"/>
      <c r="AK18" s="49"/>
      <c r="AL18" s="49"/>
      <c r="AM18" s="49"/>
    </row>
    <row r="19" spans="1:39" ht="12.75" customHeight="1" x14ac:dyDescent="0.3">
      <c r="A19" s="60">
        <v>14</v>
      </c>
      <c r="B19" s="52" t="s">
        <v>3</v>
      </c>
      <c r="C19" s="52" t="s">
        <v>42</v>
      </c>
      <c r="D19" s="50" t="s">
        <v>1399</v>
      </c>
      <c r="E19" s="52" t="s">
        <v>13</v>
      </c>
      <c r="F19" s="118">
        <v>42213</v>
      </c>
      <c r="G19" s="118">
        <v>42213</v>
      </c>
      <c r="H19" s="52">
        <v>5</v>
      </c>
      <c r="I19" s="52">
        <v>5</v>
      </c>
      <c r="J19" s="125">
        <f t="shared" si="0"/>
        <v>42397</v>
      </c>
      <c r="K19" s="52"/>
      <c r="L19" s="126">
        <f t="shared" si="1"/>
        <v>42579</v>
      </c>
      <c r="M19" s="52"/>
      <c r="N19" s="65">
        <f t="shared" si="2"/>
        <v>0</v>
      </c>
      <c r="O19" s="51" t="s">
        <v>1488</v>
      </c>
      <c r="P19" s="52" t="s">
        <v>158</v>
      </c>
      <c r="Q19" s="52"/>
      <c r="R19" s="67">
        <f t="shared" si="3"/>
        <v>42397</v>
      </c>
      <c r="S19" s="52"/>
      <c r="T19" s="49"/>
      <c r="U19" s="49"/>
      <c r="V19" s="49"/>
      <c r="W19" s="49"/>
      <c r="X19" s="49"/>
      <c r="Y19" s="49"/>
      <c r="Z19" s="49"/>
      <c r="AA19" s="49"/>
      <c r="AB19" s="49"/>
      <c r="AC19" s="49"/>
      <c r="AD19" s="49"/>
      <c r="AE19" s="49"/>
      <c r="AF19" s="49"/>
      <c r="AG19" s="49"/>
      <c r="AH19" s="49"/>
      <c r="AI19" s="49"/>
      <c r="AJ19" s="49"/>
      <c r="AK19" s="49"/>
      <c r="AL19" s="49"/>
      <c r="AM19" s="49"/>
    </row>
    <row r="20" spans="1:39" ht="12.75" customHeight="1" x14ac:dyDescent="0.3">
      <c r="A20" s="60">
        <v>15</v>
      </c>
      <c r="B20" s="52" t="s">
        <v>3</v>
      </c>
      <c r="C20" s="52" t="s">
        <v>42</v>
      </c>
      <c r="D20" s="50" t="s">
        <v>1399</v>
      </c>
      <c r="E20" s="52" t="s">
        <v>11</v>
      </c>
      <c r="F20" s="118">
        <v>41814</v>
      </c>
      <c r="G20" s="118">
        <v>41834</v>
      </c>
      <c r="H20" s="52">
        <v>9</v>
      </c>
      <c r="I20" s="52">
        <v>7</v>
      </c>
      <c r="J20" s="125">
        <f t="shared" si="0"/>
        <v>42018</v>
      </c>
      <c r="K20" s="52"/>
      <c r="L20" s="126">
        <f t="shared" si="1"/>
        <v>42199</v>
      </c>
      <c r="M20" s="52"/>
      <c r="N20" s="65">
        <f t="shared" si="2"/>
        <v>0</v>
      </c>
      <c r="O20" s="51" t="s">
        <v>1484</v>
      </c>
      <c r="P20" s="52" t="s">
        <v>158</v>
      </c>
      <c r="Q20" s="52"/>
      <c r="R20" s="67">
        <f t="shared" si="3"/>
        <v>42018</v>
      </c>
      <c r="S20" s="52"/>
      <c r="T20" s="49"/>
      <c r="U20" s="49"/>
      <c r="V20" s="49"/>
      <c r="W20" s="49"/>
      <c r="X20" s="49"/>
      <c r="Y20" s="49"/>
      <c r="Z20" s="49"/>
      <c r="AA20" s="49"/>
      <c r="AB20" s="49"/>
      <c r="AC20" s="49"/>
      <c r="AD20" s="49"/>
      <c r="AE20" s="49"/>
      <c r="AF20" s="49"/>
      <c r="AG20" s="49"/>
      <c r="AH20" s="49"/>
      <c r="AI20" s="49"/>
      <c r="AJ20" s="49"/>
      <c r="AK20" s="49"/>
      <c r="AL20" s="49"/>
      <c r="AM20" s="49"/>
    </row>
    <row r="21" spans="1:39" ht="12.75" customHeight="1" x14ac:dyDescent="0.3">
      <c r="A21" s="60">
        <v>16</v>
      </c>
      <c r="B21" s="52" t="s">
        <v>3</v>
      </c>
      <c r="C21" s="52" t="s">
        <v>42</v>
      </c>
      <c r="D21" s="50" t="s">
        <v>1399</v>
      </c>
      <c r="E21" s="52" t="s">
        <v>12</v>
      </c>
      <c r="F21" s="118">
        <v>41821</v>
      </c>
      <c r="G21" s="118">
        <v>41836</v>
      </c>
      <c r="H21" s="52">
        <v>9</v>
      </c>
      <c r="I21" s="52">
        <v>32</v>
      </c>
      <c r="J21" s="125">
        <f t="shared" si="0"/>
        <v>42020</v>
      </c>
      <c r="K21" s="52"/>
      <c r="L21" s="126">
        <f t="shared" si="1"/>
        <v>42201</v>
      </c>
      <c r="M21" s="52"/>
      <c r="N21" s="65">
        <f t="shared" si="2"/>
        <v>0</v>
      </c>
      <c r="O21" s="51" t="s">
        <v>1484</v>
      </c>
      <c r="P21" s="52" t="s">
        <v>158</v>
      </c>
      <c r="Q21" s="52"/>
      <c r="R21" s="67">
        <f t="shared" si="3"/>
        <v>42020</v>
      </c>
      <c r="S21" s="52"/>
      <c r="T21" s="49"/>
      <c r="U21" s="49"/>
      <c r="V21" s="49"/>
      <c r="W21" s="49"/>
      <c r="X21" s="49"/>
      <c r="Y21" s="49"/>
      <c r="Z21" s="49"/>
      <c r="AA21" s="49"/>
      <c r="AB21" s="49"/>
      <c r="AC21" s="49"/>
      <c r="AD21" s="49"/>
      <c r="AE21" s="49"/>
      <c r="AF21" s="49"/>
      <c r="AG21" s="49"/>
      <c r="AH21" s="49"/>
      <c r="AI21" s="49"/>
      <c r="AJ21" s="49"/>
      <c r="AK21" s="49"/>
      <c r="AL21" s="49"/>
      <c r="AM21" s="49"/>
    </row>
    <row r="22" spans="1:39" ht="12.75" customHeight="1" x14ac:dyDescent="0.3">
      <c r="A22" s="60">
        <v>17</v>
      </c>
      <c r="B22" s="52" t="s">
        <v>3</v>
      </c>
      <c r="C22" s="52" t="s">
        <v>42</v>
      </c>
      <c r="D22" s="50" t="s">
        <v>1399</v>
      </c>
      <c r="E22" s="52" t="s">
        <v>11</v>
      </c>
      <c r="F22" s="118">
        <v>41834</v>
      </c>
      <c r="G22" s="118">
        <v>41850</v>
      </c>
      <c r="H22" s="52">
        <v>1</v>
      </c>
      <c r="I22" s="52">
        <v>3</v>
      </c>
      <c r="J22" s="125">
        <f t="shared" si="0"/>
        <v>42034</v>
      </c>
      <c r="K22" s="52"/>
      <c r="L22" s="126">
        <f t="shared" si="1"/>
        <v>42215</v>
      </c>
      <c r="M22" s="52"/>
      <c r="N22" s="65">
        <f t="shared" si="2"/>
        <v>0</v>
      </c>
      <c r="O22" s="51" t="s">
        <v>1484</v>
      </c>
      <c r="P22" s="52" t="s">
        <v>158</v>
      </c>
      <c r="Q22" s="52"/>
      <c r="R22" s="67">
        <f t="shared" si="3"/>
        <v>42034</v>
      </c>
      <c r="S22" s="52"/>
      <c r="T22" s="49"/>
      <c r="U22" s="49"/>
      <c r="V22" s="49"/>
      <c r="W22" s="49"/>
      <c r="X22" s="49"/>
      <c r="Y22" s="49"/>
      <c r="Z22" s="49"/>
      <c r="AA22" s="49"/>
      <c r="AB22" s="49"/>
      <c r="AC22" s="49"/>
      <c r="AD22" s="49"/>
      <c r="AE22" s="49"/>
      <c r="AF22" s="49"/>
      <c r="AG22" s="49"/>
      <c r="AH22" s="49"/>
      <c r="AI22" s="49"/>
      <c r="AJ22" s="49"/>
      <c r="AK22" s="49"/>
      <c r="AL22" s="49"/>
      <c r="AM22" s="49"/>
    </row>
    <row r="23" spans="1:39" ht="12.75" customHeight="1" x14ac:dyDescent="0.3">
      <c r="A23" s="60">
        <v>18</v>
      </c>
      <c r="B23" s="52" t="s">
        <v>3</v>
      </c>
      <c r="C23" s="52" t="s">
        <v>42</v>
      </c>
      <c r="D23" s="50" t="s">
        <v>1399</v>
      </c>
      <c r="E23" s="52" t="s">
        <v>11</v>
      </c>
      <c r="F23" s="118">
        <v>41848</v>
      </c>
      <c r="G23" s="118">
        <v>41857</v>
      </c>
      <c r="H23" s="52">
        <v>8</v>
      </c>
      <c r="I23" s="52">
        <v>8</v>
      </c>
      <c r="J23" s="125">
        <f t="shared" si="0"/>
        <v>42041</v>
      </c>
      <c r="K23" s="52"/>
      <c r="L23" s="126">
        <f t="shared" si="1"/>
        <v>42222</v>
      </c>
      <c r="M23" s="52"/>
      <c r="N23" s="65">
        <f t="shared" si="2"/>
        <v>0</v>
      </c>
      <c r="O23" s="51" t="s">
        <v>1484</v>
      </c>
      <c r="P23" s="52" t="s">
        <v>158</v>
      </c>
      <c r="Q23" s="52"/>
      <c r="R23" s="67">
        <f t="shared" si="3"/>
        <v>42041</v>
      </c>
      <c r="S23" s="52"/>
      <c r="T23" s="49"/>
      <c r="U23" s="49"/>
      <c r="V23" s="49"/>
      <c r="W23" s="49"/>
      <c r="X23" s="49"/>
      <c r="Y23" s="49"/>
      <c r="Z23" s="49"/>
      <c r="AA23" s="49"/>
      <c r="AB23" s="49"/>
      <c r="AC23" s="49"/>
      <c r="AD23" s="49"/>
      <c r="AE23" s="49"/>
      <c r="AF23" s="49"/>
      <c r="AG23" s="49"/>
      <c r="AH23" s="49"/>
      <c r="AI23" s="49"/>
      <c r="AJ23" s="49"/>
      <c r="AK23" s="49"/>
      <c r="AL23" s="49"/>
      <c r="AM23" s="49"/>
    </row>
    <row r="24" spans="1:39" ht="12.75" customHeight="1" x14ac:dyDescent="0.3">
      <c r="A24" s="60">
        <v>19</v>
      </c>
      <c r="B24" s="52" t="s">
        <v>3</v>
      </c>
      <c r="C24" s="52" t="s">
        <v>42</v>
      </c>
      <c r="D24" s="50" t="s">
        <v>1399</v>
      </c>
      <c r="E24" s="52" t="s">
        <v>11</v>
      </c>
      <c r="F24" s="118">
        <v>41848</v>
      </c>
      <c r="G24" s="118">
        <v>41857</v>
      </c>
      <c r="H24" s="52">
        <v>8</v>
      </c>
      <c r="I24" s="52">
        <v>8</v>
      </c>
      <c r="J24" s="125">
        <f t="shared" si="0"/>
        <v>42041</v>
      </c>
      <c r="K24" s="52"/>
      <c r="L24" s="126">
        <f t="shared" si="1"/>
        <v>42222</v>
      </c>
      <c r="M24" s="52"/>
      <c r="N24" s="65">
        <f t="shared" si="2"/>
        <v>0</v>
      </c>
      <c r="O24" s="51" t="s">
        <v>1484</v>
      </c>
      <c r="P24" s="52" t="s">
        <v>158</v>
      </c>
      <c r="Q24" s="52"/>
      <c r="R24" s="67">
        <f t="shared" si="3"/>
        <v>42041</v>
      </c>
      <c r="S24" s="52"/>
      <c r="T24" s="49"/>
      <c r="U24" s="49"/>
      <c r="V24" s="49"/>
      <c r="W24" s="49"/>
      <c r="X24" s="49"/>
      <c r="Y24" s="49"/>
      <c r="Z24" s="49"/>
      <c r="AA24" s="49"/>
      <c r="AB24" s="49"/>
      <c r="AC24" s="49"/>
      <c r="AD24" s="49"/>
      <c r="AE24" s="49"/>
      <c r="AF24" s="49"/>
      <c r="AG24" s="49"/>
      <c r="AH24" s="49"/>
      <c r="AI24" s="49"/>
      <c r="AJ24" s="49"/>
      <c r="AK24" s="49"/>
      <c r="AL24" s="49"/>
      <c r="AM24" s="49"/>
    </row>
    <row r="25" spans="1:39" ht="12.75" customHeight="1" x14ac:dyDescent="0.3">
      <c r="A25" s="60">
        <v>20</v>
      </c>
      <c r="B25" s="52" t="s">
        <v>3</v>
      </c>
      <c r="C25" s="52" t="s">
        <v>42</v>
      </c>
      <c r="D25" s="50" t="s">
        <v>1399</v>
      </c>
      <c r="E25" s="52" t="s">
        <v>11</v>
      </c>
      <c r="F25" s="118">
        <v>41862</v>
      </c>
      <c r="G25" s="118">
        <v>41878</v>
      </c>
      <c r="H25" s="52">
        <v>5</v>
      </c>
      <c r="I25" s="52">
        <v>5</v>
      </c>
      <c r="J25" s="125">
        <f t="shared" si="0"/>
        <v>42062</v>
      </c>
      <c r="K25" s="52"/>
      <c r="L25" s="126">
        <f t="shared" si="1"/>
        <v>42243</v>
      </c>
      <c r="M25" s="52"/>
      <c r="N25" s="65">
        <f t="shared" si="2"/>
        <v>0</v>
      </c>
      <c r="O25" s="51" t="s">
        <v>1484</v>
      </c>
      <c r="P25" s="52" t="s">
        <v>158</v>
      </c>
      <c r="Q25" s="52"/>
      <c r="R25" s="67">
        <f t="shared" si="3"/>
        <v>42062</v>
      </c>
      <c r="S25" s="52"/>
      <c r="T25" s="49"/>
      <c r="U25" s="49"/>
      <c r="V25" s="49"/>
      <c r="W25" s="49"/>
      <c r="X25" s="49"/>
      <c r="Y25" s="49"/>
      <c r="Z25" s="49"/>
      <c r="AA25" s="49"/>
      <c r="AB25" s="49"/>
      <c r="AC25" s="49"/>
      <c r="AD25" s="49"/>
      <c r="AE25" s="49"/>
      <c r="AF25" s="49"/>
      <c r="AG25" s="49"/>
      <c r="AH25" s="49"/>
      <c r="AI25" s="49"/>
      <c r="AJ25" s="49"/>
      <c r="AK25" s="49"/>
      <c r="AL25" s="49"/>
      <c r="AM25" s="49"/>
    </row>
    <row r="26" spans="1:39" ht="12.75" customHeight="1" x14ac:dyDescent="0.3">
      <c r="A26" s="60">
        <v>21</v>
      </c>
      <c r="B26" s="52" t="s">
        <v>3</v>
      </c>
      <c r="C26" s="52" t="s">
        <v>42</v>
      </c>
      <c r="D26" s="50" t="s">
        <v>1399</v>
      </c>
      <c r="E26" s="52" t="s">
        <v>13</v>
      </c>
      <c r="F26" s="118">
        <v>41872</v>
      </c>
      <c r="G26" s="118">
        <v>41904</v>
      </c>
      <c r="H26" s="52">
        <v>1</v>
      </c>
      <c r="I26" s="52">
        <v>1</v>
      </c>
      <c r="J26" s="125">
        <f t="shared" si="0"/>
        <v>42085</v>
      </c>
      <c r="K26" s="52"/>
      <c r="L26" s="126">
        <f t="shared" si="1"/>
        <v>42269</v>
      </c>
      <c r="M26" s="52"/>
      <c r="N26" s="65">
        <f t="shared" si="2"/>
        <v>0</v>
      </c>
      <c r="O26" s="51" t="s">
        <v>1484</v>
      </c>
      <c r="P26" s="52" t="s">
        <v>158</v>
      </c>
      <c r="Q26" s="52"/>
      <c r="R26" s="67">
        <f t="shared" si="3"/>
        <v>42085</v>
      </c>
      <c r="S26" s="52"/>
      <c r="T26" s="49"/>
      <c r="U26" s="49"/>
      <c r="V26" s="49"/>
      <c r="W26" s="49"/>
      <c r="X26" s="49"/>
      <c r="Y26" s="49"/>
      <c r="Z26" s="49"/>
      <c r="AA26" s="49"/>
      <c r="AB26" s="49"/>
      <c r="AC26" s="49"/>
      <c r="AD26" s="49"/>
      <c r="AE26" s="49"/>
      <c r="AF26" s="49"/>
      <c r="AG26" s="49"/>
      <c r="AH26" s="49"/>
      <c r="AI26" s="49"/>
      <c r="AJ26" s="49"/>
      <c r="AK26" s="49"/>
      <c r="AL26" s="49"/>
      <c r="AM26" s="49"/>
    </row>
    <row r="27" spans="1:39" ht="12.75" customHeight="1" x14ac:dyDescent="0.3">
      <c r="A27" s="60">
        <v>22</v>
      </c>
      <c r="B27" s="52" t="s">
        <v>3</v>
      </c>
      <c r="C27" s="52" t="s">
        <v>42</v>
      </c>
      <c r="D27" s="50" t="s">
        <v>1399</v>
      </c>
      <c r="E27" s="52" t="s">
        <v>13</v>
      </c>
      <c r="F27" s="118">
        <v>41947</v>
      </c>
      <c r="G27" s="118">
        <v>41977</v>
      </c>
      <c r="H27" s="52">
        <v>1</v>
      </c>
      <c r="I27" s="52">
        <v>1</v>
      </c>
      <c r="J27" s="125">
        <f t="shared" si="0"/>
        <v>42159</v>
      </c>
      <c r="K27" s="52"/>
      <c r="L27" s="126">
        <f t="shared" si="1"/>
        <v>42342</v>
      </c>
      <c r="M27" s="52"/>
      <c r="N27" s="65">
        <f t="shared" si="2"/>
        <v>0</v>
      </c>
      <c r="O27" s="51" t="s">
        <v>1484</v>
      </c>
      <c r="P27" s="52" t="s">
        <v>158</v>
      </c>
      <c r="Q27" s="52"/>
      <c r="R27" s="67">
        <f t="shared" si="3"/>
        <v>42159</v>
      </c>
      <c r="S27" s="52"/>
      <c r="T27" s="49"/>
      <c r="U27" s="49"/>
      <c r="V27" s="49"/>
      <c r="W27" s="49"/>
      <c r="X27" s="49"/>
      <c r="Y27" s="49"/>
      <c r="Z27" s="49"/>
      <c r="AA27" s="49"/>
      <c r="AB27" s="49"/>
      <c r="AC27" s="49"/>
      <c r="AD27" s="49"/>
      <c r="AE27" s="49"/>
      <c r="AF27" s="49"/>
      <c r="AG27" s="49"/>
      <c r="AH27" s="49"/>
      <c r="AI27" s="49"/>
      <c r="AJ27" s="49"/>
      <c r="AK27" s="49"/>
      <c r="AL27" s="49"/>
      <c r="AM27" s="49"/>
    </row>
    <row r="28" spans="1:39" ht="12.75" customHeight="1" x14ac:dyDescent="0.3">
      <c r="A28" s="60">
        <v>23</v>
      </c>
      <c r="B28" s="52" t="s">
        <v>3</v>
      </c>
      <c r="C28" s="52" t="s">
        <v>86</v>
      </c>
      <c r="D28" s="50" t="s">
        <v>1399</v>
      </c>
      <c r="E28" s="52" t="s">
        <v>13</v>
      </c>
      <c r="F28" s="118">
        <v>43476</v>
      </c>
      <c r="G28" s="118">
        <v>43435</v>
      </c>
      <c r="H28" s="52">
        <v>1</v>
      </c>
      <c r="I28" s="52">
        <v>1</v>
      </c>
      <c r="J28" s="125">
        <f t="shared" si="0"/>
        <v>43617</v>
      </c>
      <c r="K28" s="52"/>
      <c r="L28" s="126">
        <f t="shared" si="1"/>
        <v>43800</v>
      </c>
      <c r="M28" s="52"/>
      <c r="N28" s="65">
        <f t="shared" si="2"/>
        <v>0</v>
      </c>
      <c r="O28" s="51" t="s">
        <v>1484</v>
      </c>
      <c r="P28" s="52" t="s">
        <v>158</v>
      </c>
      <c r="Q28" s="52"/>
      <c r="R28" s="67">
        <f t="shared" si="3"/>
        <v>43617</v>
      </c>
      <c r="S28" s="52"/>
      <c r="T28" s="49"/>
      <c r="U28" s="49"/>
      <c r="V28" s="49"/>
      <c r="W28" s="49"/>
      <c r="X28" s="49"/>
      <c r="Y28" s="49"/>
      <c r="Z28" s="49"/>
      <c r="AA28" s="49"/>
      <c r="AB28" s="49"/>
      <c r="AC28" s="49"/>
      <c r="AD28" s="49"/>
      <c r="AE28" s="49"/>
      <c r="AF28" s="49"/>
      <c r="AG28" s="49"/>
      <c r="AH28" s="49"/>
      <c r="AI28" s="49"/>
      <c r="AJ28" s="49"/>
      <c r="AK28" s="49"/>
      <c r="AL28" s="49"/>
      <c r="AM28" s="49"/>
    </row>
    <row r="29" spans="1:39" ht="12.75" customHeight="1" x14ac:dyDescent="0.3">
      <c r="A29" s="60">
        <v>24</v>
      </c>
      <c r="B29" s="52" t="s">
        <v>3</v>
      </c>
      <c r="C29" s="52" t="s">
        <v>42</v>
      </c>
      <c r="D29" s="50" t="s">
        <v>1399</v>
      </c>
      <c r="E29" s="52" t="s">
        <v>11</v>
      </c>
      <c r="F29" s="118">
        <v>41904</v>
      </c>
      <c r="G29" s="118">
        <v>41927</v>
      </c>
      <c r="H29" s="52">
        <v>4</v>
      </c>
      <c r="I29" s="52">
        <v>4</v>
      </c>
      <c r="J29" s="125">
        <f t="shared" si="0"/>
        <v>42109</v>
      </c>
      <c r="K29" s="52"/>
      <c r="L29" s="126">
        <f t="shared" si="1"/>
        <v>42292</v>
      </c>
      <c r="M29" s="52"/>
      <c r="N29" s="65">
        <f t="shared" si="2"/>
        <v>0</v>
      </c>
      <c r="O29" s="51" t="s">
        <v>1484</v>
      </c>
      <c r="P29" s="52" t="s">
        <v>158</v>
      </c>
      <c r="Q29" s="52"/>
      <c r="R29" s="67">
        <f t="shared" si="3"/>
        <v>42109</v>
      </c>
      <c r="S29" s="52"/>
      <c r="T29" s="49"/>
      <c r="U29" s="49"/>
      <c r="V29" s="49"/>
      <c r="W29" s="49"/>
      <c r="X29" s="49"/>
      <c r="Y29" s="49"/>
      <c r="Z29" s="49"/>
      <c r="AA29" s="49"/>
      <c r="AB29" s="49"/>
      <c r="AC29" s="49"/>
      <c r="AD29" s="49"/>
      <c r="AE29" s="49"/>
      <c r="AF29" s="49"/>
      <c r="AG29" s="49"/>
      <c r="AH29" s="49"/>
      <c r="AI29" s="49"/>
      <c r="AJ29" s="49"/>
      <c r="AK29" s="49"/>
      <c r="AL29" s="49"/>
      <c r="AM29" s="49"/>
    </row>
    <row r="30" spans="1:39" ht="12.75" customHeight="1" x14ac:dyDescent="0.3">
      <c r="A30" s="60">
        <v>25</v>
      </c>
      <c r="B30" s="52" t="s">
        <v>3</v>
      </c>
      <c r="C30" s="52" t="s">
        <v>42</v>
      </c>
      <c r="D30" s="50" t="s">
        <v>1399</v>
      </c>
      <c r="E30" s="52" t="s">
        <v>16</v>
      </c>
      <c r="F30" s="118">
        <v>41918</v>
      </c>
      <c r="G30" s="118">
        <v>41954</v>
      </c>
      <c r="H30" s="52">
        <v>7</v>
      </c>
      <c r="I30" s="52">
        <v>15</v>
      </c>
      <c r="J30" s="125">
        <f t="shared" si="0"/>
        <v>42135</v>
      </c>
      <c r="K30" s="52"/>
      <c r="L30" s="126">
        <f t="shared" si="1"/>
        <v>42319</v>
      </c>
      <c r="M30" s="52"/>
      <c r="N30" s="65">
        <f t="shared" si="2"/>
        <v>0</v>
      </c>
      <c r="O30" s="51" t="s">
        <v>1484</v>
      </c>
      <c r="P30" s="52" t="s">
        <v>158</v>
      </c>
      <c r="Q30" s="52"/>
      <c r="R30" s="67">
        <f t="shared" si="3"/>
        <v>42135</v>
      </c>
      <c r="S30" s="52"/>
      <c r="T30" s="49"/>
      <c r="U30" s="49"/>
      <c r="V30" s="49"/>
      <c r="W30" s="49"/>
      <c r="X30" s="49"/>
      <c r="Y30" s="49"/>
      <c r="Z30" s="49"/>
      <c r="AA30" s="49"/>
      <c r="AB30" s="49"/>
      <c r="AC30" s="49"/>
      <c r="AD30" s="49"/>
      <c r="AE30" s="49"/>
      <c r="AF30" s="49"/>
      <c r="AG30" s="49"/>
      <c r="AH30" s="49"/>
      <c r="AI30" s="49"/>
      <c r="AJ30" s="49"/>
      <c r="AK30" s="49"/>
      <c r="AL30" s="49"/>
      <c r="AM30" s="49"/>
    </row>
    <row r="31" spans="1:39" ht="12.75" customHeight="1" x14ac:dyDescent="0.3">
      <c r="A31" s="60">
        <v>26</v>
      </c>
      <c r="B31" s="52" t="s">
        <v>3</v>
      </c>
      <c r="C31" s="52" t="s">
        <v>42</v>
      </c>
      <c r="D31" s="50" t="s">
        <v>1399</v>
      </c>
      <c r="E31" s="52" t="s">
        <v>13</v>
      </c>
      <c r="F31" s="118">
        <v>41977</v>
      </c>
      <c r="G31" s="118">
        <v>41655</v>
      </c>
      <c r="H31" s="52">
        <v>1</v>
      </c>
      <c r="I31" s="52">
        <v>1</v>
      </c>
      <c r="J31" s="125">
        <f t="shared" si="0"/>
        <v>41836</v>
      </c>
      <c r="K31" s="52"/>
      <c r="L31" s="126">
        <f t="shared" si="1"/>
        <v>42020</v>
      </c>
      <c r="M31" s="52"/>
      <c r="N31" s="65">
        <f t="shared" si="2"/>
        <v>0</v>
      </c>
      <c r="O31" s="51" t="s">
        <v>1484</v>
      </c>
      <c r="P31" s="52" t="s">
        <v>158</v>
      </c>
      <c r="Q31" s="52"/>
      <c r="R31" s="67">
        <f t="shared" si="3"/>
        <v>41836</v>
      </c>
      <c r="S31" s="52"/>
      <c r="T31" s="49"/>
      <c r="U31" s="49"/>
      <c r="V31" s="49"/>
      <c r="W31" s="49"/>
      <c r="X31" s="49"/>
      <c r="Y31" s="49"/>
      <c r="Z31" s="49"/>
      <c r="AA31" s="49"/>
      <c r="AB31" s="49"/>
      <c r="AC31" s="49"/>
      <c r="AD31" s="49"/>
      <c r="AE31" s="49"/>
      <c r="AF31" s="49"/>
      <c r="AG31" s="49"/>
      <c r="AH31" s="49"/>
      <c r="AI31" s="49"/>
      <c r="AJ31" s="49"/>
      <c r="AK31" s="49"/>
      <c r="AL31" s="49"/>
      <c r="AM31" s="49"/>
    </row>
    <row r="32" spans="1:39" ht="12.75" customHeight="1" x14ac:dyDescent="0.3">
      <c r="A32" s="60">
        <v>27</v>
      </c>
      <c r="B32" s="52" t="s">
        <v>3</v>
      </c>
      <c r="C32" s="52" t="s">
        <v>42</v>
      </c>
      <c r="D32" s="50" t="s">
        <v>1399</v>
      </c>
      <c r="E32" s="52" t="s">
        <v>13</v>
      </c>
      <c r="F32" s="118">
        <v>42195</v>
      </c>
      <c r="G32" s="118">
        <v>42213</v>
      </c>
      <c r="H32" s="52">
        <v>7</v>
      </c>
      <c r="I32" s="52">
        <v>7</v>
      </c>
      <c r="J32" s="125">
        <f t="shared" si="0"/>
        <v>42397</v>
      </c>
      <c r="K32" s="52"/>
      <c r="L32" s="126">
        <f t="shared" si="1"/>
        <v>42579</v>
      </c>
      <c r="M32" s="52"/>
      <c r="N32" s="65">
        <f t="shared" si="2"/>
        <v>0</v>
      </c>
      <c r="O32" s="51" t="s">
        <v>1484</v>
      </c>
      <c r="P32" s="52" t="s">
        <v>158</v>
      </c>
      <c r="Q32" s="52"/>
      <c r="R32" s="67">
        <f t="shared" si="3"/>
        <v>42397</v>
      </c>
      <c r="S32" s="52"/>
      <c r="T32" s="49"/>
      <c r="U32" s="49"/>
      <c r="V32" s="49"/>
      <c r="W32" s="49"/>
      <c r="X32" s="49"/>
      <c r="Y32" s="49"/>
      <c r="Z32" s="49"/>
      <c r="AA32" s="49"/>
      <c r="AB32" s="49"/>
      <c r="AC32" s="49"/>
      <c r="AD32" s="49"/>
      <c r="AE32" s="49"/>
      <c r="AF32" s="49"/>
      <c r="AG32" s="49"/>
      <c r="AH32" s="49"/>
      <c r="AI32" s="49"/>
      <c r="AJ32" s="49"/>
      <c r="AK32" s="49"/>
      <c r="AL32" s="49"/>
      <c r="AM32" s="49"/>
    </row>
    <row r="33" spans="1:39" ht="12.75" customHeight="1" x14ac:dyDescent="0.3">
      <c r="A33" s="60">
        <v>28</v>
      </c>
      <c r="B33" s="52" t="s">
        <v>3</v>
      </c>
      <c r="C33" s="52" t="s">
        <v>42</v>
      </c>
      <c r="D33" s="50" t="s">
        <v>1399</v>
      </c>
      <c r="E33" s="52" t="s">
        <v>15</v>
      </c>
      <c r="F33" s="118">
        <v>42185</v>
      </c>
      <c r="G33" s="118">
        <v>42202</v>
      </c>
      <c r="H33" s="52">
        <v>2</v>
      </c>
      <c r="I33" s="52">
        <v>2</v>
      </c>
      <c r="J33" s="125">
        <f t="shared" si="0"/>
        <v>42386</v>
      </c>
      <c r="K33" s="52"/>
      <c r="L33" s="126">
        <f t="shared" si="1"/>
        <v>42568</v>
      </c>
      <c r="M33" s="52"/>
      <c r="N33" s="65">
        <f t="shared" si="2"/>
        <v>0</v>
      </c>
      <c r="O33" s="51" t="s">
        <v>1484</v>
      </c>
      <c r="P33" s="52" t="s">
        <v>158</v>
      </c>
      <c r="Q33" s="52"/>
      <c r="R33" s="67">
        <f t="shared" si="3"/>
        <v>42386</v>
      </c>
      <c r="S33" s="52"/>
      <c r="T33" s="49"/>
      <c r="U33" s="49"/>
      <c r="V33" s="49"/>
      <c r="W33" s="49"/>
      <c r="X33" s="49"/>
      <c r="Y33" s="49"/>
      <c r="Z33" s="49"/>
      <c r="AA33" s="49"/>
      <c r="AB33" s="49"/>
      <c r="AC33" s="49"/>
      <c r="AD33" s="49"/>
      <c r="AE33" s="49"/>
      <c r="AF33" s="49"/>
      <c r="AG33" s="49"/>
      <c r="AH33" s="49"/>
      <c r="AI33" s="49"/>
      <c r="AJ33" s="49"/>
      <c r="AK33" s="49"/>
      <c r="AL33" s="49"/>
      <c r="AM33" s="49"/>
    </row>
    <row r="34" spans="1:39" ht="12.75" customHeight="1" x14ac:dyDescent="0.3">
      <c r="A34" s="60">
        <v>29</v>
      </c>
      <c r="B34" s="52" t="s">
        <v>3</v>
      </c>
      <c r="C34" s="52" t="s">
        <v>42</v>
      </c>
      <c r="D34" s="50" t="s">
        <v>1399</v>
      </c>
      <c r="E34" s="52" t="s">
        <v>16</v>
      </c>
      <c r="F34" s="118">
        <v>42195</v>
      </c>
      <c r="G34" s="118">
        <v>42213</v>
      </c>
      <c r="H34" s="52">
        <v>3</v>
      </c>
      <c r="I34" s="52">
        <v>8</v>
      </c>
      <c r="J34" s="125">
        <f t="shared" si="0"/>
        <v>42397</v>
      </c>
      <c r="K34" s="52"/>
      <c r="L34" s="126">
        <f t="shared" si="1"/>
        <v>42579</v>
      </c>
      <c r="M34" s="52"/>
      <c r="N34" s="65">
        <f t="shared" si="2"/>
        <v>0</v>
      </c>
      <c r="O34" s="51" t="s">
        <v>1484</v>
      </c>
      <c r="P34" s="52" t="s">
        <v>158</v>
      </c>
      <c r="Q34" s="52"/>
      <c r="R34" s="67">
        <f t="shared" si="3"/>
        <v>42397</v>
      </c>
      <c r="S34" s="52"/>
      <c r="T34" s="49"/>
      <c r="U34" s="49"/>
      <c r="V34" s="49"/>
      <c r="W34" s="49"/>
      <c r="X34" s="49"/>
      <c r="Y34" s="49"/>
      <c r="Z34" s="49"/>
      <c r="AA34" s="49"/>
      <c r="AB34" s="49"/>
      <c r="AC34" s="49"/>
      <c r="AD34" s="49"/>
      <c r="AE34" s="49"/>
      <c r="AF34" s="49"/>
      <c r="AG34" s="49"/>
      <c r="AH34" s="49"/>
      <c r="AI34" s="49"/>
      <c r="AJ34" s="49"/>
      <c r="AK34" s="49"/>
      <c r="AL34" s="49"/>
      <c r="AM34" s="49"/>
    </row>
    <row r="35" spans="1:39" ht="12.75" customHeight="1" x14ac:dyDescent="0.3">
      <c r="A35" s="60">
        <v>30</v>
      </c>
      <c r="B35" s="52" t="s">
        <v>3</v>
      </c>
      <c r="C35" s="52" t="s">
        <v>42</v>
      </c>
      <c r="D35" s="50" t="s">
        <v>1399</v>
      </c>
      <c r="E35" s="52" t="s">
        <v>13</v>
      </c>
      <c r="F35" s="118">
        <v>42195</v>
      </c>
      <c r="G35" s="118">
        <v>42213</v>
      </c>
      <c r="H35" s="52">
        <v>4</v>
      </c>
      <c r="I35" s="52">
        <v>4</v>
      </c>
      <c r="J35" s="125">
        <f t="shared" si="0"/>
        <v>42397</v>
      </c>
      <c r="K35" s="52"/>
      <c r="L35" s="126">
        <f t="shared" si="1"/>
        <v>42579</v>
      </c>
      <c r="M35" s="52"/>
      <c r="N35" s="65">
        <f t="shared" si="2"/>
        <v>0</v>
      </c>
      <c r="O35" s="51" t="s">
        <v>1484</v>
      </c>
      <c r="P35" s="52" t="s">
        <v>158</v>
      </c>
      <c r="Q35" s="52"/>
      <c r="R35" s="67">
        <f t="shared" si="3"/>
        <v>42397</v>
      </c>
      <c r="S35" s="52"/>
      <c r="T35" s="49"/>
      <c r="U35" s="49"/>
      <c r="V35" s="49"/>
      <c r="W35" s="49"/>
      <c r="X35" s="49"/>
      <c r="Y35" s="49"/>
      <c r="Z35" s="49"/>
      <c r="AA35" s="49"/>
      <c r="AB35" s="49"/>
      <c r="AC35" s="49"/>
      <c r="AD35" s="49"/>
      <c r="AE35" s="49"/>
      <c r="AF35" s="49"/>
      <c r="AG35" s="49"/>
      <c r="AH35" s="49"/>
      <c r="AI35" s="49"/>
      <c r="AJ35" s="49"/>
      <c r="AK35" s="49"/>
      <c r="AL35" s="49"/>
      <c r="AM35" s="49"/>
    </row>
    <row r="36" spans="1:39" ht="12.75" customHeight="1" x14ac:dyDescent="0.3">
      <c r="A36" s="60">
        <v>31</v>
      </c>
      <c r="B36" s="52" t="s">
        <v>3</v>
      </c>
      <c r="C36" s="52" t="s">
        <v>42</v>
      </c>
      <c r="D36" s="50" t="s">
        <v>1399</v>
      </c>
      <c r="E36" s="52" t="s">
        <v>13</v>
      </c>
      <c r="F36" s="118">
        <v>42195</v>
      </c>
      <c r="G36" s="118">
        <v>42213</v>
      </c>
      <c r="H36" s="52">
        <v>3</v>
      </c>
      <c r="I36" s="52">
        <v>3</v>
      </c>
      <c r="J36" s="125">
        <f t="shared" si="0"/>
        <v>42397</v>
      </c>
      <c r="K36" s="52"/>
      <c r="L36" s="126">
        <f t="shared" si="1"/>
        <v>42579</v>
      </c>
      <c r="M36" s="52"/>
      <c r="N36" s="65">
        <f t="shared" si="2"/>
        <v>0</v>
      </c>
      <c r="O36" s="51" t="s">
        <v>1484</v>
      </c>
      <c r="P36" s="52" t="s">
        <v>158</v>
      </c>
      <c r="Q36" s="52"/>
      <c r="R36" s="67">
        <f t="shared" si="3"/>
        <v>42397</v>
      </c>
      <c r="S36" s="52"/>
      <c r="T36" s="49"/>
      <c r="U36" s="49"/>
      <c r="V36" s="49"/>
      <c r="W36" s="49"/>
      <c r="X36" s="49"/>
      <c r="Y36" s="49"/>
      <c r="Z36" s="49"/>
      <c r="AA36" s="49"/>
      <c r="AB36" s="49"/>
      <c r="AC36" s="49"/>
      <c r="AD36" s="49"/>
      <c r="AE36" s="49"/>
      <c r="AF36" s="49"/>
      <c r="AG36" s="49"/>
      <c r="AH36" s="49"/>
      <c r="AI36" s="49"/>
      <c r="AJ36" s="49"/>
      <c r="AK36" s="49"/>
      <c r="AL36" s="49"/>
      <c r="AM36" s="49"/>
    </row>
    <row r="37" spans="1:39" ht="12.75" customHeight="1" x14ac:dyDescent="0.3">
      <c r="A37" s="60">
        <v>32</v>
      </c>
      <c r="B37" s="52" t="s">
        <v>3</v>
      </c>
      <c r="C37" s="52" t="s">
        <v>42</v>
      </c>
      <c r="D37" s="50" t="s">
        <v>1399</v>
      </c>
      <c r="E37" s="52" t="s">
        <v>11</v>
      </c>
      <c r="F37" s="118">
        <v>42559</v>
      </c>
      <c r="G37" s="118">
        <v>42590</v>
      </c>
      <c r="H37" s="52">
        <v>4</v>
      </c>
      <c r="I37" s="52">
        <v>5</v>
      </c>
      <c r="J37" s="125">
        <f t="shared" si="0"/>
        <v>42774</v>
      </c>
      <c r="K37" s="52"/>
      <c r="L37" s="126">
        <f t="shared" si="1"/>
        <v>42955</v>
      </c>
      <c r="M37" s="52"/>
      <c r="N37" s="65">
        <f t="shared" si="2"/>
        <v>0</v>
      </c>
      <c r="O37" s="51" t="s">
        <v>1484</v>
      </c>
      <c r="P37" s="52" t="s">
        <v>158</v>
      </c>
      <c r="Q37" s="52"/>
      <c r="R37" s="67">
        <f t="shared" si="3"/>
        <v>42774</v>
      </c>
      <c r="S37" s="52"/>
      <c r="T37" s="49"/>
      <c r="U37" s="49"/>
      <c r="V37" s="49"/>
      <c r="W37" s="49"/>
      <c r="X37" s="49"/>
      <c r="Y37" s="49"/>
      <c r="Z37" s="49"/>
      <c r="AA37" s="49"/>
      <c r="AB37" s="49"/>
      <c r="AC37" s="49"/>
      <c r="AD37" s="49"/>
      <c r="AE37" s="49"/>
      <c r="AF37" s="49"/>
      <c r="AG37" s="49"/>
      <c r="AH37" s="49"/>
      <c r="AI37" s="49"/>
      <c r="AJ37" s="49"/>
      <c r="AK37" s="49"/>
      <c r="AL37" s="49"/>
      <c r="AM37" s="49"/>
    </row>
    <row r="38" spans="1:39" ht="12.75" customHeight="1" x14ac:dyDescent="0.3">
      <c r="A38" s="60">
        <v>33</v>
      </c>
      <c r="B38" s="52" t="s">
        <v>3</v>
      </c>
      <c r="C38" s="52" t="s">
        <v>42</v>
      </c>
      <c r="D38" s="50" t="s">
        <v>1399</v>
      </c>
      <c r="E38" s="52" t="s">
        <v>13</v>
      </c>
      <c r="F38" s="118">
        <v>42566</v>
      </c>
      <c r="G38" s="118">
        <v>42591</v>
      </c>
      <c r="H38" s="52">
        <v>2</v>
      </c>
      <c r="I38" s="52">
        <v>2</v>
      </c>
      <c r="J38" s="125">
        <f t="shared" si="0"/>
        <v>42775</v>
      </c>
      <c r="K38" s="52"/>
      <c r="L38" s="126">
        <f t="shared" si="1"/>
        <v>42956</v>
      </c>
      <c r="M38" s="52"/>
      <c r="N38" s="65">
        <f t="shared" si="2"/>
        <v>0</v>
      </c>
      <c r="O38" s="51" t="s">
        <v>1484</v>
      </c>
      <c r="P38" s="52" t="s">
        <v>158</v>
      </c>
      <c r="Q38" s="52"/>
      <c r="R38" s="67">
        <f t="shared" si="3"/>
        <v>42775</v>
      </c>
      <c r="S38" s="52"/>
      <c r="T38" s="49"/>
      <c r="U38" s="49"/>
      <c r="V38" s="49"/>
      <c r="W38" s="49"/>
      <c r="X38" s="49"/>
      <c r="Y38" s="49"/>
      <c r="Z38" s="49"/>
      <c r="AA38" s="49"/>
      <c r="AB38" s="49"/>
      <c r="AC38" s="49"/>
      <c r="AD38" s="49"/>
      <c r="AE38" s="49"/>
      <c r="AF38" s="49"/>
      <c r="AG38" s="49"/>
      <c r="AH38" s="49"/>
      <c r="AI38" s="49"/>
      <c r="AJ38" s="49"/>
      <c r="AK38" s="49"/>
      <c r="AL38" s="49"/>
      <c r="AM38" s="49"/>
    </row>
    <row r="39" spans="1:39" ht="12.75" customHeight="1" x14ac:dyDescent="0.3">
      <c r="A39" s="60">
        <v>34</v>
      </c>
      <c r="B39" s="52" t="s">
        <v>3</v>
      </c>
      <c r="C39" s="52" t="s">
        <v>42</v>
      </c>
      <c r="D39" s="50" t="s">
        <v>1399</v>
      </c>
      <c r="E39" s="52" t="s">
        <v>13</v>
      </c>
      <c r="F39" s="118">
        <v>42559</v>
      </c>
      <c r="G39" s="118">
        <v>42590</v>
      </c>
      <c r="H39" s="52">
        <v>1</v>
      </c>
      <c r="I39" s="52">
        <v>1</v>
      </c>
      <c r="J39" s="125">
        <f t="shared" si="0"/>
        <v>42774</v>
      </c>
      <c r="K39" s="52"/>
      <c r="L39" s="126">
        <f t="shared" si="1"/>
        <v>42955</v>
      </c>
      <c r="M39" s="52"/>
      <c r="N39" s="65">
        <f t="shared" si="2"/>
        <v>0</v>
      </c>
      <c r="O39" s="51" t="s">
        <v>1484</v>
      </c>
      <c r="P39" s="52" t="s">
        <v>158</v>
      </c>
      <c r="Q39" s="52"/>
      <c r="R39" s="67">
        <f t="shared" si="3"/>
        <v>42774</v>
      </c>
      <c r="S39" s="52"/>
      <c r="T39" s="49"/>
      <c r="U39" s="49"/>
      <c r="V39" s="49"/>
      <c r="W39" s="49"/>
      <c r="X39" s="49"/>
      <c r="Y39" s="49"/>
      <c r="Z39" s="49"/>
      <c r="AA39" s="49"/>
      <c r="AB39" s="49"/>
      <c r="AC39" s="49"/>
      <c r="AD39" s="49"/>
      <c r="AE39" s="49"/>
      <c r="AF39" s="49"/>
      <c r="AG39" s="49"/>
      <c r="AH39" s="49"/>
      <c r="AI39" s="49"/>
      <c r="AJ39" s="49"/>
      <c r="AK39" s="49"/>
      <c r="AL39" s="49"/>
      <c r="AM39" s="49"/>
    </row>
    <row r="40" spans="1:39" ht="12.75" customHeight="1" x14ac:dyDescent="0.3">
      <c r="A40" s="60">
        <v>35</v>
      </c>
      <c r="B40" s="52" t="s">
        <v>3</v>
      </c>
      <c r="C40" s="52" t="s">
        <v>42</v>
      </c>
      <c r="D40" s="50" t="s">
        <v>1399</v>
      </c>
      <c r="E40" s="52" t="s">
        <v>13</v>
      </c>
      <c r="F40" s="118">
        <v>42559</v>
      </c>
      <c r="G40" s="118">
        <v>42590</v>
      </c>
      <c r="H40" s="52">
        <v>2</v>
      </c>
      <c r="I40" s="52">
        <v>2</v>
      </c>
      <c r="J40" s="125">
        <f t="shared" si="0"/>
        <v>42774</v>
      </c>
      <c r="K40" s="52"/>
      <c r="L40" s="126">
        <f t="shared" si="1"/>
        <v>42955</v>
      </c>
      <c r="M40" s="52"/>
      <c r="N40" s="65">
        <f t="shared" si="2"/>
        <v>0</v>
      </c>
      <c r="O40" s="51" t="s">
        <v>1484</v>
      </c>
      <c r="P40" s="52" t="s">
        <v>158</v>
      </c>
      <c r="Q40" s="52"/>
      <c r="R40" s="67">
        <f t="shared" si="3"/>
        <v>42774</v>
      </c>
      <c r="S40" s="52"/>
      <c r="T40" s="49"/>
      <c r="U40" s="49"/>
      <c r="V40" s="49"/>
      <c r="W40" s="49"/>
      <c r="X40" s="49"/>
      <c r="Y40" s="49"/>
      <c r="Z40" s="49"/>
      <c r="AA40" s="49"/>
      <c r="AB40" s="49"/>
      <c r="AC40" s="49"/>
      <c r="AD40" s="49"/>
      <c r="AE40" s="49"/>
      <c r="AF40" s="49"/>
      <c r="AG40" s="49"/>
      <c r="AH40" s="49"/>
      <c r="AI40" s="49"/>
      <c r="AJ40" s="49"/>
      <c r="AK40" s="49"/>
      <c r="AL40" s="49"/>
      <c r="AM40" s="49"/>
    </row>
    <row r="41" spans="1:39" ht="12.75" customHeight="1" x14ac:dyDescent="0.3">
      <c r="A41" s="60">
        <v>36</v>
      </c>
      <c r="B41" s="52" t="s">
        <v>3</v>
      </c>
      <c r="C41" s="52" t="s">
        <v>42</v>
      </c>
      <c r="D41" s="50" t="s">
        <v>1399</v>
      </c>
      <c r="E41" s="52" t="s">
        <v>13</v>
      </c>
      <c r="F41" s="118">
        <v>43199</v>
      </c>
      <c r="G41" s="118">
        <v>43336</v>
      </c>
      <c r="H41" s="52">
        <v>1</v>
      </c>
      <c r="I41" s="52">
        <v>5</v>
      </c>
      <c r="J41" s="125">
        <f t="shared" si="0"/>
        <v>43520</v>
      </c>
      <c r="K41" s="52"/>
      <c r="L41" s="126">
        <f t="shared" si="1"/>
        <v>43701</v>
      </c>
      <c r="M41" s="52"/>
      <c r="N41" s="65">
        <f t="shared" si="2"/>
        <v>0</v>
      </c>
      <c r="O41" s="51" t="s">
        <v>1484</v>
      </c>
      <c r="P41" s="52" t="s">
        <v>158</v>
      </c>
      <c r="Q41" s="52"/>
      <c r="R41" s="67">
        <f t="shared" si="3"/>
        <v>43520</v>
      </c>
      <c r="S41" s="52"/>
      <c r="T41" s="49"/>
      <c r="U41" s="49"/>
      <c r="V41" s="49"/>
      <c r="W41" s="49"/>
      <c r="X41" s="49"/>
      <c r="Y41" s="49"/>
      <c r="Z41" s="49"/>
      <c r="AA41" s="49"/>
      <c r="AB41" s="49"/>
      <c r="AC41" s="49"/>
      <c r="AD41" s="49"/>
      <c r="AE41" s="49"/>
      <c r="AF41" s="49"/>
      <c r="AG41" s="49"/>
      <c r="AH41" s="49"/>
      <c r="AI41" s="49"/>
      <c r="AJ41" s="49"/>
      <c r="AK41" s="49"/>
      <c r="AL41" s="49"/>
      <c r="AM41" s="49"/>
    </row>
    <row r="42" spans="1:39" ht="12.75" customHeight="1" x14ac:dyDescent="0.3">
      <c r="A42" s="60">
        <v>37</v>
      </c>
      <c r="B42" s="52" t="s">
        <v>3</v>
      </c>
      <c r="C42" s="52" t="s">
        <v>42</v>
      </c>
      <c r="D42" s="50" t="s">
        <v>1399</v>
      </c>
      <c r="E42" s="52" t="s">
        <v>15</v>
      </c>
      <c r="F42" s="118">
        <v>43769</v>
      </c>
      <c r="G42" s="118">
        <v>43791</v>
      </c>
      <c r="H42" s="52">
        <v>1</v>
      </c>
      <c r="I42" s="52">
        <v>107</v>
      </c>
      <c r="J42" s="125">
        <f t="shared" si="0"/>
        <v>43973</v>
      </c>
      <c r="K42" s="52"/>
      <c r="L42" s="126">
        <f t="shared" si="1"/>
        <v>44157</v>
      </c>
      <c r="M42" s="52"/>
      <c r="N42" s="65">
        <f t="shared" si="2"/>
        <v>0</v>
      </c>
      <c r="O42" s="51" t="s">
        <v>1489</v>
      </c>
      <c r="P42" s="52" t="s">
        <v>168</v>
      </c>
      <c r="Q42" s="52"/>
      <c r="R42" s="67">
        <f t="shared" si="3"/>
        <v>43973</v>
      </c>
      <c r="S42" s="52"/>
      <c r="T42" s="49"/>
      <c r="U42" s="49"/>
      <c r="V42" s="49"/>
      <c r="W42" s="49"/>
      <c r="X42" s="49"/>
      <c r="Y42" s="49"/>
      <c r="Z42" s="49"/>
      <c r="AA42" s="49"/>
      <c r="AB42" s="49"/>
      <c r="AC42" s="49"/>
      <c r="AD42" s="49"/>
      <c r="AE42" s="49"/>
      <c r="AF42" s="49"/>
      <c r="AG42" s="49"/>
      <c r="AH42" s="49"/>
      <c r="AI42" s="49"/>
      <c r="AJ42" s="49"/>
      <c r="AK42" s="49"/>
      <c r="AL42" s="49"/>
      <c r="AM42" s="49"/>
    </row>
    <row r="43" spans="1:39" ht="12.75" customHeight="1" x14ac:dyDescent="0.3">
      <c r="A43" s="60">
        <v>38</v>
      </c>
      <c r="B43" s="52" t="s">
        <v>3</v>
      </c>
      <c r="C43" s="52" t="s">
        <v>42</v>
      </c>
      <c r="D43" s="50" t="s">
        <v>1399</v>
      </c>
      <c r="E43" s="52" t="s">
        <v>15</v>
      </c>
      <c r="F43" s="118">
        <v>43769</v>
      </c>
      <c r="G43" s="118">
        <v>43791</v>
      </c>
      <c r="H43" s="52">
        <v>1</v>
      </c>
      <c r="I43" s="52">
        <v>8</v>
      </c>
      <c r="J43" s="125">
        <f t="shared" si="0"/>
        <v>43973</v>
      </c>
      <c r="K43" s="52"/>
      <c r="L43" s="126">
        <f t="shared" si="1"/>
        <v>44157</v>
      </c>
      <c r="M43" s="52"/>
      <c r="N43" s="65">
        <f t="shared" si="2"/>
        <v>0</v>
      </c>
      <c r="O43" s="51" t="s">
        <v>1489</v>
      </c>
      <c r="P43" s="52" t="s">
        <v>168</v>
      </c>
      <c r="Q43" s="52"/>
      <c r="R43" s="67">
        <f t="shared" si="3"/>
        <v>43973</v>
      </c>
      <c r="S43" s="52"/>
      <c r="T43" s="49"/>
      <c r="U43" s="49"/>
      <c r="V43" s="49"/>
      <c r="W43" s="49"/>
      <c r="X43" s="49"/>
      <c r="Y43" s="49"/>
      <c r="Z43" s="49"/>
      <c r="AA43" s="49"/>
      <c r="AB43" s="49"/>
      <c r="AC43" s="49"/>
      <c r="AD43" s="49"/>
      <c r="AE43" s="49"/>
      <c r="AF43" s="49"/>
      <c r="AG43" s="49"/>
      <c r="AH43" s="49"/>
      <c r="AI43" s="49"/>
      <c r="AJ43" s="49"/>
      <c r="AK43" s="49"/>
      <c r="AL43" s="49"/>
      <c r="AM43" s="49"/>
    </row>
    <row r="44" spans="1:39" ht="12.75" customHeight="1" x14ac:dyDescent="0.3">
      <c r="A44" s="60">
        <v>39</v>
      </c>
      <c r="B44" s="52" t="s">
        <v>6</v>
      </c>
      <c r="C44" s="52" t="s">
        <v>70</v>
      </c>
      <c r="D44" s="50" t="s">
        <v>82</v>
      </c>
      <c r="E44" s="52" t="s">
        <v>23</v>
      </c>
      <c r="F44" s="118">
        <v>43386</v>
      </c>
      <c r="G44" s="118"/>
      <c r="H44" s="52">
        <v>10</v>
      </c>
      <c r="I44" s="52">
        <v>22</v>
      </c>
      <c r="J44" s="125">
        <f t="shared" si="0"/>
        <v>182</v>
      </c>
      <c r="K44" s="52"/>
      <c r="L44" s="126">
        <f t="shared" si="1"/>
        <v>365</v>
      </c>
      <c r="M44" s="52"/>
      <c r="N44" s="65">
        <f t="shared" si="2"/>
        <v>0</v>
      </c>
      <c r="O44" s="51">
        <v>0.94</v>
      </c>
      <c r="P44" s="52" t="s">
        <v>168</v>
      </c>
      <c r="Q44" s="52"/>
      <c r="R44" s="67">
        <f t="shared" si="3"/>
        <v>182</v>
      </c>
      <c r="S44" s="52"/>
      <c r="T44" s="49"/>
      <c r="U44" s="49"/>
      <c r="V44" s="49"/>
      <c r="W44" s="49"/>
      <c r="X44" s="49"/>
      <c r="Y44" s="49"/>
      <c r="Z44" s="49"/>
      <c r="AA44" s="49"/>
      <c r="AB44" s="49"/>
      <c r="AC44" s="49"/>
      <c r="AD44" s="49"/>
      <c r="AE44" s="49"/>
      <c r="AF44" s="49"/>
      <c r="AG44" s="49"/>
      <c r="AH44" s="49"/>
      <c r="AI44" s="49"/>
      <c r="AJ44" s="49"/>
      <c r="AK44" s="49"/>
      <c r="AL44" s="49"/>
      <c r="AM44" s="49"/>
    </row>
    <row r="45" spans="1:39" ht="12.75" customHeight="1" x14ac:dyDescent="0.3">
      <c r="A45" s="60">
        <v>40</v>
      </c>
      <c r="B45" s="52" t="s">
        <v>6</v>
      </c>
      <c r="C45" s="52" t="s">
        <v>70</v>
      </c>
      <c r="D45" s="50" t="s">
        <v>71</v>
      </c>
      <c r="E45" s="52" t="s">
        <v>23</v>
      </c>
      <c r="F45" s="118">
        <v>43159</v>
      </c>
      <c r="G45" s="118"/>
      <c r="H45" s="52">
        <v>16</v>
      </c>
      <c r="I45" s="52">
        <v>48</v>
      </c>
      <c r="J45" s="125">
        <f t="shared" si="0"/>
        <v>182</v>
      </c>
      <c r="K45" s="52"/>
      <c r="L45" s="126">
        <f t="shared" si="1"/>
        <v>365</v>
      </c>
      <c r="M45" s="52"/>
      <c r="N45" s="65">
        <f t="shared" si="2"/>
        <v>0</v>
      </c>
      <c r="O45" s="51"/>
      <c r="P45" s="52" t="s">
        <v>168</v>
      </c>
      <c r="Q45" s="52"/>
      <c r="R45" s="67">
        <f t="shared" si="3"/>
        <v>182</v>
      </c>
      <c r="S45" s="52"/>
      <c r="T45" s="49"/>
      <c r="U45" s="49"/>
      <c r="V45" s="49"/>
      <c r="W45" s="49"/>
      <c r="X45" s="49"/>
      <c r="Y45" s="49"/>
      <c r="Z45" s="49"/>
      <c r="AA45" s="49"/>
      <c r="AB45" s="49"/>
      <c r="AC45" s="49"/>
      <c r="AD45" s="49"/>
      <c r="AE45" s="49"/>
      <c r="AF45" s="49"/>
      <c r="AG45" s="49"/>
      <c r="AH45" s="49"/>
      <c r="AI45" s="49"/>
      <c r="AJ45" s="49"/>
      <c r="AK45" s="49"/>
      <c r="AL45" s="49"/>
      <c r="AM45" s="49"/>
    </row>
    <row r="46" spans="1:39" ht="12.75" customHeight="1" x14ac:dyDescent="0.3">
      <c r="A46" s="60">
        <v>41</v>
      </c>
      <c r="B46" s="52" t="s">
        <v>6</v>
      </c>
      <c r="C46" s="52" t="s">
        <v>70</v>
      </c>
      <c r="D46" s="50">
        <v>2018</v>
      </c>
      <c r="E46" s="52" t="s">
        <v>23</v>
      </c>
      <c r="F46" s="118">
        <v>43724</v>
      </c>
      <c r="G46" s="118" t="s">
        <v>1490</v>
      </c>
      <c r="H46" s="52">
        <v>20</v>
      </c>
      <c r="I46" s="52">
        <v>38</v>
      </c>
      <c r="J46" s="125" t="e">
        <f t="shared" si="0"/>
        <v>#VALUE!</v>
      </c>
      <c r="K46" s="52"/>
      <c r="L46" s="126" t="e">
        <f t="shared" si="1"/>
        <v>#VALUE!</v>
      </c>
      <c r="M46" s="52"/>
      <c r="N46" s="65">
        <f t="shared" si="2"/>
        <v>0</v>
      </c>
      <c r="O46" s="51"/>
      <c r="P46" s="52" t="s">
        <v>168</v>
      </c>
      <c r="Q46" s="52"/>
      <c r="R46" s="67" t="e">
        <f t="shared" si="3"/>
        <v>#VALUE!</v>
      </c>
      <c r="S46" s="52"/>
      <c r="T46" s="49"/>
      <c r="U46" s="49"/>
      <c r="V46" s="49"/>
      <c r="W46" s="49"/>
      <c r="X46" s="49"/>
      <c r="Y46" s="49"/>
      <c r="Z46" s="49"/>
      <c r="AA46" s="49"/>
      <c r="AB46" s="49"/>
      <c r="AC46" s="49"/>
      <c r="AD46" s="49"/>
      <c r="AE46" s="49"/>
      <c r="AF46" s="49"/>
      <c r="AG46" s="49"/>
      <c r="AH46" s="49"/>
      <c r="AI46" s="49"/>
      <c r="AJ46" s="49"/>
      <c r="AK46" s="49"/>
      <c r="AL46" s="49"/>
      <c r="AM46" s="49"/>
    </row>
    <row r="47" spans="1:39" ht="12.75" customHeight="1" x14ac:dyDescent="0.3">
      <c r="A47" s="60">
        <v>42</v>
      </c>
      <c r="B47" s="52" t="s">
        <v>3</v>
      </c>
      <c r="C47" s="52" t="s">
        <v>1399</v>
      </c>
      <c r="D47" s="50">
        <v>2019</v>
      </c>
      <c r="E47" s="52" t="s">
        <v>15</v>
      </c>
      <c r="F47" s="118">
        <v>43814</v>
      </c>
      <c r="G47" s="118">
        <v>43795</v>
      </c>
      <c r="H47" s="52">
        <v>1</v>
      </c>
      <c r="I47" s="52">
        <v>3</v>
      </c>
      <c r="J47" s="125">
        <f t="shared" si="0"/>
        <v>43977</v>
      </c>
      <c r="K47" s="52"/>
      <c r="L47" s="126">
        <f t="shared" si="1"/>
        <v>44161</v>
      </c>
      <c r="M47" s="52"/>
      <c r="N47" s="65">
        <f t="shared" si="2"/>
        <v>0</v>
      </c>
      <c r="O47" s="51"/>
      <c r="P47" s="52" t="s">
        <v>168</v>
      </c>
      <c r="Q47" s="52"/>
      <c r="R47" s="67">
        <f t="shared" si="3"/>
        <v>43977</v>
      </c>
      <c r="S47" s="52"/>
      <c r="T47" s="49"/>
      <c r="U47" s="49"/>
      <c r="V47" s="49"/>
      <c r="W47" s="49"/>
      <c r="X47" s="49"/>
      <c r="Y47" s="49"/>
      <c r="Z47" s="49"/>
      <c r="AA47" s="49"/>
      <c r="AB47" s="49"/>
      <c r="AC47" s="49"/>
      <c r="AD47" s="49"/>
      <c r="AE47" s="49"/>
      <c r="AF47" s="49"/>
      <c r="AG47" s="49"/>
      <c r="AH47" s="49"/>
      <c r="AI47" s="49"/>
      <c r="AJ47" s="49"/>
      <c r="AK47" s="49"/>
      <c r="AL47" s="49"/>
      <c r="AM47" s="49"/>
    </row>
    <row r="48" spans="1:39" ht="12.75" customHeight="1" x14ac:dyDescent="0.3">
      <c r="A48" s="60">
        <v>43</v>
      </c>
      <c r="B48" s="52" t="s">
        <v>1491</v>
      </c>
      <c r="C48" s="52" t="s">
        <v>1399</v>
      </c>
      <c r="D48" s="50">
        <v>2019</v>
      </c>
      <c r="E48" s="52" t="s">
        <v>15</v>
      </c>
      <c r="F48" s="118">
        <v>43784</v>
      </c>
      <c r="G48" s="118">
        <v>43795</v>
      </c>
      <c r="H48" s="52">
        <v>8</v>
      </c>
      <c r="I48" s="52">
        <v>8</v>
      </c>
      <c r="J48" s="125">
        <f t="shared" si="0"/>
        <v>43977</v>
      </c>
      <c r="K48" s="52"/>
      <c r="L48" s="126">
        <f t="shared" si="1"/>
        <v>44161</v>
      </c>
      <c r="M48" s="52"/>
      <c r="N48" s="65">
        <f t="shared" si="2"/>
        <v>0</v>
      </c>
      <c r="O48" s="51" t="s">
        <v>1492</v>
      </c>
      <c r="P48" s="52" t="s">
        <v>168</v>
      </c>
      <c r="Q48" s="52"/>
      <c r="R48" s="67">
        <f t="shared" si="3"/>
        <v>43977</v>
      </c>
      <c r="S48" s="52"/>
      <c r="T48" s="49"/>
      <c r="U48" s="49"/>
      <c r="V48" s="49"/>
      <c r="W48" s="49"/>
      <c r="X48" s="49"/>
      <c r="Y48" s="49"/>
      <c r="Z48" s="49"/>
      <c r="AA48" s="49"/>
      <c r="AB48" s="49"/>
      <c r="AC48" s="49"/>
      <c r="AD48" s="49"/>
      <c r="AE48" s="49"/>
      <c r="AF48" s="49"/>
      <c r="AG48" s="49"/>
      <c r="AH48" s="49"/>
      <c r="AI48" s="49"/>
      <c r="AJ48" s="49"/>
      <c r="AK48" s="49"/>
      <c r="AL48" s="49"/>
      <c r="AM48" s="49"/>
    </row>
    <row r="49" spans="1:39" ht="12.75" customHeight="1" x14ac:dyDescent="0.3">
      <c r="A49" s="49"/>
      <c r="B49" s="49"/>
      <c r="C49" s="49"/>
      <c r="D49" s="49"/>
      <c r="E49" s="49"/>
      <c r="F49" s="49"/>
      <c r="G49" s="49"/>
      <c r="H49" s="49"/>
      <c r="I49" s="49"/>
      <c r="J49" s="49"/>
      <c r="K49" s="49"/>
      <c r="L49" s="49"/>
      <c r="M49" s="49"/>
      <c r="N49" s="49"/>
      <c r="O49" s="49"/>
      <c r="P49" s="49"/>
      <c r="Q49" s="49"/>
      <c r="R49" s="90"/>
      <c r="S49" s="49"/>
      <c r="T49" s="49"/>
      <c r="U49" s="49"/>
      <c r="V49" s="49"/>
      <c r="W49" s="49"/>
      <c r="X49" s="49"/>
      <c r="Y49" s="49"/>
      <c r="Z49" s="49"/>
      <c r="AA49" s="49"/>
      <c r="AB49" s="49"/>
      <c r="AC49" s="49"/>
      <c r="AD49" s="49"/>
      <c r="AE49" s="49"/>
      <c r="AF49" s="49"/>
      <c r="AG49" s="49"/>
      <c r="AH49" s="49"/>
      <c r="AI49" s="49"/>
      <c r="AJ49" s="49"/>
      <c r="AK49" s="49"/>
      <c r="AL49" s="49"/>
      <c r="AM49" s="49"/>
    </row>
    <row r="50" spans="1:39" ht="12.75" customHeight="1" x14ac:dyDescent="0.3">
      <c r="A50" s="49"/>
      <c r="B50" s="49"/>
      <c r="C50" s="49"/>
      <c r="D50" s="49"/>
      <c r="E50" s="49"/>
      <c r="F50" s="49"/>
      <c r="G50" s="49"/>
      <c r="H50" s="49"/>
      <c r="I50" s="49"/>
      <c r="J50" s="49"/>
      <c r="K50" s="49"/>
      <c r="L50" s="49"/>
      <c r="M50" s="49"/>
      <c r="N50" s="49"/>
      <c r="O50" s="49"/>
      <c r="P50" s="49"/>
      <c r="Q50" s="49"/>
      <c r="R50" s="90"/>
      <c r="S50" s="49"/>
      <c r="T50" s="49"/>
      <c r="U50" s="49"/>
      <c r="V50" s="49"/>
      <c r="W50" s="49"/>
      <c r="X50" s="49"/>
      <c r="Y50" s="49"/>
      <c r="Z50" s="49"/>
      <c r="AA50" s="49"/>
      <c r="AB50" s="49"/>
      <c r="AC50" s="49"/>
      <c r="AD50" s="49"/>
      <c r="AE50" s="49"/>
      <c r="AF50" s="49"/>
      <c r="AG50" s="49"/>
      <c r="AH50" s="49"/>
      <c r="AI50" s="49"/>
      <c r="AJ50" s="49"/>
      <c r="AK50" s="49"/>
      <c r="AL50" s="49"/>
      <c r="AM50" s="49"/>
    </row>
    <row r="51" spans="1:39" ht="12.75" customHeight="1" x14ac:dyDescent="0.3">
      <c r="A51" s="49"/>
      <c r="B51" s="49"/>
      <c r="C51" s="49"/>
      <c r="D51" s="49"/>
      <c r="E51" s="49"/>
      <c r="F51" s="49"/>
      <c r="G51" s="49"/>
      <c r="H51" s="49"/>
      <c r="I51" s="49"/>
      <c r="J51" s="49"/>
      <c r="K51" s="49"/>
      <c r="L51" s="49"/>
      <c r="M51" s="49"/>
      <c r="N51" s="49"/>
      <c r="O51" s="49"/>
      <c r="P51" s="49"/>
      <c r="Q51" s="49"/>
      <c r="R51" s="90"/>
      <c r="S51" s="49"/>
      <c r="T51" s="49"/>
      <c r="U51" s="49"/>
      <c r="V51" s="49"/>
      <c r="W51" s="49"/>
      <c r="X51" s="49"/>
      <c r="Y51" s="49"/>
      <c r="Z51" s="49"/>
      <c r="AA51" s="49"/>
      <c r="AB51" s="49"/>
      <c r="AC51" s="49"/>
      <c r="AD51" s="49"/>
      <c r="AE51" s="49"/>
      <c r="AF51" s="49"/>
      <c r="AG51" s="49"/>
      <c r="AH51" s="49"/>
      <c r="AI51" s="49"/>
      <c r="AJ51" s="49"/>
      <c r="AK51" s="49"/>
      <c r="AL51" s="49"/>
      <c r="AM51" s="49"/>
    </row>
    <row r="52" spans="1:39" ht="12.75" customHeight="1" x14ac:dyDescent="0.3">
      <c r="A52" s="49"/>
      <c r="B52" s="49"/>
      <c r="C52" s="49"/>
      <c r="D52" s="49"/>
      <c r="E52" s="49"/>
      <c r="F52" s="49"/>
      <c r="G52" s="49"/>
      <c r="H52" s="49"/>
      <c r="I52" s="49"/>
      <c r="J52" s="49"/>
      <c r="K52" s="49"/>
      <c r="L52" s="49"/>
      <c r="M52" s="49"/>
      <c r="N52" s="49"/>
      <c r="O52" s="49"/>
      <c r="P52" s="49"/>
      <c r="Q52" s="49"/>
      <c r="R52" s="90"/>
      <c r="S52" s="49"/>
      <c r="T52" s="49"/>
      <c r="U52" s="49"/>
      <c r="V52" s="49"/>
      <c r="W52" s="49"/>
      <c r="X52" s="49"/>
      <c r="Y52" s="49"/>
      <c r="Z52" s="49"/>
      <c r="AA52" s="49"/>
      <c r="AB52" s="49"/>
      <c r="AC52" s="49"/>
      <c r="AD52" s="49"/>
      <c r="AE52" s="49"/>
      <c r="AF52" s="49"/>
      <c r="AG52" s="49"/>
      <c r="AH52" s="49"/>
      <c r="AI52" s="49"/>
      <c r="AJ52" s="49"/>
      <c r="AK52" s="49"/>
      <c r="AL52" s="49"/>
      <c r="AM52" s="49"/>
    </row>
    <row r="53" spans="1:39" ht="12.75" customHeight="1" x14ac:dyDescent="0.3">
      <c r="A53" s="49"/>
      <c r="B53" s="49"/>
      <c r="C53" s="49"/>
      <c r="D53" s="49"/>
      <c r="E53" s="49"/>
      <c r="F53" s="49"/>
      <c r="G53" s="49"/>
      <c r="H53" s="49"/>
      <c r="I53" s="49"/>
      <c r="J53" s="49"/>
      <c r="K53" s="49"/>
      <c r="L53" s="49"/>
      <c r="M53" s="49"/>
      <c r="N53" s="49"/>
      <c r="O53" s="49"/>
      <c r="P53" s="49"/>
      <c r="Q53" s="49"/>
      <c r="R53" s="90"/>
      <c r="S53" s="49"/>
      <c r="T53" s="49"/>
      <c r="U53" s="49"/>
      <c r="V53" s="49"/>
      <c r="W53" s="49"/>
      <c r="X53" s="49"/>
      <c r="Y53" s="49"/>
      <c r="Z53" s="49"/>
      <c r="AA53" s="49"/>
      <c r="AB53" s="49"/>
      <c r="AC53" s="49"/>
      <c r="AD53" s="49"/>
      <c r="AE53" s="49"/>
      <c r="AF53" s="49"/>
      <c r="AG53" s="49"/>
      <c r="AH53" s="49"/>
      <c r="AI53" s="49"/>
      <c r="AJ53" s="49"/>
      <c r="AK53" s="49"/>
      <c r="AL53" s="49"/>
      <c r="AM53" s="49"/>
    </row>
    <row r="54" spans="1:39" ht="12.75" customHeight="1" x14ac:dyDescent="0.3">
      <c r="A54" s="49"/>
      <c r="B54" s="49"/>
      <c r="C54" s="49"/>
      <c r="D54" s="49"/>
      <c r="E54" s="49"/>
      <c r="F54" s="49"/>
      <c r="G54" s="49"/>
      <c r="H54" s="49"/>
      <c r="I54" s="49"/>
      <c r="J54" s="49"/>
      <c r="K54" s="49"/>
      <c r="L54" s="49"/>
      <c r="M54" s="49"/>
      <c r="N54" s="49"/>
      <c r="O54" s="49"/>
      <c r="P54" s="49"/>
      <c r="Q54" s="49"/>
      <c r="R54" s="90"/>
      <c r="S54" s="49"/>
      <c r="T54" s="49"/>
      <c r="U54" s="49"/>
      <c r="V54" s="49"/>
      <c r="W54" s="49"/>
      <c r="X54" s="49"/>
      <c r="Y54" s="49"/>
      <c r="Z54" s="49"/>
      <c r="AA54" s="49"/>
      <c r="AB54" s="49"/>
      <c r="AC54" s="49"/>
      <c r="AD54" s="49"/>
      <c r="AE54" s="49"/>
      <c r="AF54" s="49"/>
      <c r="AG54" s="49"/>
      <c r="AH54" s="49"/>
      <c r="AI54" s="49"/>
      <c r="AJ54" s="49"/>
      <c r="AK54" s="49"/>
      <c r="AL54" s="49"/>
      <c r="AM54" s="49"/>
    </row>
    <row r="55" spans="1:39" ht="12.75" customHeight="1" x14ac:dyDescent="0.3">
      <c r="A55" s="49"/>
      <c r="B55" s="49"/>
      <c r="C55" s="49"/>
      <c r="D55" s="49"/>
      <c r="E55" s="49"/>
      <c r="F55" s="49"/>
      <c r="G55" s="49"/>
      <c r="H55" s="49"/>
      <c r="I55" s="49"/>
      <c r="J55" s="49"/>
      <c r="K55" s="49"/>
      <c r="L55" s="49"/>
      <c r="M55" s="49"/>
      <c r="N55" s="49"/>
      <c r="O55" s="49"/>
      <c r="P55" s="49"/>
      <c r="Q55" s="49"/>
      <c r="R55" s="90"/>
      <c r="S55" s="49"/>
      <c r="T55" s="49"/>
      <c r="U55" s="49"/>
      <c r="V55" s="49"/>
      <c r="W55" s="49"/>
      <c r="X55" s="49"/>
      <c r="Y55" s="49"/>
      <c r="Z55" s="49"/>
      <c r="AA55" s="49"/>
      <c r="AB55" s="49"/>
      <c r="AC55" s="49"/>
      <c r="AD55" s="49"/>
      <c r="AE55" s="49"/>
      <c r="AF55" s="49"/>
      <c r="AG55" s="49"/>
      <c r="AH55" s="49"/>
      <c r="AI55" s="49"/>
      <c r="AJ55" s="49"/>
      <c r="AK55" s="49"/>
      <c r="AL55" s="49"/>
      <c r="AM55" s="49"/>
    </row>
    <row r="56" spans="1:39" ht="12.75" customHeight="1" x14ac:dyDescent="0.3">
      <c r="A56" s="49"/>
      <c r="B56" s="49"/>
      <c r="C56" s="49"/>
      <c r="D56" s="49"/>
      <c r="E56" s="49"/>
      <c r="F56" s="49"/>
      <c r="G56" s="49"/>
      <c r="H56" s="49"/>
      <c r="I56" s="49"/>
      <c r="J56" s="49"/>
      <c r="K56" s="49"/>
      <c r="L56" s="49"/>
      <c r="M56" s="49"/>
      <c r="N56" s="49"/>
      <c r="O56" s="49"/>
      <c r="P56" s="49"/>
      <c r="Q56" s="49"/>
      <c r="R56" s="90"/>
      <c r="S56" s="49"/>
      <c r="T56" s="49"/>
      <c r="U56" s="49"/>
      <c r="V56" s="49"/>
      <c r="W56" s="49"/>
      <c r="X56" s="49"/>
      <c r="Y56" s="49"/>
      <c r="Z56" s="49"/>
      <c r="AA56" s="49"/>
      <c r="AB56" s="49"/>
      <c r="AC56" s="49"/>
      <c r="AD56" s="49"/>
      <c r="AE56" s="49"/>
      <c r="AF56" s="49"/>
      <c r="AG56" s="49"/>
      <c r="AH56" s="49"/>
      <c r="AI56" s="49"/>
      <c r="AJ56" s="49"/>
      <c r="AK56" s="49"/>
      <c r="AL56" s="49"/>
      <c r="AM56" s="49"/>
    </row>
    <row r="57" spans="1:39" ht="12.75" customHeight="1" x14ac:dyDescent="0.3">
      <c r="A57" s="49"/>
      <c r="B57" s="49"/>
      <c r="C57" s="49"/>
      <c r="D57" s="49"/>
      <c r="E57" s="49"/>
      <c r="F57" s="49"/>
      <c r="G57" s="49"/>
      <c r="H57" s="49"/>
      <c r="I57" s="49"/>
      <c r="J57" s="49"/>
      <c r="K57" s="49"/>
      <c r="L57" s="49"/>
      <c r="M57" s="49"/>
      <c r="N57" s="49"/>
      <c r="O57" s="49"/>
      <c r="P57" s="49"/>
      <c r="Q57" s="49"/>
      <c r="R57" s="90"/>
      <c r="S57" s="49"/>
      <c r="T57" s="49"/>
      <c r="U57" s="49"/>
      <c r="V57" s="49"/>
      <c r="W57" s="49"/>
      <c r="X57" s="49"/>
      <c r="Y57" s="49"/>
      <c r="Z57" s="49"/>
      <c r="AA57" s="49"/>
      <c r="AB57" s="49"/>
      <c r="AC57" s="49"/>
      <c r="AD57" s="49"/>
      <c r="AE57" s="49"/>
      <c r="AF57" s="49"/>
      <c r="AG57" s="49"/>
      <c r="AH57" s="49"/>
      <c r="AI57" s="49"/>
      <c r="AJ57" s="49"/>
      <c r="AK57" s="49"/>
      <c r="AL57" s="49"/>
      <c r="AM57" s="49"/>
    </row>
    <row r="58" spans="1:39" ht="12.75" customHeight="1" x14ac:dyDescent="0.3">
      <c r="A58" s="49"/>
      <c r="B58" s="49"/>
      <c r="C58" s="49"/>
      <c r="D58" s="49"/>
      <c r="E58" s="49"/>
      <c r="F58" s="49"/>
      <c r="G58" s="49"/>
      <c r="H58" s="49"/>
      <c r="I58" s="49"/>
      <c r="J58" s="49"/>
      <c r="K58" s="49"/>
      <c r="L58" s="49"/>
      <c r="M58" s="49"/>
      <c r="N58" s="49"/>
      <c r="O58" s="49"/>
      <c r="P58" s="49"/>
      <c r="Q58" s="49"/>
      <c r="R58" s="90"/>
      <c r="S58" s="49"/>
      <c r="T58" s="49"/>
      <c r="U58" s="49"/>
      <c r="V58" s="49"/>
      <c r="W58" s="49"/>
      <c r="X58" s="49"/>
      <c r="Y58" s="49"/>
      <c r="Z58" s="49"/>
      <c r="AA58" s="49"/>
      <c r="AB58" s="49"/>
      <c r="AC58" s="49"/>
      <c r="AD58" s="49"/>
      <c r="AE58" s="49"/>
      <c r="AF58" s="49"/>
      <c r="AG58" s="49"/>
      <c r="AH58" s="49"/>
      <c r="AI58" s="49"/>
      <c r="AJ58" s="49"/>
      <c r="AK58" s="49"/>
      <c r="AL58" s="49"/>
      <c r="AM58" s="49"/>
    </row>
    <row r="59" spans="1:39" ht="12.75" customHeight="1" x14ac:dyDescent="0.3">
      <c r="A59" s="49"/>
      <c r="B59" s="49"/>
      <c r="C59" s="49"/>
      <c r="D59" s="49"/>
      <c r="E59" s="49"/>
      <c r="F59" s="49"/>
      <c r="G59" s="49"/>
      <c r="H59" s="49"/>
      <c r="I59" s="49"/>
      <c r="J59" s="49"/>
      <c r="K59" s="49"/>
      <c r="L59" s="49"/>
      <c r="M59" s="49"/>
      <c r="N59" s="49"/>
      <c r="O59" s="49"/>
      <c r="P59" s="49"/>
      <c r="Q59" s="49"/>
      <c r="R59" s="90"/>
      <c r="S59" s="49"/>
      <c r="T59" s="49"/>
      <c r="U59" s="49"/>
      <c r="V59" s="49"/>
      <c r="W59" s="49"/>
      <c r="X59" s="49"/>
      <c r="Y59" s="49"/>
      <c r="Z59" s="49"/>
      <c r="AA59" s="49"/>
      <c r="AB59" s="49"/>
      <c r="AC59" s="49"/>
      <c r="AD59" s="49"/>
      <c r="AE59" s="49"/>
      <c r="AF59" s="49"/>
      <c r="AG59" s="49"/>
      <c r="AH59" s="49"/>
      <c r="AI59" s="49"/>
      <c r="AJ59" s="49"/>
      <c r="AK59" s="49"/>
      <c r="AL59" s="49"/>
      <c r="AM59" s="49"/>
    </row>
    <row r="60" spans="1:39" ht="12.75" customHeight="1" x14ac:dyDescent="0.3">
      <c r="A60" s="49"/>
      <c r="B60" s="49"/>
      <c r="C60" s="49"/>
      <c r="D60" s="49"/>
      <c r="E60" s="49"/>
      <c r="F60" s="49"/>
      <c r="G60" s="49"/>
      <c r="H60" s="49"/>
      <c r="I60" s="49"/>
      <c r="J60" s="49"/>
      <c r="K60" s="49"/>
      <c r="L60" s="49"/>
      <c r="M60" s="49"/>
      <c r="N60" s="49"/>
      <c r="O60" s="49"/>
      <c r="P60" s="49"/>
      <c r="Q60" s="49"/>
      <c r="R60" s="90"/>
      <c r="S60" s="49"/>
      <c r="T60" s="49"/>
      <c r="U60" s="49"/>
      <c r="V60" s="49"/>
      <c r="W60" s="49"/>
      <c r="X60" s="49"/>
      <c r="Y60" s="49"/>
      <c r="Z60" s="49"/>
      <c r="AA60" s="49"/>
      <c r="AB60" s="49"/>
      <c r="AC60" s="49"/>
      <c r="AD60" s="49"/>
      <c r="AE60" s="49"/>
      <c r="AF60" s="49"/>
      <c r="AG60" s="49"/>
      <c r="AH60" s="49"/>
      <c r="AI60" s="49"/>
      <c r="AJ60" s="49"/>
      <c r="AK60" s="49"/>
      <c r="AL60" s="49"/>
      <c r="AM60" s="49"/>
    </row>
    <row r="61" spans="1:39" ht="12.75" customHeight="1" x14ac:dyDescent="0.3">
      <c r="A61" s="49"/>
      <c r="B61" s="49"/>
      <c r="C61" s="49"/>
      <c r="D61" s="49"/>
      <c r="E61" s="49"/>
      <c r="F61" s="49"/>
      <c r="G61" s="49"/>
      <c r="H61" s="49"/>
      <c r="I61" s="49"/>
      <c r="J61" s="49"/>
      <c r="K61" s="49"/>
      <c r="L61" s="49"/>
      <c r="M61" s="49"/>
      <c r="N61" s="49"/>
      <c r="O61" s="49"/>
      <c r="P61" s="49"/>
      <c r="Q61" s="49"/>
      <c r="R61" s="90"/>
      <c r="S61" s="49"/>
      <c r="T61" s="49"/>
      <c r="U61" s="49"/>
      <c r="V61" s="49"/>
      <c r="W61" s="49"/>
      <c r="X61" s="49"/>
      <c r="Y61" s="49"/>
      <c r="Z61" s="49"/>
      <c r="AA61" s="49"/>
      <c r="AB61" s="49"/>
      <c r="AC61" s="49"/>
      <c r="AD61" s="49"/>
      <c r="AE61" s="49"/>
      <c r="AF61" s="49"/>
      <c r="AG61" s="49"/>
      <c r="AH61" s="49"/>
      <c r="AI61" s="49"/>
      <c r="AJ61" s="49"/>
      <c r="AK61" s="49"/>
      <c r="AL61" s="49"/>
      <c r="AM61" s="49"/>
    </row>
    <row r="62" spans="1:39" ht="12.75" customHeight="1" x14ac:dyDescent="0.3">
      <c r="A62" s="49"/>
      <c r="B62" s="49"/>
      <c r="C62" s="49"/>
      <c r="D62" s="49"/>
      <c r="E62" s="49"/>
      <c r="F62" s="49"/>
      <c r="G62" s="49"/>
      <c r="H62" s="49"/>
      <c r="I62" s="49"/>
      <c r="J62" s="49"/>
      <c r="K62" s="49"/>
      <c r="L62" s="49"/>
      <c r="M62" s="49"/>
      <c r="N62" s="49"/>
      <c r="O62" s="49"/>
      <c r="P62" s="49"/>
      <c r="Q62" s="49"/>
      <c r="R62" s="90"/>
      <c r="S62" s="49"/>
      <c r="T62" s="49"/>
      <c r="U62" s="49"/>
      <c r="V62" s="49"/>
      <c r="W62" s="49"/>
      <c r="X62" s="49"/>
      <c r="Y62" s="49"/>
      <c r="Z62" s="49"/>
      <c r="AA62" s="49"/>
      <c r="AB62" s="49"/>
      <c r="AC62" s="49"/>
      <c r="AD62" s="49"/>
      <c r="AE62" s="49"/>
      <c r="AF62" s="49"/>
      <c r="AG62" s="49"/>
      <c r="AH62" s="49"/>
      <c r="AI62" s="49"/>
      <c r="AJ62" s="49"/>
      <c r="AK62" s="49"/>
      <c r="AL62" s="49"/>
      <c r="AM62" s="49"/>
    </row>
    <row r="63" spans="1:39" ht="12.75" customHeight="1" x14ac:dyDescent="0.3">
      <c r="A63" s="49"/>
      <c r="B63" s="49"/>
      <c r="C63" s="49"/>
      <c r="D63" s="49"/>
      <c r="E63" s="49"/>
      <c r="F63" s="49"/>
      <c r="G63" s="49"/>
      <c r="H63" s="49"/>
      <c r="I63" s="49"/>
      <c r="J63" s="49"/>
      <c r="K63" s="49"/>
      <c r="L63" s="49"/>
      <c r="M63" s="49"/>
      <c r="N63" s="49"/>
      <c r="O63" s="49"/>
      <c r="P63" s="49"/>
      <c r="Q63" s="49"/>
      <c r="R63" s="90"/>
      <c r="S63" s="49"/>
      <c r="T63" s="49"/>
      <c r="U63" s="49"/>
      <c r="V63" s="49"/>
      <c r="W63" s="49"/>
      <c r="X63" s="49"/>
      <c r="Y63" s="49"/>
      <c r="Z63" s="49"/>
      <c r="AA63" s="49"/>
      <c r="AB63" s="49"/>
      <c r="AC63" s="49"/>
      <c r="AD63" s="49"/>
      <c r="AE63" s="49"/>
      <c r="AF63" s="49"/>
      <c r="AG63" s="49"/>
      <c r="AH63" s="49"/>
      <c r="AI63" s="49"/>
      <c r="AJ63" s="49"/>
      <c r="AK63" s="49"/>
      <c r="AL63" s="49"/>
      <c r="AM63" s="49"/>
    </row>
    <row r="64" spans="1:39" ht="12.75" customHeight="1" x14ac:dyDescent="0.3">
      <c r="A64" s="49"/>
      <c r="B64" s="49"/>
      <c r="C64" s="49"/>
      <c r="D64" s="49"/>
      <c r="E64" s="49"/>
      <c r="F64" s="49"/>
      <c r="G64" s="49"/>
      <c r="H64" s="49"/>
      <c r="I64" s="49"/>
      <c r="J64" s="49"/>
      <c r="K64" s="49"/>
      <c r="L64" s="49"/>
      <c r="M64" s="49"/>
      <c r="N64" s="49"/>
      <c r="O64" s="49"/>
      <c r="P64" s="49"/>
      <c r="Q64" s="49"/>
      <c r="R64" s="90"/>
      <c r="S64" s="49"/>
      <c r="T64" s="49"/>
      <c r="U64" s="49"/>
      <c r="V64" s="49"/>
      <c r="W64" s="49"/>
      <c r="X64" s="49"/>
      <c r="Y64" s="49"/>
      <c r="Z64" s="49"/>
      <c r="AA64" s="49"/>
      <c r="AB64" s="49"/>
      <c r="AC64" s="49"/>
      <c r="AD64" s="49"/>
      <c r="AE64" s="49"/>
      <c r="AF64" s="49"/>
      <c r="AG64" s="49"/>
      <c r="AH64" s="49"/>
      <c r="AI64" s="49"/>
      <c r="AJ64" s="49"/>
      <c r="AK64" s="49"/>
      <c r="AL64" s="49"/>
      <c r="AM64" s="49"/>
    </row>
    <row r="65" spans="1:39" ht="12.75" customHeight="1" x14ac:dyDescent="0.3">
      <c r="A65" s="49"/>
      <c r="B65" s="49"/>
      <c r="C65" s="49"/>
      <c r="D65" s="49"/>
      <c r="E65" s="49"/>
      <c r="F65" s="49"/>
      <c r="G65" s="49"/>
      <c r="H65" s="49"/>
      <c r="I65" s="49"/>
      <c r="J65" s="49"/>
      <c r="K65" s="49"/>
      <c r="L65" s="49"/>
      <c r="M65" s="49"/>
      <c r="N65" s="49"/>
      <c r="O65" s="49"/>
      <c r="P65" s="49"/>
      <c r="Q65" s="49"/>
      <c r="R65" s="90"/>
      <c r="S65" s="49"/>
      <c r="T65" s="49"/>
      <c r="U65" s="49"/>
      <c r="V65" s="49"/>
      <c r="W65" s="49"/>
      <c r="X65" s="49"/>
      <c r="Y65" s="49"/>
      <c r="Z65" s="49"/>
      <c r="AA65" s="49"/>
      <c r="AB65" s="49"/>
      <c r="AC65" s="49"/>
      <c r="AD65" s="49"/>
      <c r="AE65" s="49"/>
      <c r="AF65" s="49"/>
      <c r="AG65" s="49"/>
      <c r="AH65" s="49"/>
      <c r="AI65" s="49"/>
      <c r="AJ65" s="49"/>
      <c r="AK65" s="49"/>
      <c r="AL65" s="49"/>
      <c r="AM65" s="49"/>
    </row>
    <row r="66" spans="1:39" ht="12.75" customHeight="1" x14ac:dyDescent="0.3">
      <c r="A66" s="49"/>
      <c r="B66" s="49"/>
      <c r="C66" s="49"/>
      <c r="D66" s="49"/>
      <c r="E66" s="49"/>
      <c r="F66" s="49"/>
      <c r="G66" s="49"/>
      <c r="H66" s="49"/>
      <c r="I66" s="49"/>
      <c r="J66" s="49"/>
      <c r="K66" s="49"/>
      <c r="L66" s="49"/>
      <c r="M66" s="49"/>
      <c r="N66" s="49"/>
      <c r="O66" s="49"/>
      <c r="P66" s="49"/>
      <c r="Q66" s="49"/>
      <c r="R66" s="90"/>
      <c r="S66" s="49"/>
      <c r="T66" s="49"/>
      <c r="U66" s="49"/>
      <c r="V66" s="49"/>
      <c r="W66" s="49"/>
      <c r="X66" s="49"/>
      <c r="Y66" s="49"/>
      <c r="Z66" s="49"/>
      <c r="AA66" s="49"/>
      <c r="AB66" s="49"/>
      <c r="AC66" s="49"/>
      <c r="AD66" s="49"/>
      <c r="AE66" s="49"/>
      <c r="AF66" s="49"/>
      <c r="AG66" s="49"/>
      <c r="AH66" s="49"/>
      <c r="AI66" s="49"/>
      <c r="AJ66" s="49"/>
      <c r="AK66" s="49"/>
      <c r="AL66" s="49"/>
      <c r="AM66" s="49"/>
    </row>
    <row r="67" spans="1:39" ht="12.75" customHeight="1" x14ac:dyDescent="0.3">
      <c r="A67" s="49"/>
      <c r="B67" s="49"/>
      <c r="C67" s="49"/>
      <c r="D67" s="49"/>
      <c r="E67" s="49"/>
      <c r="F67" s="49"/>
      <c r="G67" s="49"/>
      <c r="H67" s="49"/>
      <c r="I67" s="49"/>
      <c r="J67" s="49"/>
      <c r="K67" s="49"/>
      <c r="L67" s="49"/>
      <c r="M67" s="49"/>
      <c r="N67" s="49"/>
      <c r="O67" s="49"/>
      <c r="P67" s="49"/>
      <c r="Q67" s="49"/>
      <c r="R67" s="90"/>
      <c r="S67" s="49"/>
      <c r="T67" s="49"/>
      <c r="U67" s="49"/>
      <c r="V67" s="49"/>
      <c r="W67" s="49"/>
      <c r="X67" s="49"/>
      <c r="Y67" s="49"/>
      <c r="Z67" s="49"/>
      <c r="AA67" s="49"/>
      <c r="AB67" s="49"/>
      <c r="AC67" s="49"/>
      <c r="AD67" s="49"/>
      <c r="AE67" s="49"/>
      <c r="AF67" s="49"/>
      <c r="AG67" s="49"/>
      <c r="AH67" s="49"/>
      <c r="AI67" s="49"/>
      <c r="AJ67" s="49"/>
      <c r="AK67" s="49"/>
      <c r="AL67" s="49"/>
      <c r="AM67" s="49"/>
    </row>
    <row r="68" spans="1:39" ht="12.75" customHeight="1" x14ac:dyDescent="0.3">
      <c r="A68" s="49"/>
      <c r="B68" s="49"/>
      <c r="C68" s="49"/>
      <c r="D68" s="49"/>
      <c r="E68" s="49"/>
      <c r="F68" s="49"/>
      <c r="G68" s="49"/>
      <c r="H68" s="49"/>
      <c r="I68" s="49"/>
      <c r="J68" s="49"/>
      <c r="K68" s="49"/>
      <c r="L68" s="49"/>
      <c r="M68" s="49"/>
      <c r="N68" s="49"/>
      <c r="O68" s="49"/>
      <c r="P68" s="49"/>
      <c r="Q68" s="49"/>
      <c r="R68" s="90"/>
      <c r="S68" s="49"/>
      <c r="T68" s="49"/>
      <c r="U68" s="49"/>
      <c r="V68" s="49"/>
      <c r="W68" s="49"/>
      <c r="X68" s="49"/>
      <c r="Y68" s="49"/>
      <c r="Z68" s="49"/>
      <c r="AA68" s="49"/>
      <c r="AB68" s="49"/>
      <c r="AC68" s="49"/>
      <c r="AD68" s="49"/>
      <c r="AE68" s="49"/>
      <c r="AF68" s="49"/>
      <c r="AG68" s="49"/>
      <c r="AH68" s="49"/>
      <c r="AI68" s="49"/>
      <c r="AJ68" s="49"/>
      <c r="AK68" s="49"/>
      <c r="AL68" s="49"/>
      <c r="AM68" s="49"/>
    </row>
    <row r="69" spans="1:39" ht="12.75" customHeight="1" x14ac:dyDescent="0.3">
      <c r="A69" s="49"/>
      <c r="B69" s="49"/>
      <c r="C69" s="49"/>
      <c r="D69" s="49"/>
      <c r="E69" s="49"/>
      <c r="F69" s="49"/>
      <c r="G69" s="49"/>
      <c r="H69" s="49"/>
      <c r="I69" s="49"/>
      <c r="J69" s="49"/>
      <c r="K69" s="49"/>
      <c r="L69" s="49"/>
      <c r="M69" s="49"/>
      <c r="N69" s="49"/>
      <c r="O69" s="49"/>
      <c r="P69" s="49"/>
      <c r="Q69" s="49"/>
      <c r="R69" s="90"/>
      <c r="S69" s="49"/>
      <c r="T69" s="49"/>
      <c r="U69" s="49"/>
      <c r="V69" s="49"/>
      <c r="W69" s="49"/>
      <c r="X69" s="49"/>
      <c r="Y69" s="49"/>
      <c r="Z69" s="49"/>
      <c r="AA69" s="49"/>
      <c r="AB69" s="49"/>
      <c r="AC69" s="49"/>
      <c r="AD69" s="49"/>
      <c r="AE69" s="49"/>
      <c r="AF69" s="49"/>
      <c r="AG69" s="49"/>
      <c r="AH69" s="49"/>
      <c r="AI69" s="49"/>
      <c r="AJ69" s="49"/>
      <c r="AK69" s="49"/>
      <c r="AL69" s="49"/>
      <c r="AM69" s="49"/>
    </row>
    <row r="70" spans="1:39" ht="12.75" customHeight="1" x14ac:dyDescent="0.3">
      <c r="A70" s="49"/>
      <c r="B70" s="49"/>
      <c r="C70" s="49"/>
      <c r="D70" s="49"/>
      <c r="E70" s="49"/>
      <c r="F70" s="49"/>
      <c r="G70" s="49"/>
      <c r="H70" s="49"/>
      <c r="I70" s="49"/>
      <c r="J70" s="49"/>
      <c r="K70" s="49"/>
      <c r="L70" s="49"/>
      <c r="M70" s="49"/>
      <c r="N70" s="49"/>
      <c r="O70" s="49"/>
      <c r="P70" s="49"/>
      <c r="Q70" s="49"/>
      <c r="R70" s="90"/>
      <c r="S70" s="49"/>
      <c r="T70" s="49"/>
      <c r="U70" s="49"/>
      <c r="V70" s="49"/>
      <c r="W70" s="49"/>
      <c r="X70" s="49"/>
      <c r="Y70" s="49"/>
      <c r="Z70" s="49"/>
      <c r="AA70" s="49"/>
      <c r="AB70" s="49"/>
      <c r="AC70" s="49"/>
      <c r="AD70" s="49"/>
      <c r="AE70" s="49"/>
      <c r="AF70" s="49"/>
      <c r="AG70" s="49"/>
      <c r="AH70" s="49"/>
      <c r="AI70" s="49"/>
      <c r="AJ70" s="49"/>
      <c r="AK70" s="49"/>
      <c r="AL70" s="49"/>
      <c r="AM70" s="49"/>
    </row>
    <row r="71" spans="1:39" ht="12.75" customHeight="1" x14ac:dyDescent="0.3">
      <c r="A71" s="49"/>
      <c r="B71" s="49"/>
      <c r="C71" s="49"/>
      <c r="D71" s="49"/>
      <c r="E71" s="49"/>
      <c r="F71" s="49"/>
      <c r="G71" s="49"/>
      <c r="H71" s="49"/>
      <c r="I71" s="49"/>
      <c r="J71" s="49"/>
      <c r="K71" s="49"/>
      <c r="L71" s="49"/>
      <c r="M71" s="49"/>
      <c r="N71" s="49"/>
      <c r="O71" s="49"/>
      <c r="P71" s="49"/>
      <c r="Q71" s="49"/>
      <c r="R71" s="90"/>
      <c r="S71" s="49"/>
      <c r="T71" s="49"/>
      <c r="U71" s="49"/>
      <c r="V71" s="49"/>
      <c r="W71" s="49"/>
      <c r="X71" s="49"/>
      <c r="Y71" s="49"/>
      <c r="Z71" s="49"/>
      <c r="AA71" s="49"/>
      <c r="AB71" s="49"/>
      <c r="AC71" s="49"/>
      <c r="AD71" s="49"/>
      <c r="AE71" s="49"/>
      <c r="AF71" s="49"/>
      <c r="AG71" s="49"/>
      <c r="AH71" s="49"/>
      <c r="AI71" s="49"/>
      <c r="AJ71" s="49"/>
      <c r="AK71" s="49"/>
      <c r="AL71" s="49"/>
      <c r="AM71" s="49"/>
    </row>
    <row r="72" spans="1:39" ht="12.75" customHeight="1" x14ac:dyDescent="0.3">
      <c r="A72" s="49"/>
      <c r="B72" s="49"/>
      <c r="C72" s="49"/>
      <c r="D72" s="49"/>
      <c r="E72" s="49"/>
      <c r="F72" s="49"/>
      <c r="G72" s="49"/>
      <c r="H72" s="49"/>
      <c r="I72" s="49"/>
      <c r="J72" s="49"/>
      <c r="K72" s="49"/>
      <c r="L72" s="49"/>
      <c r="M72" s="49"/>
      <c r="N72" s="49"/>
      <c r="O72" s="49"/>
      <c r="P72" s="49"/>
      <c r="Q72" s="49"/>
      <c r="R72" s="90"/>
      <c r="S72" s="49"/>
      <c r="T72" s="49"/>
      <c r="U72" s="49"/>
      <c r="V72" s="49"/>
      <c r="W72" s="49"/>
      <c r="X72" s="49"/>
      <c r="Y72" s="49"/>
      <c r="Z72" s="49"/>
      <c r="AA72" s="49"/>
      <c r="AB72" s="49"/>
      <c r="AC72" s="49"/>
      <c r="AD72" s="49"/>
      <c r="AE72" s="49"/>
      <c r="AF72" s="49"/>
      <c r="AG72" s="49"/>
      <c r="AH72" s="49"/>
      <c r="AI72" s="49"/>
      <c r="AJ72" s="49"/>
      <c r="AK72" s="49"/>
      <c r="AL72" s="49"/>
      <c r="AM72" s="49"/>
    </row>
    <row r="73" spans="1:39" ht="12.75" customHeight="1" x14ac:dyDescent="0.3">
      <c r="A73" s="49"/>
      <c r="B73" s="49"/>
      <c r="C73" s="49"/>
      <c r="D73" s="49"/>
      <c r="E73" s="49"/>
      <c r="F73" s="49"/>
      <c r="G73" s="49"/>
      <c r="H73" s="49"/>
      <c r="I73" s="49"/>
      <c r="J73" s="49"/>
      <c r="K73" s="49"/>
      <c r="L73" s="49"/>
      <c r="M73" s="49"/>
      <c r="N73" s="49"/>
      <c r="O73" s="49"/>
      <c r="P73" s="49"/>
      <c r="Q73" s="49"/>
      <c r="R73" s="90"/>
      <c r="S73" s="49"/>
      <c r="T73" s="49"/>
      <c r="U73" s="49"/>
      <c r="V73" s="49"/>
      <c r="W73" s="49"/>
      <c r="X73" s="49"/>
      <c r="Y73" s="49"/>
      <c r="Z73" s="49"/>
      <c r="AA73" s="49"/>
      <c r="AB73" s="49"/>
      <c r="AC73" s="49"/>
      <c r="AD73" s="49"/>
      <c r="AE73" s="49"/>
      <c r="AF73" s="49"/>
      <c r="AG73" s="49"/>
      <c r="AH73" s="49"/>
      <c r="AI73" s="49"/>
      <c r="AJ73" s="49"/>
      <c r="AK73" s="49"/>
      <c r="AL73" s="49"/>
      <c r="AM73" s="49"/>
    </row>
    <row r="74" spans="1:39" ht="12.75" customHeight="1" x14ac:dyDescent="0.3">
      <c r="A74" s="49"/>
      <c r="B74" s="49"/>
      <c r="C74" s="49"/>
      <c r="D74" s="49"/>
      <c r="E74" s="49"/>
      <c r="F74" s="49"/>
      <c r="G74" s="49"/>
      <c r="H74" s="49"/>
      <c r="I74" s="49"/>
      <c r="J74" s="49"/>
      <c r="K74" s="49"/>
      <c r="L74" s="49"/>
      <c r="M74" s="49"/>
      <c r="N74" s="49"/>
      <c r="O74" s="49"/>
      <c r="P74" s="49"/>
      <c r="Q74" s="49"/>
      <c r="R74" s="90"/>
      <c r="S74" s="49"/>
      <c r="T74" s="49"/>
      <c r="U74" s="49"/>
      <c r="V74" s="49"/>
      <c r="W74" s="49"/>
      <c r="X74" s="49"/>
      <c r="Y74" s="49"/>
      <c r="Z74" s="49"/>
      <c r="AA74" s="49"/>
      <c r="AB74" s="49"/>
      <c r="AC74" s="49"/>
      <c r="AD74" s="49"/>
      <c r="AE74" s="49"/>
      <c r="AF74" s="49"/>
      <c r="AG74" s="49"/>
      <c r="AH74" s="49"/>
      <c r="AI74" s="49"/>
      <c r="AJ74" s="49"/>
      <c r="AK74" s="49"/>
      <c r="AL74" s="49"/>
      <c r="AM74" s="49"/>
    </row>
    <row r="75" spans="1:39" ht="12.75" customHeight="1" x14ac:dyDescent="0.3">
      <c r="A75" s="49"/>
      <c r="B75" s="49"/>
      <c r="C75" s="49"/>
      <c r="D75" s="49"/>
      <c r="E75" s="49"/>
      <c r="F75" s="49"/>
      <c r="G75" s="49"/>
      <c r="H75" s="49"/>
      <c r="I75" s="49"/>
      <c r="J75" s="49"/>
      <c r="K75" s="49"/>
      <c r="L75" s="49"/>
      <c r="M75" s="49"/>
      <c r="N75" s="49"/>
      <c r="O75" s="49"/>
      <c r="P75" s="49"/>
      <c r="Q75" s="49"/>
      <c r="R75" s="90"/>
      <c r="S75" s="49"/>
      <c r="T75" s="49"/>
      <c r="U75" s="49"/>
      <c r="V75" s="49"/>
      <c r="W75" s="49"/>
      <c r="X75" s="49"/>
      <c r="Y75" s="49"/>
      <c r="Z75" s="49"/>
      <c r="AA75" s="49"/>
      <c r="AB75" s="49"/>
      <c r="AC75" s="49"/>
      <c r="AD75" s="49"/>
      <c r="AE75" s="49"/>
      <c r="AF75" s="49"/>
      <c r="AG75" s="49"/>
      <c r="AH75" s="49"/>
      <c r="AI75" s="49"/>
      <c r="AJ75" s="49"/>
      <c r="AK75" s="49"/>
      <c r="AL75" s="49"/>
      <c r="AM75" s="49"/>
    </row>
    <row r="76" spans="1:39" ht="12.75" customHeight="1" x14ac:dyDescent="0.3">
      <c r="A76" s="49"/>
      <c r="B76" s="49"/>
      <c r="C76" s="49"/>
      <c r="D76" s="49"/>
      <c r="E76" s="49"/>
      <c r="F76" s="49"/>
      <c r="G76" s="49"/>
      <c r="H76" s="49"/>
      <c r="I76" s="49"/>
      <c r="J76" s="49"/>
      <c r="K76" s="49"/>
      <c r="L76" s="49"/>
      <c r="M76" s="49"/>
      <c r="N76" s="49"/>
      <c r="O76" s="49"/>
      <c r="P76" s="49"/>
      <c r="Q76" s="49"/>
      <c r="R76" s="90"/>
      <c r="S76" s="49"/>
      <c r="T76" s="49"/>
      <c r="U76" s="49"/>
      <c r="V76" s="49"/>
      <c r="W76" s="49"/>
      <c r="X76" s="49"/>
      <c r="Y76" s="49"/>
      <c r="Z76" s="49"/>
      <c r="AA76" s="49"/>
      <c r="AB76" s="49"/>
      <c r="AC76" s="49"/>
      <c r="AD76" s="49"/>
      <c r="AE76" s="49"/>
      <c r="AF76" s="49"/>
      <c r="AG76" s="49"/>
      <c r="AH76" s="49"/>
      <c r="AI76" s="49"/>
      <c r="AJ76" s="49"/>
      <c r="AK76" s="49"/>
      <c r="AL76" s="49"/>
      <c r="AM76" s="49"/>
    </row>
    <row r="77" spans="1:39" ht="12.75" customHeight="1" x14ac:dyDescent="0.3">
      <c r="A77" s="49"/>
      <c r="B77" s="49"/>
      <c r="C77" s="49"/>
      <c r="D77" s="49"/>
      <c r="E77" s="49"/>
      <c r="F77" s="49"/>
      <c r="G77" s="49"/>
      <c r="H77" s="49"/>
      <c r="I77" s="49"/>
      <c r="J77" s="49"/>
      <c r="K77" s="49"/>
      <c r="L77" s="49"/>
      <c r="M77" s="49"/>
      <c r="N77" s="49"/>
      <c r="O77" s="49"/>
      <c r="P77" s="49"/>
      <c r="Q77" s="49"/>
      <c r="R77" s="90"/>
      <c r="S77" s="49"/>
      <c r="T77" s="49"/>
      <c r="U77" s="49"/>
      <c r="V77" s="49"/>
      <c r="W77" s="49"/>
      <c r="X77" s="49"/>
      <c r="Y77" s="49"/>
      <c r="Z77" s="49"/>
      <c r="AA77" s="49"/>
      <c r="AB77" s="49"/>
      <c r="AC77" s="49"/>
      <c r="AD77" s="49"/>
      <c r="AE77" s="49"/>
      <c r="AF77" s="49"/>
      <c r="AG77" s="49"/>
      <c r="AH77" s="49"/>
      <c r="AI77" s="49"/>
      <c r="AJ77" s="49"/>
      <c r="AK77" s="49"/>
      <c r="AL77" s="49"/>
      <c r="AM77" s="49"/>
    </row>
    <row r="78" spans="1:39" ht="12.75" customHeight="1" x14ac:dyDescent="0.3">
      <c r="A78" s="49"/>
      <c r="B78" s="49"/>
      <c r="C78" s="49"/>
      <c r="D78" s="49"/>
      <c r="E78" s="49"/>
      <c r="F78" s="49"/>
      <c r="G78" s="49"/>
      <c r="H78" s="49"/>
      <c r="I78" s="49"/>
      <c r="J78" s="49"/>
      <c r="K78" s="49"/>
      <c r="L78" s="49"/>
      <c r="M78" s="49"/>
      <c r="N78" s="49"/>
      <c r="O78" s="49"/>
      <c r="P78" s="49"/>
      <c r="Q78" s="49"/>
      <c r="R78" s="90"/>
      <c r="S78" s="49"/>
      <c r="T78" s="49"/>
      <c r="U78" s="49"/>
      <c r="V78" s="49"/>
      <c r="W78" s="49"/>
      <c r="X78" s="49"/>
      <c r="Y78" s="49"/>
      <c r="Z78" s="49"/>
      <c r="AA78" s="49"/>
      <c r="AB78" s="49"/>
      <c r="AC78" s="49"/>
      <c r="AD78" s="49"/>
      <c r="AE78" s="49"/>
      <c r="AF78" s="49"/>
      <c r="AG78" s="49"/>
      <c r="AH78" s="49"/>
      <c r="AI78" s="49"/>
      <c r="AJ78" s="49"/>
      <c r="AK78" s="49"/>
      <c r="AL78" s="49"/>
      <c r="AM78" s="49"/>
    </row>
    <row r="79" spans="1:39" ht="12.75" customHeight="1" x14ac:dyDescent="0.3">
      <c r="A79" s="49"/>
      <c r="B79" s="49"/>
      <c r="C79" s="49"/>
      <c r="D79" s="49"/>
      <c r="E79" s="49"/>
      <c r="F79" s="49"/>
      <c r="G79" s="49"/>
      <c r="H79" s="49"/>
      <c r="I79" s="49"/>
      <c r="J79" s="49"/>
      <c r="K79" s="49"/>
      <c r="L79" s="49"/>
      <c r="M79" s="49"/>
      <c r="N79" s="49"/>
      <c r="O79" s="49"/>
      <c r="P79" s="49"/>
      <c r="Q79" s="49"/>
      <c r="R79" s="90"/>
      <c r="S79" s="49"/>
      <c r="T79" s="49"/>
      <c r="U79" s="49"/>
      <c r="V79" s="49"/>
      <c r="W79" s="49"/>
      <c r="X79" s="49"/>
      <c r="Y79" s="49"/>
      <c r="Z79" s="49"/>
      <c r="AA79" s="49"/>
      <c r="AB79" s="49"/>
      <c r="AC79" s="49"/>
      <c r="AD79" s="49"/>
      <c r="AE79" s="49"/>
      <c r="AF79" s="49"/>
      <c r="AG79" s="49"/>
      <c r="AH79" s="49"/>
      <c r="AI79" s="49"/>
      <c r="AJ79" s="49"/>
      <c r="AK79" s="49"/>
      <c r="AL79" s="49"/>
      <c r="AM79" s="49"/>
    </row>
    <row r="80" spans="1:39" ht="12.75" customHeight="1" x14ac:dyDescent="0.3">
      <c r="A80" s="49"/>
      <c r="B80" s="49"/>
      <c r="C80" s="49"/>
      <c r="D80" s="49"/>
      <c r="E80" s="49"/>
      <c r="F80" s="49"/>
      <c r="G80" s="49"/>
      <c r="H80" s="49"/>
      <c r="I80" s="49"/>
      <c r="J80" s="49"/>
      <c r="K80" s="49"/>
      <c r="L80" s="49"/>
      <c r="M80" s="49"/>
      <c r="N80" s="49"/>
      <c r="O80" s="49"/>
      <c r="P80" s="49"/>
      <c r="Q80" s="49"/>
      <c r="R80" s="90"/>
      <c r="S80" s="49"/>
      <c r="T80" s="49"/>
      <c r="U80" s="49"/>
      <c r="V80" s="49"/>
      <c r="W80" s="49"/>
      <c r="X80" s="49"/>
      <c r="Y80" s="49"/>
      <c r="Z80" s="49"/>
      <c r="AA80" s="49"/>
      <c r="AB80" s="49"/>
      <c r="AC80" s="49"/>
      <c r="AD80" s="49"/>
      <c r="AE80" s="49"/>
      <c r="AF80" s="49"/>
      <c r="AG80" s="49"/>
      <c r="AH80" s="49"/>
      <c r="AI80" s="49"/>
      <c r="AJ80" s="49"/>
      <c r="AK80" s="49"/>
      <c r="AL80" s="49"/>
      <c r="AM80" s="49"/>
    </row>
    <row r="81" spans="1:39" ht="12.75" customHeight="1" x14ac:dyDescent="0.3">
      <c r="A81" s="49"/>
      <c r="B81" s="49"/>
      <c r="C81" s="49"/>
      <c r="D81" s="49"/>
      <c r="E81" s="49"/>
      <c r="F81" s="49"/>
      <c r="G81" s="49"/>
      <c r="H81" s="49"/>
      <c r="I81" s="49"/>
      <c r="J81" s="49"/>
      <c r="K81" s="49"/>
      <c r="L81" s="49"/>
      <c r="M81" s="49"/>
      <c r="N81" s="49"/>
      <c r="O81" s="49"/>
      <c r="P81" s="49"/>
      <c r="Q81" s="49"/>
      <c r="R81" s="90"/>
      <c r="S81" s="49"/>
      <c r="T81" s="49"/>
      <c r="U81" s="49"/>
      <c r="V81" s="49"/>
      <c r="W81" s="49"/>
      <c r="X81" s="49"/>
      <c r="Y81" s="49"/>
      <c r="Z81" s="49"/>
      <c r="AA81" s="49"/>
      <c r="AB81" s="49"/>
      <c r="AC81" s="49"/>
      <c r="AD81" s="49"/>
      <c r="AE81" s="49"/>
      <c r="AF81" s="49"/>
      <c r="AG81" s="49"/>
      <c r="AH81" s="49"/>
      <c r="AI81" s="49"/>
      <c r="AJ81" s="49"/>
      <c r="AK81" s="49"/>
      <c r="AL81" s="49"/>
      <c r="AM81" s="49"/>
    </row>
    <row r="82" spans="1:39" ht="12.75" customHeight="1" x14ac:dyDescent="0.3">
      <c r="A82" s="49"/>
      <c r="B82" s="49"/>
      <c r="C82" s="49"/>
      <c r="D82" s="49"/>
      <c r="E82" s="49"/>
      <c r="F82" s="49"/>
      <c r="G82" s="49"/>
      <c r="H82" s="49"/>
      <c r="I82" s="49"/>
      <c r="J82" s="49"/>
      <c r="K82" s="49"/>
      <c r="L82" s="49"/>
      <c r="M82" s="49"/>
      <c r="N82" s="49"/>
      <c r="O82" s="49"/>
      <c r="P82" s="49"/>
      <c r="Q82" s="49"/>
      <c r="R82" s="90"/>
      <c r="S82" s="49"/>
      <c r="T82" s="49"/>
      <c r="U82" s="49"/>
      <c r="V82" s="49"/>
      <c r="W82" s="49"/>
      <c r="X82" s="49"/>
      <c r="Y82" s="49"/>
      <c r="Z82" s="49"/>
      <c r="AA82" s="49"/>
      <c r="AB82" s="49"/>
      <c r="AC82" s="49"/>
      <c r="AD82" s="49"/>
      <c r="AE82" s="49"/>
      <c r="AF82" s="49"/>
      <c r="AG82" s="49"/>
      <c r="AH82" s="49"/>
      <c r="AI82" s="49"/>
      <c r="AJ82" s="49"/>
      <c r="AK82" s="49"/>
      <c r="AL82" s="49"/>
      <c r="AM82" s="49"/>
    </row>
    <row r="83" spans="1:39" ht="12.75" customHeight="1" x14ac:dyDescent="0.3">
      <c r="A83" s="49"/>
      <c r="B83" s="49"/>
      <c r="C83" s="49"/>
      <c r="D83" s="49"/>
      <c r="E83" s="49"/>
      <c r="F83" s="49"/>
      <c r="G83" s="49"/>
      <c r="H83" s="49"/>
      <c r="I83" s="49"/>
      <c r="J83" s="49"/>
      <c r="K83" s="49"/>
      <c r="L83" s="49"/>
      <c r="M83" s="49"/>
      <c r="N83" s="49"/>
      <c r="O83" s="49"/>
      <c r="P83" s="49"/>
      <c r="Q83" s="49"/>
      <c r="R83" s="90"/>
      <c r="S83" s="49"/>
      <c r="T83" s="49"/>
      <c r="U83" s="49"/>
      <c r="V83" s="49"/>
      <c r="W83" s="49"/>
      <c r="X83" s="49"/>
      <c r="Y83" s="49"/>
      <c r="Z83" s="49"/>
      <c r="AA83" s="49"/>
      <c r="AB83" s="49"/>
      <c r="AC83" s="49"/>
      <c r="AD83" s="49"/>
      <c r="AE83" s="49"/>
      <c r="AF83" s="49"/>
      <c r="AG83" s="49"/>
      <c r="AH83" s="49"/>
      <c r="AI83" s="49"/>
      <c r="AJ83" s="49"/>
      <c r="AK83" s="49"/>
      <c r="AL83" s="49"/>
      <c r="AM83" s="49"/>
    </row>
    <row r="84" spans="1:39" ht="12.75" customHeight="1" x14ac:dyDescent="0.3">
      <c r="A84" s="49"/>
      <c r="B84" s="49"/>
      <c r="C84" s="49"/>
      <c r="D84" s="49"/>
      <c r="E84" s="49"/>
      <c r="F84" s="49"/>
      <c r="G84" s="49"/>
      <c r="H84" s="49"/>
      <c r="I84" s="49"/>
      <c r="J84" s="49"/>
      <c r="K84" s="49"/>
      <c r="L84" s="49"/>
      <c r="M84" s="49"/>
      <c r="N84" s="49"/>
      <c r="O84" s="49"/>
      <c r="P84" s="49"/>
      <c r="Q84" s="49"/>
      <c r="R84" s="90"/>
      <c r="S84" s="49"/>
      <c r="T84" s="49"/>
      <c r="U84" s="49"/>
      <c r="V84" s="49"/>
      <c r="W84" s="49"/>
      <c r="X84" s="49"/>
      <c r="Y84" s="49"/>
      <c r="Z84" s="49"/>
      <c r="AA84" s="49"/>
      <c r="AB84" s="49"/>
      <c r="AC84" s="49"/>
      <c r="AD84" s="49"/>
      <c r="AE84" s="49"/>
      <c r="AF84" s="49"/>
      <c r="AG84" s="49"/>
      <c r="AH84" s="49"/>
      <c r="AI84" s="49"/>
      <c r="AJ84" s="49"/>
      <c r="AK84" s="49"/>
      <c r="AL84" s="49"/>
      <c r="AM84" s="49"/>
    </row>
    <row r="85" spans="1:39" ht="12.75" customHeight="1" x14ac:dyDescent="0.3">
      <c r="A85" s="49"/>
      <c r="B85" s="49"/>
      <c r="C85" s="49"/>
      <c r="D85" s="49"/>
      <c r="E85" s="49"/>
      <c r="F85" s="49"/>
      <c r="G85" s="49"/>
      <c r="H85" s="49"/>
      <c r="I85" s="49"/>
      <c r="J85" s="49"/>
      <c r="K85" s="49"/>
      <c r="L85" s="49"/>
      <c r="M85" s="49"/>
      <c r="N85" s="49"/>
      <c r="O85" s="49"/>
      <c r="P85" s="49"/>
      <c r="Q85" s="49"/>
      <c r="R85" s="90"/>
      <c r="S85" s="49"/>
      <c r="T85" s="49"/>
      <c r="U85" s="49"/>
      <c r="V85" s="49"/>
      <c r="W85" s="49"/>
      <c r="X85" s="49"/>
      <c r="Y85" s="49"/>
      <c r="Z85" s="49"/>
      <c r="AA85" s="49"/>
      <c r="AB85" s="49"/>
      <c r="AC85" s="49"/>
      <c r="AD85" s="49"/>
      <c r="AE85" s="49"/>
      <c r="AF85" s="49"/>
      <c r="AG85" s="49"/>
      <c r="AH85" s="49"/>
      <c r="AI85" s="49"/>
      <c r="AJ85" s="49"/>
      <c r="AK85" s="49"/>
      <c r="AL85" s="49"/>
      <c r="AM85" s="49"/>
    </row>
    <row r="86" spans="1:39" ht="12.75" customHeight="1" x14ac:dyDescent="0.3">
      <c r="A86" s="49"/>
      <c r="B86" s="49"/>
      <c r="C86" s="49"/>
      <c r="D86" s="49"/>
      <c r="E86" s="49"/>
      <c r="F86" s="49"/>
      <c r="G86" s="49"/>
      <c r="H86" s="49"/>
      <c r="I86" s="49"/>
      <c r="J86" s="49"/>
      <c r="K86" s="49"/>
      <c r="L86" s="49"/>
      <c r="M86" s="49"/>
      <c r="N86" s="49"/>
      <c r="O86" s="49"/>
      <c r="P86" s="49"/>
      <c r="Q86" s="49"/>
      <c r="R86" s="90"/>
      <c r="S86" s="49"/>
      <c r="T86" s="49"/>
      <c r="U86" s="49"/>
      <c r="V86" s="49"/>
      <c r="W86" s="49"/>
      <c r="X86" s="49"/>
      <c r="Y86" s="49"/>
      <c r="Z86" s="49"/>
      <c r="AA86" s="49"/>
      <c r="AB86" s="49"/>
      <c r="AC86" s="49"/>
      <c r="AD86" s="49"/>
      <c r="AE86" s="49"/>
      <c r="AF86" s="49"/>
      <c r="AG86" s="49"/>
      <c r="AH86" s="49"/>
      <c r="AI86" s="49"/>
      <c r="AJ86" s="49"/>
      <c r="AK86" s="49"/>
      <c r="AL86" s="49"/>
      <c r="AM86" s="49"/>
    </row>
    <row r="87" spans="1:39" ht="12.75" customHeight="1" x14ac:dyDescent="0.3">
      <c r="A87" s="49"/>
      <c r="B87" s="49"/>
      <c r="C87" s="49"/>
      <c r="D87" s="49"/>
      <c r="E87" s="49"/>
      <c r="F87" s="49"/>
      <c r="G87" s="49"/>
      <c r="H87" s="49"/>
      <c r="I87" s="49"/>
      <c r="J87" s="49"/>
      <c r="K87" s="49"/>
      <c r="L87" s="49"/>
      <c r="M87" s="49"/>
      <c r="N87" s="49"/>
      <c r="O87" s="49"/>
      <c r="P87" s="49"/>
      <c r="Q87" s="49"/>
      <c r="R87" s="90"/>
      <c r="S87" s="49"/>
      <c r="T87" s="49"/>
      <c r="U87" s="49"/>
      <c r="V87" s="49"/>
      <c r="W87" s="49"/>
      <c r="X87" s="49"/>
      <c r="Y87" s="49"/>
      <c r="Z87" s="49"/>
      <c r="AA87" s="49"/>
      <c r="AB87" s="49"/>
      <c r="AC87" s="49"/>
      <c r="AD87" s="49"/>
      <c r="AE87" s="49"/>
      <c r="AF87" s="49"/>
      <c r="AG87" s="49"/>
      <c r="AH87" s="49"/>
      <c r="AI87" s="49"/>
      <c r="AJ87" s="49"/>
      <c r="AK87" s="49"/>
      <c r="AL87" s="49"/>
      <c r="AM87" s="49"/>
    </row>
    <row r="88" spans="1:39" ht="12.75" customHeight="1" x14ac:dyDescent="0.3">
      <c r="A88" s="49"/>
      <c r="B88" s="49"/>
      <c r="C88" s="49"/>
      <c r="D88" s="49"/>
      <c r="E88" s="49"/>
      <c r="F88" s="49"/>
      <c r="G88" s="49"/>
      <c r="H88" s="49"/>
      <c r="I88" s="49"/>
      <c r="J88" s="49"/>
      <c r="K88" s="49"/>
      <c r="L88" s="49"/>
      <c r="M88" s="49"/>
      <c r="N88" s="49"/>
      <c r="O88" s="49"/>
      <c r="P88" s="49"/>
      <c r="Q88" s="49"/>
      <c r="R88" s="90"/>
      <c r="S88" s="49"/>
      <c r="T88" s="49"/>
      <c r="U88" s="49"/>
      <c r="V88" s="49"/>
      <c r="W88" s="49"/>
      <c r="X88" s="49"/>
      <c r="Y88" s="49"/>
      <c r="Z88" s="49"/>
      <c r="AA88" s="49"/>
      <c r="AB88" s="49"/>
      <c r="AC88" s="49"/>
      <c r="AD88" s="49"/>
      <c r="AE88" s="49"/>
      <c r="AF88" s="49"/>
      <c r="AG88" s="49"/>
      <c r="AH88" s="49"/>
      <c r="AI88" s="49"/>
      <c r="AJ88" s="49"/>
      <c r="AK88" s="49"/>
      <c r="AL88" s="49"/>
      <c r="AM88" s="49"/>
    </row>
    <row r="89" spans="1:39" ht="12.75" customHeight="1" x14ac:dyDescent="0.3">
      <c r="A89" s="49"/>
      <c r="B89" s="49"/>
      <c r="C89" s="49"/>
      <c r="D89" s="49"/>
      <c r="E89" s="49"/>
      <c r="F89" s="49"/>
      <c r="G89" s="49"/>
      <c r="H89" s="49"/>
      <c r="I89" s="49"/>
      <c r="J89" s="49"/>
      <c r="K89" s="49"/>
      <c r="L89" s="49"/>
      <c r="M89" s="49"/>
      <c r="N89" s="49"/>
      <c r="O89" s="49"/>
      <c r="P89" s="49"/>
      <c r="Q89" s="49"/>
      <c r="R89" s="90"/>
      <c r="S89" s="49"/>
      <c r="T89" s="49"/>
      <c r="U89" s="49"/>
      <c r="V89" s="49"/>
      <c r="W89" s="49"/>
      <c r="X89" s="49"/>
      <c r="Y89" s="49"/>
      <c r="Z89" s="49"/>
      <c r="AA89" s="49"/>
      <c r="AB89" s="49"/>
      <c r="AC89" s="49"/>
      <c r="AD89" s="49"/>
      <c r="AE89" s="49"/>
      <c r="AF89" s="49"/>
      <c r="AG89" s="49"/>
      <c r="AH89" s="49"/>
      <c r="AI89" s="49"/>
      <c r="AJ89" s="49"/>
      <c r="AK89" s="49"/>
      <c r="AL89" s="49"/>
      <c r="AM89" s="49"/>
    </row>
    <row r="90" spans="1:39" ht="12.75" customHeight="1" x14ac:dyDescent="0.3">
      <c r="A90" s="49"/>
      <c r="B90" s="49"/>
      <c r="C90" s="49"/>
      <c r="D90" s="49"/>
      <c r="E90" s="49"/>
      <c r="F90" s="49"/>
      <c r="G90" s="49"/>
      <c r="H90" s="49"/>
      <c r="I90" s="49"/>
      <c r="J90" s="49"/>
      <c r="K90" s="49"/>
      <c r="L90" s="49"/>
      <c r="M90" s="49"/>
      <c r="N90" s="49"/>
      <c r="O90" s="49"/>
      <c r="P90" s="49"/>
      <c r="Q90" s="49"/>
      <c r="R90" s="90"/>
      <c r="S90" s="49"/>
      <c r="T90" s="49"/>
      <c r="U90" s="49"/>
      <c r="V90" s="49"/>
      <c r="W90" s="49"/>
      <c r="X90" s="49"/>
      <c r="Y90" s="49"/>
      <c r="Z90" s="49"/>
      <c r="AA90" s="49"/>
      <c r="AB90" s="49"/>
      <c r="AC90" s="49"/>
      <c r="AD90" s="49"/>
      <c r="AE90" s="49"/>
      <c r="AF90" s="49"/>
      <c r="AG90" s="49"/>
      <c r="AH90" s="49"/>
      <c r="AI90" s="49"/>
      <c r="AJ90" s="49"/>
      <c r="AK90" s="49"/>
      <c r="AL90" s="49"/>
      <c r="AM90" s="49"/>
    </row>
    <row r="91" spans="1:39" ht="12.75" customHeight="1" x14ac:dyDescent="0.3">
      <c r="A91" s="49"/>
      <c r="B91" s="49"/>
      <c r="C91" s="49"/>
      <c r="D91" s="49"/>
      <c r="E91" s="49"/>
      <c r="F91" s="49"/>
      <c r="G91" s="49"/>
      <c r="H91" s="49"/>
      <c r="I91" s="49"/>
      <c r="J91" s="49"/>
      <c r="K91" s="49"/>
      <c r="L91" s="49"/>
      <c r="M91" s="49"/>
      <c r="N91" s="49"/>
      <c r="O91" s="49"/>
      <c r="P91" s="49"/>
      <c r="Q91" s="49"/>
      <c r="R91" s="90"/>
      <c r="S91" s="49"/>
      <c r="T91" s="49"/>
      <c r="U91" s="49"/>
      <c r="V91" s="49"/>
      <c r="W91" s="49"/>
      <c r="X91" s="49"/>
      <c r="Y91" s="49"/>
      <c r="Z91" s="49"/>
      <c r="AA91" s="49"/>
      <c r="AB91" s="49"/>
      <c r="AC91" s="49"/>
      <c r="AD91" s="49"/>
      <c r="AE91" s="49"/>
      <c r="AF91" s="49"/>
      <c r="AG91" s="49"/>
      <c r="AH91" s="49"/>
      <c r="AI91" s="49"/>
      <c r="AJ91" s="49"/>
      <c r="AK91" s="49"/>
      <c r="AL91" s="49"/>
      <c r="AM91" s="49"/>
    </row>
    <row r="92" spans="1:39" ht="12.75" customHeight="1" x14ac:dyDescent="0.3">
      <c r="A92" s="49"/>
      <c r="B92" s="49"/>
      <c r="C92" s="49"/>
      <c r="D92" s="49"/>
      <c r="E92" s="49"/>
      <c r="F92" s="49"/>
      <c r="G92" s="49"/>
      <c r="H92" s="49"/>
      <c r="I92" s="49"/>
      <c r="J92" s="49"/>
      <c r="K92" s="49"/>
      <c r="L92" s="49"/>
      <c r="M92" s="49"/>
      <c r="N92" s="49"/>
      <c r="O92" s="49"/>
      <c r="P92" s="49"/>
      <c r="Q92" s="49"/>
      <c r="R92" s="90"/>
      <c r="S92" s="49"/>
      <c r="T92" s="49"/>
      <c r="U92" s="49"/>
      <c r="V92" s="49"/>
      <c r="W92" s="49"/>
      <c r="X92" s="49"/>
      <c r="Y92" s="49"/>
      <c r="Z92" s="49"/>
      <c r="AA92" s="49"/>
      <c r="AB92" s="49"/>
      <c r="AC92" s="49"/>
      <c r="AD92" s="49"/>
      <c r="AE92" s="49"/>
      <c r="AF92" s="49"/>
      <c r="AG92" s="49"/>
      <c r="AH92" s="49"/>
      <c r="AI92" s="49"/>
      <c r="AJ92" s="49"/>
      <c r="AK92" s="49"/>
      <c r="AL92" s="49"/>
      <c r="AM92" s="49"/>
    </row>
    <row r="93" spans="1:39" ht="12.75" customHeight="1" x14ac:dyDescent="0.3">
      <c r="A93" s="49"/>
      <c r="B93" s="49"/>
      <c r="C93" s="49"/>
      <c r="D93" s="49"/>
      <c r="E93" s="49"/>
      <c r="F93" s="49"/>
      <c r="G93" s="49"/>
      <c r="H93" s="49"/>
      <c r="I93" s="49"/>
      <c r="J93" s="49"/>
      <c r="K93" s="49"/>
      <c r="L93" s="49"/>
      <c r="M93" s="49"/>
      <c r="N93" s="49"/>
      <c r="O93" s="49"/>
      <c r="P93" s="49"/>
      <c r="Q93" s="49"/>
      <c r="R93" s="90"/>
      <c r="S93" s="49"/>
      <c r="T93" s="49"/>
      <c r="U93" s="49"/>
      <c r="V93" s="49"/>
      <c r="W93" s="49"/>
      <c r="X93" s="49"/>
      <c r="Y93" s="49"/>
      <c r="Z93" s="49"/>
      <c r="AA93" s="49"/>
      <c r="AB93" s="49"/>
      <c r="AC93" s="49"/>
      <c r="AD93" s="49"/>
      <c r="AE93" s="49"/>
      <c r="AF93" s="49"/>
      <c r="AG93" s="49"/>
      <c r="AH93" s="49"/>
      <c r="AI93" s="49"/>
      <c r="AJ93" s="49"/>
      <c r="AK93" s="49"/>
      <c r="AL93" s="49"/>
      <c r="AM93" s="49"/>
    </row>
    <row r="94" spans="1:39" ht="12.75" customHeight="1" x14ac:dyDescent="0.3">
      <c r="A94" s="49"/>
      <c r="B94" s="49"/>
      <c r="C94" s="49"/>
      <c r="D94" s="49"/>
      <c r="E94" s="49"/>
      <c r="F94" s="49"/>
      <c r="G94" s="49"/>
      <c r="H94" s="49"/>
      <c r="I94" s="49"/>
      <c r="J94" s="49"/>
      <c r="K94" s="49"/>
      <c r="L94" s="49"/>
      <c r="M94" s="49"/>
      <c r="N94" s="49"/>
      <c r="O94" s="49"/>
      <c r="P94" s="49"/>
      <c r="Q94" s="49"/>
      <c r="R94" s="90"/>
      <c r="S94" s="49"/>
      <c r="T94" s="49"/>
      <c r="U94" s="49"/>
      <c r="V94" s="49"/>
      <c r="W94" s="49"/>
      <c r="X94" s="49"/>
      <c r="Y94" s="49"/>
      <c r="Z94" s="49"/>
      <c r="AA94" s="49"/>
      <c r="AB94" s="49"/>
      <c r="AC94" s="49"/>
      <c r="AD94" s="49"/>
      <c r="AE94" s="49"/>
      <c r="AF94" s="49"/>
      <c r="AG94" s="49"/>
      <c r="AH94" s="49"/>
      <c r="AI94" s="49"/>
      <c r="AJ94" s="49"/>
      <c r="AK94" s="49"/>
      <c r="AL94" s="49"/>
      <c r="AM94" s="49"/>
    </row>
    <row r="95" spans="1:39" ht="12.75" customHeight="1" x14ac:dyDescent="0.3">
      <c r="A95" s="49"/>
      <c r="B95" s="49"/>
      <c r="C95" s="49"/>
      <c r="D95" s="49"/>
      <c r="E95" s="49"/>
      <c r="F95" s="49"/>
      <c r="G95" s="49"/>
      <c r="H95" s="49"/>
      <c r="I95" s="49"/>
      <c r="J95" s="49"/>
      <c r="K95" s="49"/>
      <c r="L95" s="49"/>
      <c r="M95" s="49"/>
      <c r="N95" s="49"/>
      <c r="O95" s="49"/>
      <c r="P95" s="49"/>
      <c r="Q95" s="49"/>
      <c r="R95" s="90"/>
      <c r="S95" s="49"/>
      <c r="T95" s="49"/>
      <c r="U95" s="49"/>
      <c r="V95" s="49"/>
      <c r="W95" s="49"/>
      <c r="X95" s="49"/>
      <c r="Y95" s="49"/>
      <c r="Z95" s="49"/>
      <c r="AA95" s="49"/>
      <c r="AB95" s="49"/>
      <c r="AC95" s="49"/>
      <c r="AD95" s="49"/>
      <c r="AE95" s="49"/>
      <c r="AF95" s="49"/>
      <c r="AG95" s="49"/>
      <c r="AH95" s="49"/>
      <c r="AI95" s="49"/>
      <c r="AJ95" s="49"/>
      <c r="AK95" s="49"/>
      <c r="AL95" s="49"/>
      <c r="AM95" s="49"/>
    </row>
    <row r="96" spans="1:39" ht="12.75" customHeight="1" x14ac:dyDescent="0.3">
      <c r="A96" s="49"/>
      <c r="B96" s="49"/>
      <c r="C96" s="49"/>
      <c r="D96" s="49"/>
      <c r="E96" s="49"/>
      <c r="F96" s="49"/>
      <c r="G96" s="49"/>
      <c r="H96" s="49"/>
      <c r="I96" s="49"/>
      <c r="J96" s="49"/>
      <c r="K96" s="49"/>
      <c r="L96" s="49"/>
      <c r="M96" s="49"/>
      <c r="N96" s="49"/>
      <c r="O96" s="49"/>
      <c r="P96" s="49"/>
      <c r="Q96" s="49"/>
      <c r="R96" s="90"/>
      <c r="S96" s="49"/>
      <c r="T96" s="49"/>
      <c r="U96" s="49"/>
      <c r="V96" s="49"/>
      <c r="W96" s="49"/>
      <c r="X96" s="49"/>
      <c r="Y96" s="49"/>
      <c r="Z96" s="49"/>
      <c r="AA96" s="49"/>
      <c r="AB96" s="49"/>
      <c r="AC96" s="49"/>
      <c r="AD96" s="49"/>
      <c r="AE96" s="49"/>
      <c r="AF96" s="49"/>
      <c r="AG96" s="49"/>
      <c r="AH96" s="49"/>
      <c r="AI96" s="49"/>
      <c r="AJ96" s="49"/>
      <c r="AK96" s="49"/>
      <c r="AL96" s="49"/>
      <c r="AM96" s="49"/>
    </row>
    <row r="97" spans="1:39" ht="12.75" customHeight="1" x14ac:dyDescent="0.3">
      <c r="A97" s="49"/>
      <c r="B97" s="49"/>
      <c r="C97" s="49"/>
      <c r="D97" s="49"/>
      <c r="E97" s="49"/>
      <c r="F97" s="49"/>
      <c r="G97" s="49"/>
      <c r="H97" s="49"/>
      <c r="I97" s="49"/>
      <c r="J97" s="49"/>
      <c r="K97" s="49"/>
      <c r="L97" s="49"/>
      <c r="M97" s="49"/>
      <c r="N97" s="49"/>
      <c r="O97" s="49"/>
      <c r="P97" s="49"/>
      <c r="Q97" s="49"/>
      <c r="R97" s="90"/>
      <c r="S97" s="49"/>
      <c r="T97" s="49"/>
      <c r="U97" s="49"/>
      <c r="V97" s="49"/>
      <c r="W97" s="49"/>
      <c r="X97" s="49"/>
      <c r="Y97" s="49"/>
      <c r="Z97" s="49"/>
      <c r="AA97" s="49"/>
      <c r="AB97" s="49"/>
      <c r="AC97" s="49"/>
      <c r="AD97" s="49"/>
      <c r="AE97" s="49"/>
      <c r="AF97" s="49"/>
      <c r="AG97" s="49"/>
      <c r="AH97" s="49"/>
      <c r="AI97" s="49"/>
      <c r="AJ97" s="49"/>
      <c r="AK97" s="49"/>
      <c r="AL97" s="49"/>
      <c r="AM97" s="49"/>
    </row>
    <row r="98" spans="1:39" ht="12.75" customHeight="1" x14ac:dyDescent="0.3">
      <c r="A98" s="49"/>
      <c r="B98" s="49"/>
      <c r="C98" s="49"/>
      <c r="D98" s="49"/>
      <c r="E98" s="49"/>
      <c r="F98" s="49"/>
      <c r="G98" s="49"/>
      <c r="H98" s="49"/>
      <c r="I98" s="49"/>
      <c r="J98" s="49"/>
      <c r="K98" s="49"/>
      <c r="L98" s="49"/>
      <c r="M98" s="49"/>
      <c r="N98" s="49"/>
      <c r="O98" s="49"/>
      <c r="P98" s="49"/>
      <c r="Q98" s="49"/>
      <c r="R98" s="90"/>
      <c r="S98" s="49"/>
      <c r="T98" s="49"/>
      <c r="U98" s="49"/>
      <c r="V98" s="49"/>
      <c r="W98" s="49"/>
      <c r="X98" s="49"/>
      <c r="Y98" s="49"/>
      <c r="Z98" s="49"/>
      <c r="AA98" s="49"/>
      <c r="AB98" s="49"/>
      <c r="AC98" s="49"/>
      <c r="AD98" s="49"/>
      <c r="AE98" s="49"/>
      <c r="AF98" s="49"/>
      <c r="AG98" s="49"/>
      <c r="AH98" s="49"/>
      <c r="AI98" s="49"/>
      <c r="AJ98" s="49"/>
      <c r="AK98" s="49"/>
      <c r="AL98" s="49"/>
      <c r="AM98" s="49"/>
    </row>
    <row r="99" spans="1:39" ht="12.75" customHeight="1" x14ac:dyDescent="0.3">
      <c r="A99" s="49"/>
      <c r="B99" s="49"/>
      <c r="C99" s="49"/>
      <c r="D99" s="49"/>
      <c r="E99" s="49"/>
      <c r="F99" s="49"/>
      <c r="G99" s="49"/>
      <c r="H99" s="49"/>
      <c r="I99" s="49"/>
      <c r="J99" s="49"/>
      <c r="K99" s="49"/>
      <c r="L99" s="49"/>
      <c r="M99" s="49"/>
      <c r="N99" s="49"/>
      <c r="O99" s="49"/>
      <c r="P99" s="49"/>
      <c r="Q99" s="49"/>
      <c r="R99" s="90"/>
      <c r="S99" s="49"/>
      <c r="T99" s="49"/>
      <c r="U99" s="49"/>
      <c r="V99" s="49"/>
      <c r="W99" s="49"/>
      <c r="X99" s="49"/>
      <c r="Y99" s="49"/>
      <c r="Z99" s="49"/>
      <c r="AA99" s="49"/>
      <c r="AB99" s="49"/>
      <c r="AC99" s="49"/>
      <c r="AD99" s="49"/>
      <c r="AE99" s="49"/>
      <c r="AF99" s="49"/>
      <c r="AG99" s="49"/>
      <c r="AH99" s="49"/>
      <c r="AI99" s="49"/>
      <c r="AJ99" s="49"/>
      <c r="AK99" s="49"/>
      <c r="AL99" s="49"/>
      <c r="AM99" s="49"/>
    </row>
    <row r="100" spans="1:39" ht="12.75" customHeight="1" x14ac:dyDescent="0.3">
      <c r="A100" s="49"/>
      <c r="B100" s="49"/>
      <c r="C100" s="49"/>
      <c r="D100" s="49"/>
      <c r="E100" s="49"/>
      <c r="F100" s="49"/>
      <c r="G100" s="49"/>
      <c r="H100" s="49"/>
      <c r="I100" s="49"/>
      <c r="J100" s="49"/>
      <c r="K100" s="49"/>
      <c r="L100" s="49"/>
      <c r="M100" s="49"/>
      <c r="N100" s="49"/>
      <c r="O100" s="49"/>
      <c r="P100" s="49"/>
      <c r="Q100" s="49"/>
      <c r="R100" s="90"/>
      <c r="S100" s="49"/>
      <c r="T100" s="49"/>
      <c r="U100" s="49"/>
      <c r="V100" s="49"/>
      <c r="W100" s="49"/>
      <c r="X100" s="49"/>
      <c r="Y100" s="49"/>
      <c r="Z100" s="49"/>
      <c r="AA100" s="49"/>
      <c r="AB100" s="49"/>
      <c r="AC100" s="49"/>
      <c r="AD100" s="49"/>
      <c r="AE100" s="49"/>
      <c r="AF100" s="49"/>
      <c r="AG100" s="49"/>
      <c r="AH100" s="49"/>
      <c r="AI100" s="49"/>
      <c r="AJ100" s="49"/>
      <c r="AK100" s="49"/>
      <c r="AL100" s="49"/>
      <c r="AM100" s="49"/>
    </row>
    <row r="101" spans="1:39" ht="12.75" customHeight="1" x14ac:dyDescent="0.3">
      <c r="A101" s="49"/>
      <c r="B101" s="49"/>
      <c r="C101" s="49"/>
      <c r="D101" s="49"/>
      <c r="E101" s="49"/>
      <c r="F101" s="49"/>
      <c r="G101" s="49"/>
      <c r="H101" s="49"/>
      <c r="I101" s="49"/>
      <c r="J101" s="49"/>
      <c r="K101" s="49"/>
      <c r="L101" s="49"/>
      <c r="M101" s="49"/>
      <c r="N101" s="49"/>
      <c r="O101" s="49"/>
      <c r="P101" s="49"/>
      <c r="Q101" s="49"/>
      <c r="R101" s="90"/>
      <c r="S101" s="49"/>
      <c r="T101" s="49"/>
      <c r="U101" s="49"/>
      <c r="V101" s="49"/>
      <c r="W101" s="49"/>
      <c r="X101" s="49"/>
      <c r="Y101" s="49"/>
      <c r="Z101" s="49"/>
      <c r="AA101" s="49"/>
      <c r="AB101" s="49"/>
      <c r="AC101" s="49"/>
      <c r="AD101" s="49"/>
      <c r="AE101" s="49"/>
      <c r="AF101" s="49"/>
      <c r="AG101" s="49"/>
      <c r="AH101" s="49"/>
      <c r="AI101" s="49"/>
      <c r="AJ101" s="49"/>
      <c r="AK101" s="49"/>
      <c r="AL101" s="49"/>
      <c r="AM101" s="49"/>
    </row>
    <row r="102" spans="1:39" ht="12.75" customHeight="1" x14ac:dyDescent="0.3">
      <c r="A102" s="49"/>
      <c r="B102" s="49"/>
      <c r="C102" s="49"/>
      <c r="D102" s="49"/>
      <c r="E102" s="49"/>
      <c r="F102" s="49"/>
      <c r="G102" s="49"/>
      <c r="H102" s="49"/>
      <c r="I102" s="49"/>
      <c r="J102" s="49"/>
      <c r="K102" s="49"/>
      <c r="L102" s="49"/>
      <c r="M102" s="49"/>
      <c r="N102" s="49"/>
      <c r="O102" s="49"/>
      <c r="P102" s="49"/>
      <c r="Q102" s="49"/>
      <c r="R102" s="90"/>
      <c r="S102" s="49"/>
      <c r="T102" s="49"/>
      <c r="U102" s="49"/>
      <c r="V102" s="49"/>
      <c r="W102" s="49"/>
      <c r="X102" s="49"/>
      <c r="Y102" s="49"/>
      <c r="Z102" s="49"/>
      <c r="AA102" s="49"/>
      <c r="AB102" s="49"/>
      <c r="AC102" s="49"/>
      <c r="AD102" s="49"/>
      <c r="AE102" s="49"/>
      <c r="AF102" s="49"/>
      <c r="AG102" s="49"/>
      <c r="AH102" s="49"/>
      <c r="AI102" s="49"/>
      <c r="AJ102" s="49"/>
      <c r="AK102" s="49"/>
      <c r="AL102" s="49"/>
      <c r="AM102" s="49"/>
    </row>
    <row r="103" spans="1:39" ht="12.75" customHeight="1" x14ac:dyDescent="0.3">
      <c r="A103" s="49"/>
      <c r="B103" s="49"/>
      <c r="C103" s="49"/>
      <c r="D103" s="49"/>
      <c r="E103" s="49"/>
      <c r="F103" s="49"/>
      <c r="G103" s="49"/>
      <c r="H103" s="49"/>
      <c r="I103" s="49"/>
      <c r="J103" s="49"/>
      <c r="K103" s="49"/>
      <c r="L103" s="49"/>
      <c r="M103" s="49"/>
      <c r="N103" s="49"/>
      <c r="O103" s="49"/>
      <c r="P103" s="49"/>
      <c r="Q103" s="49"/>
      <c r="R103" s="90"/>
      <c r="S103" s="49"/>
      <c r="T103" s="49"/>
      <c r="U103" s="49"/>
      <c r="V103" s="49"/>
      <c r="W103" s="49"/>
      <c r="X103" s="49"/>
      <c r="Y103" s="49"/>
      <c r="Z103" s="49"/>
      <c r="AA103" s="49"/>
      <c r="AB103" s="49"/>
      <c r="AC103" s="49"/>
      <c r="AD103" s="49"/>
      <c r="AE103" s="49"/>
      <c r="AF103" s="49"/>
      <c r="AG103" s="49"/>
      <c r="AH103" s="49"/>
      <c r="AI103" s="49"/>
      <c r="AJ103" s="49"/>
      <c r="AK103" s="49"/>
      <c r="AL103" s="49"/>
      <c r="AM103" s="49"/>
    </row>
    <row r="104" spans="1:39" ht="12.75" customHeight="1" x14ac:dyDescent="0.3">
      <c r="A104" s="49"/>
      <c r="B104" s="49"/>
      <c r="C104" s="49"/>
      <c r="D104" s="49"/>
      <c r="E104" s="49"/>
      <c r="F104" s="49"/>
      <c r="G104" s="49"/>
      <c r="H104" s="49"/>
      <c r="I104" s="49"/>
      <c r="J104" s="49"/>
      <c r="K104" s="49"/>
      <c r="L104" s="49"/>
      <c r="M104" s="49"/>
      <c r="N104" s="49"/>
      <c r="O104" s="49"/>
      <c r="P104" s="49"/>
      <c r="Q104" s="49"/>
      <c r="R104" s="90"/>
      <c r="S104" s="49"/>
      <c r="T104" s="49"/>
      <c r="U104" s="49"/>
      <c r="V104" s="49"/>
      <c r="W104" s="49"/>
      <c r="X104" s="49"/>
      <c r="Y104" s="49"/>
      <c r="Z104" s="49"/>
      <c r="AA104" s="49"/>
      <c r="AB104" s="49"/>
      <c r="AC104" s="49"/>
      <c r="AD104" s="49"/>
      <c r="AE104" s="49"/>
      <c r="AF104" s="49"/>
      <c r="AG104" s="49"/>
      <c r="AH104" s="49"/>
      <c r="AI104" s="49"/>
      <c r="AJ104" s="49"/>
      <c r="AK104" s="49"/>
      <c r="AL104" s="49"/>
      <c r="AM104" s="49"/>
    </row>
    <row r="105" spans="1:39" ht="12.75" customHeight="1" x14ac:dyDescent="0.3">
      <c r="A105" s="49"/>
      <c r="B105" s="49"/>
      <c r="C105" s="49"/>
      <c r="D105" s="49"/>
      <c r="E105" s="49"/>
      <c r="F105" s="49"/>
      <c r="G105" s="49"/>
      <c r="H105" s="49"/>
      <c r="I105" s="49"/>
      <c r="J105" s="49"/>
      <c r="K105" s="49"/>
      <c r="L105" s="49"/>
      <c r="M105" s="49"/>
      <c r="N105" s="49"/>
      <c r="O105" s="49"/>
      <c r="P105" s="49"/>
      <c r="Q105" s="49"/>
      <c r="R105" s="90"/>
      <c r="S105" s="49"/>
      <c r="T105" s="49"/>
      <c r="U105" s="49"/>
      <c r="V105" s="49"/>
      <c r="W105" s="49"/>
      <c r="X105" s="49"/>
      <c r="Y105" s="49"/>
      <c r="Z105" s="49"/>
      <c r="AA105" s="49"/>
      <c r="AB105" s="49"/>
      <c r="AC105" s="49"/>
      <c r="AD105" s="49"/>
      <c r="AE105" s="49"/>
      <c r="AF105" s="49"/>
      <c r="AG105" s="49"/>
      <c r="AH105" s="49"/>
      <c r="AI105" s="49"/>
      <c r="AJ105" s="49"/>
      <c r="AK105" s="49"/>
      <c r="AL105" s="49"/>
      <c r="AM105" s="49"/>
    </row>
    <row r="106" spans="1:39" ht="12.75" customHeight="1" x14ac:dyDescent="0.3">
      <c r="A106" s="49"/>
      <c r="B106" s="49"/>
      <c r="C106" s="49"/>
      <c r="D106" s="49"/>
      <c r="E106" s="49"/>
      <c r="F106" s="49"/>
      <c r="G106" s="49"/>
      <c r="H106" s="49"/>
      <c r="I106" s="49"/>
      <c r="J106" s="49"/>
      <c r="K106" s="49"/>
      <c r="L106" s="49"/>
      <c r="M106" s="49"/>
      <c r="N106" s="49"/>
      <c r="O106" s="49"/>
      <c r="P106" s="49"/>
      <c r="Q106" s="49"/>
      <c r="R106" s="90"/>
      <c r="S106" s="49"/>
      <c r="T106" s="49"/>
      <c r="U106" s="49"/>
      <c r="V106" s="49"/>
      <c r="W106" s="49"/>
      <c r="X106" s="49"/>
      <c r="Y106" s="49"/>
      <c r="Z106" s="49"/>
      <c r="AA106" s="49"/>
      <c r="AB106" s="49"/>
      <c r="AC106" s="49"/>
      <c r="AD106" s="49"/>
      <c r="AE106" s="49"/>
      <c r="AF106" s="49"/>
      <c r="AG106" s="49"/>
      <c r="AH106" s="49"/>
      <c r="AI106" s="49"/>
      <c r="AJ106" s="49"/>
      <c r="AK106" s="49"/>
      <c r="AL106" s="49"/>
      <c r="AM106" s="49"/>
    </row>
    <row r="107" spans="1:39" ht="12.75" customHeight="1" x14ac:dyDescent="0.3">
      <c r="A107" s="49"/>
      <c r="B107" s="49"/>
      <c r="C107" s="49"/>
      <c r="D107" s="49"/>
      <c r="E107" s="49"/>
      <c r="F107" s="49"/>
      <c r="G107" s="49"/>
      <c r="H107" s="49"/>
      <c r="I107" s="49"/>
      <c r="J107" s="49"/>
      <c r="K107" s="49"/>
      <c r="L107" s="49"/>
      <c r="M107" s="49"/>
      <c r="N107" s="49"/>
      <c r="O107" s="49"/>
      <c r="P107" s="49"/>
      <c r="Q107" s="49"/>
      <c r="R107" s="90"/>
      <c r="S107" s="49"/>
      <c r="T107" s="49"/>
      <c r="U107" s="49"/>
      <c r="V107" s="49"/>
      <c r="W107" s="49"/>
      <c r="X107" s="49"/>
      <c r="Y107" s="49"/>
      <c r="Z107" s="49"/>
      <c r="AA107" s="49"/>
      <c r="AB107" s="49"/>
      <c r="AC107" s="49"/>
      <c r="AD107" s="49"/>
      <c r="AE107" s="49"/>
      <c r="AF107" s="49"/>
      <c r="AG107" s="49"/>
      <c r="AH107" s="49"/>
      <c r="AI107" s="49"/>
      <c r="AJ107" s="49"/>
      <c r="AK107" s="49"/>
      <c r="AL107" s="49"/>
      <c r="AM107" s="49"/>
    </row>
    <row r="108" spans="1:39" ht="12.75" customHeight="1" x14ac:dyDescent="0.3">
      <c r="A108" s="49"/>
      <c r="B108" s="49"/>
      <c r="C108" s="49"/>
      <c r="D108" s="49"/>
      <c r="E108" s="49"/>
      <c r="F108" s="49"/>
      <c r="G108" s="49"/>
      <c r="H108" s="49"/>
      <c r="I108" s="49"/>
      <c r="J108" s="49"/>
      <c r="K108" s="49"/>
      <c r="L108" s="49"/>
      <c r="M108" s="49"/>
      <c r="N108" s="49"/>
      <c r="O108" s="49"/>
      <c r="P108" s="49"/>
      <c r="Q108" s="49"/>
      <c r="R108" s="90"/>
      <c r="S108" s="49"/>
      <c r="T108" s="49"/>
      <c r="U108" s="49"/>
      <c r="V108" s="49"/>
      <c r="W108" s="49"/>
      <c r="X108" s="49"/>
      <c r="Y108" s="49"/>
      <c r="Z108" s="49"/>
      <c r="AA108" s="49"/>
      <c r="AB108" s="49"/>
      <c r="AC108" s="49"/>
      <c r="AD108" s="49"/>
      <c r="AE108" s="49"/>
      <c r="AF108" s="49"/>
      <c r="AG108" s="49"/>
      <c r="AH108" s="49"/>
      <c r="AI108" s="49"/>
      <c r="AJ108" s="49"/>
      <c r="AK108" s="49"/>
      <c r="AL108" s="49"/>
      <c r="AM108" s="49"/>
    </row>
    <row r="109" spans="1:39" ht="12.75" customHeight="1" x14ac:dyDescent="0.3">
      <c r="A109" s="49"/>
      <c r="B109" s="49"/>
      <c r="C109" s="49"/>
      <c r="D109" s="49"/>
      <c r="E109" s="49"/>
      <c r="F109" s="49"/>
      <c r="G109" s="49"/>
      <c r="H109" s="49"/>
      <c r="I109" s="49"/>
      <c r="J109" s="49"/>
      <c r="K109" s="49"/>
      <c r="L109" s="49"/>
      <c r="M109" s="49"/>
      <c r="N109" s="49"/>
      <c r="O109" s="49"/>
      <c r="P109" s="49"/>
      <c r="Q109" s="49"/>
      <c r="R109" s="90"/>
      <c r="S109" s="49"/>
      <c r="T109" s="49"/>
      <c r="U109" s="49"/>
      <c r="V109" s="49"/>
      <c r="W109" s="49"/>
      <c r="X109" s="49"/>
      <c r="Y109" s="49"/>
      <c r="Z109" s="49"/>
      <c r="AA109" s="49"/>
      <c r="AB109" s="49"/>
      <c r="AC109" s="49"/>
      <c r="AD109" s="49"/>
      <c r="AE109" s="49"/>
      <c r="AF109" s="49"/>
      <c r="AG109" s="49"/>
      <c r="AH109" s="49"/>
      <c r="AI109" s="49"/>
      <c r="AJ109" s="49"/>
      <c r="AK109" s="49"/>
      <c r="AL109" s="49"/>
      <c r="AM109" s="49"/>
    </row>
    <row r="110" spans="1:39" ht="12.75" customHeight="1" x14ac:dyDescent="0.3">
      <c r="A110" s="49"/>
      <c r="B110" s="49"/>
      <c r="C110" s="49"/>
      <c r="D110" s="49"/>
      <c r="E110" s="49"/>
      <c r="F110" s="49"/>
      <c r="G110" s="49"/>
      <c r="H110" s="49"/>
      <c r="I110" s="49"/>
      <c r="J110" s="49"/>
      <c r="K110" s="49"/>
      <c r="L110" s="49"/>
      <c r="M110" s="49"/>
      <c r="N110" s="49"/>
      <c r="O110" s="49"/>
      <c r="P110" s="49"/>
      <c r="Q110" s="49"/>
      <c r="R110" s="90"/>
      <c r="S110" s="49"/>
      <c r="T110" s="49"/>
      <c r="U110" s="49"/>
      <c r="V110" s="49"/>
      <c r="W110" s="49"/>
      <c r="X110" s="49"/>
      <c r="Y110" s="49"/>
      <c r="Z110" s="49"/>
      <c r="AA110" s="49"/>
      <c r="AB110" s="49"/>
      <c r="AC110" s="49"/>
      <c r="AD110" s="49"/>
      <c r="AE110" s="49"/>
      <c r="AF110" s="49"/>
      <c r="AG110" s="49"/>
      <c r="AH110" s="49"/>
      <c r="AI110" s="49"/>
      <c r="AJ110" s="49"/>
      <c r="AK110" s="49"/>
      <c r="AL110" s="49"/>
      <c r="AM110" s="49"/>
    </row>
    <row r="111" spans="1:39" ht="12.75" customHeight="1" x14ac:dyDescent="0.3">
      <c r="A111" s="49"/>
      <c r="B111" s="49"/>
      <c r="C111" s="49"/>
      <c r="D111" s="49"/>
      <c r="E111" s="49"/>
      <c r="F111" s="49"/>
      <c r="G111" s="49"/>
      <c r="H111" s="49"/>
      <c r="I111" s="49"/>
      <c r="J111" s="49"/>
      <c r="K111" s="49"/>
      <c r="L111" s="49"/>
      <c r="M111" s="49"/>
      <c r="N111" s="49"/>
      <c r="O111" s="49"/>
      <c r="P111" s="49"/>
      <c r="Q111" s="49"/>
      <c r="R111" s="90"/>
      <c r="S111" s="49"/>
      <c r="T111" s="49"/>
      <c r="U111" s="49"/>
      <c r="V111" s="49"/>
      <c r="W111" s="49"/>
      <c r="X111" s="49"/>
      <c r="Y111" s="49"/>
      <c r="Z111" s="49"/>
      <c r="AA111" s="49"/>
      <c r="AB111" s="49"/>
      <c r="AC111" s="49"/>
      <c r="AD111" s="49"/>
      <c r="AE111" s="49"/>
      <c r="AF111" s="49"/>
      <c r="AG111" s="49"/>
      <c r="AH111" s="49"/>
      <c r="AI111" s="49"/>
      <c r="AJ111" s="49"/>
      <c r="AK111" s="49"/>
      <c r="AL111" s="49"/>
      <c r="AM111" s="49"/>
    </row>
    <row r="112" spans="1:39" ht="12.75" customHeight="1" x14ac:dyDescent="0.3">
      <c r="A112" s="49"/>
      <c r="B112" s="49"/>
      <c r="C112" s="49"/>
      <c r="D112" s="49"/>
      <c r="E112" s="49"/>
      <c r="F112" s="49"/>
      <c r="G112" s="49"/>
      <c r="H112" s="49"/>
      <c r="I112" s="49"/>
      <c r="J112" s="49"/>
      <c r="K112" s="49"/>
      <c r="L112" s="49"/>
      <c r="M112" s="49"/>
      <c r="N112" s="49"/>
      <c r="O112" s="49"/>
      <c r="P112" s="49"/>
      <c r="Q112" s="49"/>
      <c r="R112" s="90"/>
      <c r="S112" s="49"/>
      <c r="T112" s="49"/>
      <c r="U112" s="49"/>
      <c r="V112" s="49"/>
      <c r="W112" s="49"/>
      <c r="X112" s="49"/>
      <c r="Y112" s="49"/>
      <c r="Z112" s="49"/>
      <c r="AA112" s="49"/>
      <c r="AB112" s="49"/>
      <c r="AC112" s="49"/>
      <c r="AD112" s="49"/>
      <c r="AE112" s="49"/>
      <c r="AF112" s="49"/>
      <c r="AG112" s="49"/>
      <c r="AH112" s="49"/>
      <c r="AI112" s="49"/>
      <c r="AJ112" s="49"/>
      <c r="AK112" s="49"/>
      <c r="AL112" s="49"/>
      <c r="AM112" s="49"/>
    </row>
    <row r="113" spans="1:39" ht="12.75" customHeight="1" x14ac:dyDescent="0.3">
      <c r="A113" s="49"/>
      <c r="B113" s="49"/>
      <c r="C113" s="49"/>
      <c r="D113" s="49"/>
      <c r="E113" s="49"/>
      <c r="F113" s="49"/>
      <c r="G113" s="49"/>
      <c r="H113" s="49"/>
      <c r="I113" s="49"/>
      <c r="J113" s="49"/>
      <c r="K113" s="49"/>
      <c r="L113" s="49"/>
      <c r="M113" s="49"/>
      <c r="N113" s="49"/>
      <c r="O113" s="49"/>
      <c r="P113" s="49"/>
      <c r="Q113" s="49"/>
      <c r="R113" s="90"/>
      <c r="S113" s="49"/>
      <c r="T113" s="49"/>
      <c r="U113" s="49"/>
      <c r="V113" s="49"/>
      <c r="W113" s="49"/>
      <c r="X113" s="49"/>
      <c r="Y113" s="49"/>
      <c r="Z113" s="49"/>
      <c r="AA113" s="49"/>
      <c r="AB113" s="49"/>
      <c r="AC113" s="49"/>
      <c r="AD113" s="49"/>
      <c r="AE113" s="49"/>
      <c r="AF113" s="49"/>
      <c r="AG113" s="49"/>
      <c r="AH113" s="49"/>
      <c r="AI113" s="49"/>
      <c r="AJ113" s="49"/>
      <c r="AK113" s="49"/>
      <c r="AL113" s="49"/>
      <c r="AM113" s="49"/>
    </row>
    <row r="114" spans="1:39" ht="12.75" customHeight="1" x14ac:dyDescent="0.3">
      <c r="A114" s="49"/>
      <c r="B114" s="49"/>
      <c r="C114" s="49"/>
      <c r="D114" s="49"/>
      <c r="E114" s="49"/>
      <c r="F114" s="49"/>
      <c r="G114" s="49"/>
      <c r="H114" s="49"/>
      <c r="I114" s="49"/>
      <c r="J114" s="49"/>
      <c r="K114" s="49"/>
      <c r="L114" s="49"/>
      <c r="M114" s="49"/>
      <c r="N114" s="49"/>
      <c r="O114" s="49"/>
      <c r="P114" s="49"/>
      <c r="Q114" s="49"/>
      <c r="R114" s="90"/>
      <c r="S114" s="49"/>
      <c r="T114" s="49"/>
      <c r="U114" s="49"/>
      <c r="V114" s="49"/>
      <c r="W114" s="49"/>
      <c r="X114" s="49"/>
      <c r="Y114" s="49"/>
      <c r="Z114" s="49"/>
      <c r="AA114" s="49"/>
      <c r="AB114" s="49"/>
      <c r="AC114" s="49"/>
      <c r="AD114" s="49"/>
      <c r="AE114" s="49"/>
      <c r="AF114" s="49"/>
      <c r="AG114" s="49"/>
      <c r="AH114" s="49"/>
      <c r="AI114" s="49"/>
      <c r="AJ114" s="49"/>
      <c r="AK114" s="49"/>
      <c r="AL114" s="49"/>
      <c r="AM114" s="49"/>
    </row>
    <row r="115" spans="1:39" ht="12.75" customHeight="1" x14ac:dyDescent="0.3">
      <c r="A115" s="49"/>
      <c r="B115" s="49"/>
      <c r="C115" s="49"/>
      <c r="D115" s="49"/>
      <c r="E115" s="49"/>
      <c r="F115" s="49"/>
      <c r="G115" s="49"/>
      <c r="H115" s="49"/>
      <c r="I115" s="49"/>
      <c r="J115" s="49"/>
      <c r="K115" s="49"/>
      <c r="L115" s="49"/>
      <c r="M115" s="49"/>
      <c r="N115" s="49"/>
      <c r="O115" s="49"/>
      <c r="P115" s="49"/>
      <c r="Q115" s="49"/>
      <c r="R115" s="90"/>
      <c r="S115" s="49"/>
      <c r="T115" s="49"/>
      <c r="U115" s="49"/>
      <c r="V115" s="49"/>
      <c r="W115" s="49"/>
      <c r="X115" s="49"/>
      <c r="Y115" s="49"/>
      <c r="Z115" s="49"/>
      <c r="AA115" s="49"/>
      <c r="AB115" s="49"/>
      <c r="AC115" s="49"/>
      <c r="AD115" s="49"/>
      <c r="AE115" s="49"/>
      <c r="AF115" s="49"/>
      <c r="AG115" s="49"/>
      <c r="AH115" s="49"/>
      <c r="AI115" s="49"/>
      <c r="AJ115" s="49"/>
      <c r="AK115" s="49"/>
      <c r="AL115" s="49"/>
      <c r="AM115" s="49"/>
    </row>
    <row r="116" spans="1:39" ht="12.75" customHeight="1" x14ac:dyDescent="0.3">
      <c r="A116" s="49"/>
      <c r="B116" s="49"/>
      <c r="C116" s="49"/>
      <c r="D116" s="49"/>
      <c r="E116" s="49"/>
      <c r="F116" s="49"/>
      <c r="G116" s="49"/>
      <c r="H116" s="49"/>
      <c r="I116" s="49"/>
      <c r="J116" s="49"/>
      <c r="K116" s="49"/>
      <c r="L116" s="49"/>
      <c r="M116" s="49"/>
      <c r="N116" s="49"/>
      <c r="O116" s="49"/>
      <c r="P116" s="49"/>
      <c r="Q116" s="49"/>
      <c r="R116" s="90"/>
      <c r="S116" s="49"/>
      <c r="T116" s="49"/>
      <c r="U116" s="49"/>
      <c r="V116" s="49"/>
      <c r="W116" s="49"/>
      <c r="X116" s="49"/>
      <c r="Y116" s="49"/>
      <c r="Z116" s="49"/>
      <c r="AA116" s="49"/>
      <c r="AB116" s="49"/>
      <c r="AC116" s="49"/>
      <c r="AD116" s="49"/>
      <c r="AE116" s="49"/>
      <c r="AF116" s="49"/>
      <c r="AG116" s="49"/>
      <c r="AH116" s="49"/>
      <c r="AI116" s="49"/>
      <c r="AJ116" s="49"/>
      <c r="AK116" s="49"/>
      <c r="AL116" s="49"/>
      <c r="AM116" s="49"/>
    </row>
    <row r="117" spans="1:39" ht="12.75" customHeight="1" x14ac:dyDescent="0.3">
      <c r="A117" s="49"/>
      <c r="B117" s="49"/>
      <c r="C117" s="49"/>
      <c r="D117" s="49"/>
      <c r="E117" s="49"/>
      <c r="F117" s="49"/>
      <c r="G117" s="49"/>
      <c r="H117" s="49"/>
      <c r="I117" s="49"/>
      <c r="J117" s="49"/>
      <c r="K117" s="49"/>
      <c r="L117" s="49"/>
      <c r="M117" s="49"/>
      <c r="N117" s="49"/>
      <c r="O117" s="49"/>
      <c r="P117" s="49"/>
      <c r="Q117" s="49"/>
      <c r="R117" s="90"/>
      <c r="S117" s="49"/>
      <c r="T117" s="49"/>
      <c r="U117" s="49"/>
      <c r="V117" s="49"/>
      <c r="W117" s="49"/>
      <c r="X117" s="49"/>
      <c r="Y117" s="49"/>
      <c r="Z117" s="49"/>
      <c r="AA117" s="49"/>
      <c r="AB117" s="49"/>
      <c r="AC117" s="49"/>
      <c r="AD117" s="49"/>
      <c r="AE117" s="49"/>
      <c r="AF117" s="49"/>
      <c r="AG117" s="49"/>
      <c r="AH117" s="49"/>
      <c r="AI117" s="49"/>
      <c r="AJ117" s="49"/>
      <c r="AK117" s="49"/>
      <c r="AL117" s="49"/>
      <c r="AM117" s="49"/>
    </row>
    <row r="118" spans="1:39" ht="12.75" customHeight="1" x14ac:dyDescent="0.3">
      <c r="A118" s="49"/>
      <c r="B118" s="49"/>
      <c r="C118" s="49"/>
      <c r="D118" s="49"/>
      <c r="E118" s="49"/>
      <c r="F118" s="49"/>
      <c r="G118" s="49"/>
      <c r="H118" s="49"/>
      <c r="I118" s="49"/>
      <c r="J118" s="49"/>
      <c r="K118" s="49"/>
      <c r="L118" s="49"/>
      <c r="M118" s="49"/>
      <c r="N118" s="49"/>
      <c r="O118" s="49"/>
      <c r="P118" s="49"/>
      <c r="Q118" s="49"/>
      <c r="R118" s="90"/>
      <c r="S118" s="49"/>
      <c r="T118" s="49"/>
      <c r="U118" s="49"/>
      <c r="V118" s="49"/>
      <c r="W118" s="49"/>
      <c r="X118" s="49"/>
      <c r="Y118" s="49"/>
      <c r="Z118" s="49"/>
      <c r="AA118" s="49"/>
      <c r="AB118" s="49"/>
      <c r="AC118" s="49"/>
      <c r="AD118" s="49"/>
      <c r="AE118" s="49"/>
      <c r="AF118" s="49"/>
      <c r="AG118" s="49"/>
      <c r="AH118" s="49"/>
      <c r="AI118" s="49"/>
      <c r="AJ118" s="49"/>
      <c r="AK118" s="49"/>
      <c r="AL118" s="49"/>
      <c r="AM118" s="49"/>
    </row>
    <row r="119" spans="1:39" ht="12.75" customHeight="1" x14ac:dyDescent="0.3">
      <c r="A119" s="49"/>
      <c r="B119" s="49"/>
      <c r="C119" s="49"/>
      <c r="D119" s="49"/>
      <c r="E119" s="49"/>
      <c r="F119" s="49"/>
      <c r="G119" s="49"/>
      <c r="H119" s="49"/>
      <c r="I119" s="49"/>
      <c r="J119" s="49"/>
      <c r="K119" s="49"/>
      <c r="L119" s="49"/>
      <c r="M119" s="49"/>
      <c r="N119" s="49"/>
      <c r="O119" s="49"/>
      <c r="P119" s="49"/>
      <c r="Q119" s="49"/>
      <c r="R119" s="90"/>
      <c r="S119" s="49"/>
      <c r="T119" s="49"/>
      <c r="U119" s="49"/>
      <c r="V119" s="49"/>
      <c r="W119" s="49"/>
      <c r="X119" s="49"/>
      <c r="Y119" s="49"/>
      <c r="Z119" s="49"/>
      <c r="AA119" s="49"/>
      <c r="AB119" s="49"/>
      <c r="AC119" s="49"/>
      <c r="AD119" s="49"/>
      <c r="AE119" s="49"/>
      <c r="AF119" s="49"/>
      <c r="AG119" s="49"/>
      <c r="AH119" s="49"/>
      <c r="AI119" s="49"/>
      <c r="AJ119" s="49"/>
      <c r="AK119" s="49"/>
      <c r="AL119" s="49"/>
      <c r="AM119" s="49"/>
    </row>
    <row r="120" spans="1:39" ht="12.75" customHeight="1" x14ac:dyDescent="0.3">
      <c r="A120" s="49"/>
      <c r="B120" s="49"/>
      <c r="C120" s="49"/>
      <c r="D120" s="49"/>
      <c r="E120" s="49"/>
      <c r="F120" s="49"/>
      <c r="G120" s="49"/>
      <c r="H120" s="49"/>
      <c r="I120" s="49"/>
      <c r="J120" s="49"/>
      <c r="K120" s="49"/>
      <c r="L120" s="49"/>
      <c r="M120" s="49"/>
      <c r="N120" s="49"/>
      <c r="O120" s="49"/>
      <c r="P120" s="49"/>
      <c r="Q120" s="49"/>
      <c r="R120" s="90"/>
      <c r="S120" s="49"/>
      <c r="T120" s="49"/>
      <c r="U120" s="49"/>
      <c r="V120" s="49"/>
      <c r="W120" s="49"/>
      <c r="X120" s="49"/>
      <c r="Y120" s="49"/>
      <c r="Z120" s="49"/>
      <c r="AA120" s="49"/>
      <c r="AB120" s="49"/>
      <c r="AC120" s="49"/>
      <c r="AD120" s="49"/>
      <c r="AE120" s="49"/>
      <c r="AF120" s="49"/>
      <c r="AG120" s="49"/>
      <c r="AH120" s="49"/>
      <c r="AI120" s="49"/>
      <c r="AJ120" s="49"/>
      <c r="AK120" s="49"/>
      <c r="AL120" s="49"/>
      <c r="AM120" s="49"/>
    </row>
    <row r="121" spans="1:39" ht="12.75" customHeight="1" x14ac:dyDescent="0.3">
      <c r="A121" s="49"/>
      <c r="B121" s="49"/>
      <c r="C121" s="49"/>
      <c r="D121" s="49"/>
      <c r="E121" s="49"/>
      <c r="F121" s="49"/>
      <c r="G121" s="49"/>
      <c r="H121" s="49"/>
      <c r="I121" s="49"/>
      <c r="J121" s="49"/>
      <c r="K121" s="49"/>
      <c r="L121" s="49"/>
      <c r="M121" s="49"/>
      <c r="N121" s="49"/>
      <c r="O121" s="49"/>
      <c r="P121" s="49"/>
      <c r="Q121" s="49"/>
      <c r="R121" s="90"/>
      <c r="S121" s="49"/>
      <c r="T121" s="49"/>
      <c r="U121" s="49"/>
      <c r="V121" s="49"/>
      <c r="W121" s="49"/>
      <c r="X121" s="49"/>
      <c r="Y121" s="49"/>
      <c r="Z121" s="49"/>
      <c r="AA121" s="49"/>
      <c r="AB121" s="49"/>
      <c r="AC121" s="49"/>
      <c r="AD121" s="49"/>
      <c r="AE121" s="49"/>
      <c r="AF121" s="49"/>
      <c r="AG121" s="49"/>
      <c r="AH121" s="49"/>
      <c r="AI121" s="49"/>
      <c r="AJ121" s="49"/>
      <c r="AK121" s="49"/>
      <c r="AL121" s="49"/>
      <c r="AM121" s="49"/>
    </row>
    <row r="122" spans="1:39" ht="12.75" customHeight="1" x14ac:dyDescent="0.3">
      <c r="A122" s="49"/>
      <c r="B122" s="49"/>
      <c r="C122" s="49"/>
      <c r="D122" s="49"/>
      <c r="E122" s="49"/>
      <c r="F122" s="49"/>
      <c r="G122" s="49"/>
      <c r="H122" s="49"/>
      <c r="I122" s="49"/>
      <c r="J122" s="49"/>
      <c r="K122" s="49"/>
      <c r="L122" s="49"/>
      <c r="M122" s="49"/>
      <c r="N122" s="49"/>
      <c r="O122" s="49"/>
      <c r="P122" s="49"/>
      <c r="Q122" s="49"/>
      <c r="R122" s="90"/>
      <c r="S122" s="49"/>
      <c r="T122" s="49"/>
      <c r="U122" s="49"/>
      <c r="V122" s="49"/>
      <c r="W122" s="49"/>
      <c r="X122" s="49"/>
      <c r="Y122" s="49"/>
      <c r="Z122" s="49"/>
      <c r="AA122" s="49"/>
      <c r="AB122" s="49"/>
      <c r="AC122" s="49"/>
      <c r="AD122" s="49"/>
      <c r="AE122" s="49"/>
      <c r="AF122" s="49"/>
      <c r="AG122" s="49"/>
      <c r="AH122" s="49"/>
      <c r="AI122" s="49"/>
      <c r="AJ122" s="49"/>
      <c r="AK122" s="49"/>
      <c r="AL122" s="49"/>
      <c r="AM122" s="49"/>
    </row>
    <row r="123" spans="1:39" ht="12.75" customHeight="1" x14ac:dyDescent="0.3">
      <c r="A123" s="49"/>
      <c r="B123" s="49"/>
      <c r="C123" s="49"/>
      <c r="D123" s="49"/>
      <c r="E123" s="49"/>
      <c r="F123" s="49"/>
      <c r="G123" s="49"/>
      <c r="H123" s="49"/>
      <c r="I123" s="49"/>
      <c r="J123" s="49"/>
      <c r="K123" s="49"/>
      <c r="L123" s="49"/>
      <c r="M123" s="49"/>
      <c r="N123" s="49"/>
      <c r="O123" s="49"/>
      <c r="P123" s="49"/>
      <c r="Q123" s="49"/>
      <c r="R123" s="90"/>
      <c r="S123" s="49"/>
      <c r="T123" s="49"/>
      <c r="U123" s="49"/>
      <c r="V123" s="49"/>
      <c r="W123" s="49"/>
      <c r="X123" s="49"/>
      <c r="Y123" s="49"/>
      <c r="Z123" s="49"/>
      <c r="AA123" s="49"/>
      <c r="AB123" s="49"/>
      <c r="AC123" s="49"/>
      <c r="AD123" s="49"/>
      <c r="AE123" s="49"/>
      <c r="AF123" s="49"/>
      <c r="AG123" s="49"/>
      <c r="AH123" s="49"/>
      <c r="AI123" s="49"/>
      <c r="AJ123" s="49"/>
      <c r="AK123" s="49"/>
      <c r="AL123" s="49"/>
      <c r="AM123" s="49"/>
    </row>
    <row r="124" spans="1:39" ht="12.75" customHeight="1" x14ac:dyDescent="0.3">
      <c r="A124" s="49"/>
      <c r="B124" s="49"/>
      <c r="C124" s="49"/>
      <c r="D124" s="49"/>
      <c r="E124" s="49"/>
      <c r="F124" s="49"/>
      <c r="G124" s="49"/>
      <c r="H124" s="49"/>
      <c r="I124" s="49"/>
      <c r="J124" s="49"/>
      <c r="K124" s="49"/>
      <c r="L124" s="49"/>
      <c r="M124" s="49"/>
      <c r="N124" s="49"/>
      <c r="O124" s="49"/>
      <c r="P124" s="49"/>
      <c r="Q124" s="49"/>
      <c r="R124" s="90"/>
      <c r="S124" s="49"/>
      <c r="T124" s="49"/>
      <c r="U124" s="49"/>
      <c r="V124" s="49"/>
      <c r="W124" s="49"/>
      <c r="X124" s="49"/>
      <c r="Y124" s="49"/>
      <c r="Z124" s="49"/>
      <c r="AA124" s="49"/>
      <c r="AB124" s="49"/>
      <c r="AC124" s="49"/>
      <c r="AD124" s="49"/>
      <c r="AE124" s="49"/>
      <c r="AF124" s="49"/>
      <c r="AG124" s="49"/>
      <c r="AH124" s="49"/>
      <c r="AI124" s="49"/>
      <c r="AJ124" s="49"/>
      <c r="AK124" s="49"/>
      <c r="AL124" s="49"/>
      <c r="AM124" s="49"/>
    </row>
    <row r="125" spans="1:39" ht="12.75" customHeight="1" x14ac:dyDescent="0.3">
      <c r="A125" s="49"/>
      <c r="B125" s="49"/>
      <c r="C125" s="49"/>
      <c r="D125" s="49"/>
      <c r="E125" s="49"/>
      <c r="F125" s="49"/>
      <c r="G125" s="49"/>
      <c r="H125" s="49"/>
      <c r="I125" s="49"/>
      <c r="J125" s="49"/>
      <c r="K125" s="49"/>
      <c r="L125" s="49"/>
      <c r="M125" s="49"/>
      <c r="N125" s="49"/>
      <c r="O125" s="49"/>
      <c r="P125" s="49"/>
      <c r="Q125" s="49"/>
      <c r="R125" s="90"/>
      <c r="S125" s="49"/>
      <c r="T125" s="49"/>
      <c r="U125" s="49"/>
      <c r="V125" s="49"/>
      <c r="W125" s="49"/>
      <c r="X125" s="49"/>
      <c r="Y125" s="49"/>
      <c r="Z125" s="49"/>
      <c r="AA125" s="49"/>
      <c r="AB125" s="49"/>
      <c r="AC125" s="49"/>
      <c r="AD125" s="49"/>
      <c r="AE125" s="49"/>
      <c r="AF125" s="49"/>
      <c r="AG125" s="49"/>
      <c r="AH125" s="49"/>
      <c r="AI125" s="49"/>
      <c r="AJ125" s="49"/>
      <c r="AK125" s="49"/>
      <c r="AL125" s="49"/>
      <c r="AM125" s="49"/>
    </row>
    <row r="126" spans="1:39" ht="12.75" customHeight="1" x14ac:dyDescent="0.3">
      <c r="A126" s="49"/>
      <c r="B126" s="49"/>
      <c r="C126" s="49"/>
      <c r="D126" s="49"/>
      <c r="E126" s="49"/>
      <c r="F126" s="49"/>
      <c r="G126" s="49"/>
      <c r="H126" s="49"/>
      <c r="I126" s="49"/>
      <c r="J126" s="49"/>
      <c r="K126" s="49"/>
      <c r="L126" s="49"/>
      <c r="M126" s="49"/>
      <c r="N126" s="49"/>
      <c r="O126" s="49"/>
      <c r="P126" s="49"/>
      <c r="Q126" s="49"/>
      <c r="R126" s="90"/>
      <c r="S126" s="49"/>
      <c r="T126" s="49"/>
      <c r="U126" s="49"/>
      <c r="V126" s="49"/>
      <c r="W126" s="49"/>
      <c r="X126" s="49"/>
      <c r="Y126" s="49"/>
      <c r="Z126" s="49"/>
      <c r="AA126" s="49"/>
      <c r="AB126" s="49"/>
      <c r="AC126" s="49"/>
      <c r="AD126" s="49"/>
      <c r="AE126" s="49"/>
      <c r="AF126" s="49"/>
      <c r="AG126" s="49"/>
      <c r="AH126" s="49"/>
      <c r="AI126" s="49"/>
      <c r="AJ126" s="49"/>
      <c r="AK126" s="49"/>
      <c r="AL126" s="49"/>
      <c r="AM126" s="49"/>
    </row>
    <row r="127" spans="1:39" ht="12.75" customHeight="1" x14ac:dyDescent="0.3">
      <c r="A127" s="49"/>
      <c r="B127" s="49"/>
      <c r="C127" s="49"/>
      <c r="D127" s="49"/>
      <c r="E127" s="49"/>
      <c r="F127" s="49"/>
      <c r="G127" s="49"/>
      <c r="H127" s="49"/>
      <c r="I127" s="49"/>
      <c r="J127" s="49"/>
      <c r="K127" s="49"/>
      <c r="L127" s="49"/>
      <c r="M127" s="49"/>
      <c r="N127" s="49"/>
      <c r="O127" s="49"/>
      <c r="P127" s="49"/>
      <c r="Q127" s="49"/>
      <c r="R127" s="90"/>
      <c r="S127" s="49"/>
      <c r="T127" s="49"/>
      <c r="U127" s="49"/>
      <c r="V127" s="49"/>
      <c r="W127" s="49"/>
      <c r="X127" s="49"/>
      <c r="Y127" s="49"/>
      <c r="Z127" s="49"/>
      <c r="AA127" s="49"/>
      <c r="AB127" s="49"/>
      <c r="AC127" s="49"/>
      <c r="AD127" s="49"/>
      <c r="AE127" s="49"/>
      <c r="AF127" s="49"/>
      <c r="AG127" s="49"/>
      <c r="AH127" s="49"/>
      <c r="AI127" s="49"/>
      <c r="AJ127" s="49"/>
      <c r="AK127" s="49"/>
      <c r="AL127" s="49"/>
      <c r="AM127" s="49"/>
    </row>
    <row r="128" spans="1:39" ht="12.75" customHeight="1" x14ac:dyDescent="0.3">
      <c r="A128" s="49"/>
      <c r="B128" s="49"/>
      <c r="C128" s="49"/>
      <c r="D128" s="49"/>
      <c r="E128" s="49"/>
      <c r="F128" s="49"/>
      <c r="G128" s="49"/>
      <c r="H128" s="49"/>
      <c r="I128" s="49"/>
      <c r="J128" s="49"/>
      <c r="K128" s="49"/>
      <c r="L128" s="49"/>
      <c r="M128" s="49"/>
      <c r="N128" s="49"/>
      <c r="O128" s="49"/>
      <c r="P128" s="49"/>
      <c r="Q128" s="49"/>
      <c r="R128" s="90"/>
      <c r="S128" s="49"/>
      <c r="T128" s="49"/>
      <c r="U128" s="49"/>
      <c r="V128" s="49"/>
      <c r="W128" s="49"/>
      <c r="X128" s="49"/>
      <c r="Y128" s="49"/>
      <c r="Z128" s="49"/>
      <c r="AA128" s="49"/>
      <c r="AB128" s="49"/>
      <c r="AC128" s="49"/>
      <c r="AD128" s="49"/>
      <c r="AE128" s="49"/>
      <c r="AF128" s="49"/>
      <c r="AG128" s="49"/>
      <c r="AH128" s="49"/>
      <c r="AI128" s="49"/>
      <c r="AJ128" s="49"/>
      <c r="AK128" s="49"/>
      <c r="AL128" s="49"/>
      <c r="AM128" s="49"/>
    </row>
    <row r="129" spans="1:39" ht="12.75" customHeight="1" x14ac:dyDescent="0.3">
      <c r="A129" s="49"/>
      <c r="B129" s="49"/>
      <c r="C129" s="49"/>
      <c r="D129" s="49"/>
      <c r="E129" s="49"/>
      <c r="F129" s="49"/>
      <c r="G129" s="49"/>
      <c r="H129" s="49"/>
      <c r="I129" s="49"/>
      <c r="J129" s="49"/>
      <c r="K129" s="49"/>
      <c r="L129" s="49"/>
      <c r="M129" s="49"/>
      <c r="N129" s="49"/>
      <c r="O129" s="49"/>
      <c r="P129" s="49"/>
      <c r="Q129" s="49"/>
      <c r="R129" s="90"/>
      <c r="S129" s="49"/>
      <c r="T129" s="49"/>
      <c r="U129" s="49"/>
      <c r="V129" s="49"/>
      <c r="W129" s="49"/>
      <c r="X129" s="49"/>
      <c r="Y129" s="49"/>
      <c r="Z129" s="49"/>
      <c r="AA129" s="49"/>
      <c r="AB129" s="49"/>
      <c r="AC129" s="49"/>
      <c r="AD129" s="49"/>
      <c r="AE129" s="49"/>
      <c r="AF129" s="49"/>
      <c r="AG129" s="49"/>
      <c r="AH129" s="49"/>
      <c r="AI129" s="49"/>
      <c r="AJ129" s="49"/>
      <c r="AK129" s="49"/>
      <c r="AL129" s="49"/>
      <c r="AM129" s="49"/>
    </row>
    <row r="130" spans="1:39" ht="12.75" customHeight="1" x14ac:dyDescent="0.3">
      <c r="A130" s="49"/>
      <c r="B130" s="49"/>
      <c r="C130" s="49"/>
      <c r="D130" s="49"/>
      <c r="E130" s="49"/>
      <c r="F130" s="49"/>
      <c r="G130" s="49"/>
      <c r="H130" s="49"/>
      <c r="I130" s="49"/>
      <c r="J130" s="49"/>
      <c r="K130" s="49"/>
      <c r="L130" s="49"/>
      <c r="M130" s="49"/>
      <c r="N130" s="49"/>
      <c r="O130" s="49"/>
      <c r="P130" s="49"/>
      <c r="Q130" s="49"/>
      <c r="R130" s="90"/>
      <c r="S130" s="49"/>
      <c r="T130" s="49"/>
      <c r="U130" s="49"/>
      <c r="V130" s="49"/>
      <c r="W130" s="49"/>
      <c r="X130" s="49"/>
      <c r="Y130" s="49"/>
      <c r="Z130" s="49"/>
      <c r="AA130" s="49"/>
      <c r="AB130" s="49"/>
      <c r="AC130" s="49"/>
      <c r="AD130" s="49"/>
      <c r="AE130" s="49"/>
      <c r="AF130" s="49"/>
      <c r="AG130" s="49"/>
      <c r="AH130" s="49"/>
      <c r="AI130" s="49"/>
      <c r="AJ130" s="49"/>
      <c r="AK130" s="49"/>
      <c r="AL130" s="49"/>
      <c r="AM130" s="49"/>
    </row>
    <row r="131" spans="1:39" ht="12.75" customHeight="1" x14ac:dyDescent="0.3">
      <c r="A131" s="49"/>
      <c r="B131" s="49"/>
      <c r="C131" s="49"/>
      <c r="D131" s="49"/>
      <c r="E131" s="49"/>
      <c r="F131" s="49"/>
      <c r="G131" s="49"/>
      <c r="H131" s="49"/>
      <c r="I131" s="49"/>
      <c r="J131" s="49"/>
      <c r="K131" s="49"/>
      <c r="L131" s="49"/>
      <c r="M131" s="49"/>
      <c r="N131" s="49"/>
      <c r="O131" s="49"/>
      <c r="P131" s="49"/>
      <c r="Q131" s="49"/>
      <c r="R131" s="90"/>
      <c r="S131" s="49"/>
      <c r="T131" s="49"/>
      <c r="U131" s="49"/>
      <c r="V131" s="49"/>
      <c r="W131" s="49"/>
      <c r="X131" s="49"/>
      <c r="Y131" s="49"/>
      <c r="Z131" s="49"/>
      <c r="AA131" s="49"/>
      <c r="AB131" s="49"/>
      <c r="AC131" s="49"/>
      <c r="AD131" s="49"/>
      <c r="AE131" s="49"/>
      <c r="AF131" s="49"/>
      <c r="AG131" s="49"/>
      <c r="AH131" s="49"/>
      <c r="AI131" s="49"/>
      <c r="AJ131" s="49"/>
      <c r="AK131" s="49"/>
      <c r="AL131" s="49"/>
      <c r="AM131" s="49"/>
    </row>
    <row r="132" spans="1:39" ht="12.75" customHeight="1" x14ac:dyDescent="0.3">
      <c r="A132" s="49"/>
      <c r="B132" s="49"/>
      <c r="C132" s="49"/>
      <c r="D132" s="49"/>
      <c r="E132" s="49"/>
      <c r="F132" s="49"/>
      <c r="G132" s="49"/>
      <c r="H132" s="49"/>
      <c r="I132" s="49"/>
      <c r="J132" s="49"/>
      <c r="K132" s="49"/>
      <c r="L132" s="49"/>
      <c r="M132" s="49"/>
      <c r="N132" s="49"/>
      <c r="O132" s="49"/>
      <c r="P132" s="49"/>
      <c r="Q132" s="49"/>
      <c r="R132" s="90"/>
      <c r="S132" s="49"/>
      <c r="T132" s="49"/>
      <c r="U132" s="49"/>
      <c r="V132" s="49"/>
      <c r="W132" s="49"/>
      <c r="X132" s="49"/>
      <c r="Y132" s="49"/>
      <c r="Z132" s="49"/>
      <c r="AA132" s="49"/>
      <c r="AB132" s="49"/>
      <c r="AC132" s="49"/>
      <c r="AD132" s="49"/>
      <c r="AE132" s="49"/>
      <c r="AF132" s="49"/>
      <c r="AG132" s="49"/>
      <c r="AH132" s="49"/>
      <c r="AI132" s="49"/>
      <c r="AJ132" s="49"/>
      <c r="AK132" s="49"/>
      <c r="AL132" s="49"/>
      <c r="AM132" s="49"/>
    </row>
    <row r="133" spans="1:39" ht="12.75" customHeight="1" x14ac:dyDescent="0.3">
      <c r="A133" s="49"/>
      <c r="B133" s="49"/>
      <c r="C133" s="49"/>
      <c r="D133" s="49"/>
      <c r="E133" s="49"/>
      <c r="F133" s="49"/>
      <c r="G133" s="49"/>
      <c r="H133" s="49"/>
      <c r="I133" s="49"/>
      <c r="J133" s="49"/>
      <c r="K133" s="49"/>
      <c r="L133" s="49"/>
      <c r="M133" s="49"/>
      <c r="N133" s="49"/>
      <c r="O133" s="49"/>
      <c r="P133" s="49"/>
      <c r="Q133" s="49"/>
      <c r="R133" s="90"/>
      <c r="S133" s="49"/>
      <c r="T133" s="49"/>
      <c r="U133" s="49"/>
      <c r="V133" s="49"/>
      <c r="W133" s="49"/>
      <c r="X133" s="49"/>
      <c r="Y133" s="49"/>
      <c r="Z133" s="49"/>
      <c r="AA133" s="49"/>
      <c r="AB133" s="49"/>
      <c r="AC133" s="49"/>
      <c r="AD133" s="49"/>
      <c r="AE133" s="49"/>
      <c r="AF133" s="49"/>
      <c r="AG133" s="49"/>
      <c r="AH133" s="49"/>
      <c r="AI133" s="49"/>
      <c r="AJ133" s="49"/>
      <c r="AK133" s="49"/>
      <c r="AL133" s="49"/>
      <c r="AM133" s="49"/>
    </row>
    <row r="134" spans="1:39" ht="12.75" customHeight="1" x14ac:dyDescent="0.3">
      <c r="A134" s="49"/>
      <c r="B134" s="49"/>
      <c r="C134" s="49"/>
      <c r="D134" s="49"/>
      <c r="E134" s="49"/>
      <c r="F134" s="49"/>
      <c r="G134" s="49"/>
      <c r="H134" s="49"/>
      <c r="I134" s="49"/>
      <c r="J134" s="49"/>
      <c r="K134" s="49"/>
      <c r="L134" s="49"/>
      <c r="M134" s="49"/>
      <c r="N134" s="49"/>
      <c r="O134" s="49"/>
      <c r="P134" s="49"/>
      <c r="Q134" s="49"/>
      <c r="R134" s="90"/>
      <c r="S134" s="49"/>
      <c r="T134" s="49"/>
      <c r="U134" s="49"/>
      <c r="V134" s="49"/>
      <c r="W134" s="49"/>
      <c r="X134" s="49"/>
      <c r="Y134" s="49"/>
      <c r="Z134" s="49"/>
      <c r="AA134" s="49"/>
      <c r="AB134" s="49"/>
      <c r="AC134" s="49"/>
      <c r="AD134" s="49"/>
      <c r="AE134" s="49"/>
      <c r="AF134" s="49"/>
      <c r="AG134" s="49"/>
      <c r="AH134" s="49"/>
      <c r="AI134" s="49"/>
      <c r="AJ134" s="49"/>
      <c r="AK134" s="49"/>
      <c r="AL134" s="49"/>
      <c r="AM134" s="49"/>
    </row>
    <row r="135" spans="1:39" ht="12.75" customHeight="1" x14ac:dyDescent="0.3">
      <c r="A135" s="49"/>
      <c r="B135" s="49"/>
      <c r="C135" s="49"/>
      <c r="D135" s="49"/>
      <c r="E135" s="49"/>
      <c r="F135" s="49"/>
      <c r="G135" s="49"/>
      <c r="H135" s="49"/>
      <c r="I135" s="49"/>
      <c r="J135" s="49"/>
      <c r="K135" s="49"/>
      <c r="L135" s="49"/>
      <c r="M135" s="49"/>
      <c r="N135" s="49"/>
      <c r="O135" s="49"/>
      <c r="P135" s="49"/>
      <c r="Q135" s="49"/>
      <c r="R135" s="90"/>
      <c r="S135" s="49"/>
      <c r="T135" s="49"/>
      <c r="U135" s="49"/>
      <c r="V135" s="49"/>
      <c r="W135" s="49"/>
      <c r="X135" s="49"/>
      <c r="Y135" s="49"/>
      <c r="Z135" s="49"/>
      <c r="AA135" s="49"/>
      <c r="AB135" s="49"/>
      <c r="AC135" s="49"/>
      <c r="AD135" s="49"/>
      <c r="AE135" s="49"/>
      <c r="AF135" s="49"/>
      <c r="AG135" s="49"/>
      <c r="AH135" s="49"/>
      <c r="AI135" s="49"/>
      <c r="AJ135" s="49"/>
      <c r="AK135" s="49"/>
      <c r="AL135" s="49"/>
      <c r="AM135" s="49"/>
    </row>
    <row r="136" spans="1:39" ht="12.75" customHeight="1" x14ac:dyDescent="0.3">
      <c r="A136" s="49"/>
      <c r="B136" s="49"/>
      <c r="C136" s="49"/>
      <c r="D136" s="49"/>
      <c r="E136" s="49"/>
      <c r="F136" s="49"/>
      <c r="G136" s="49"/>
      <c r="H136" s="49"/>
      <c r="I136" s="49"/>
      <c r="J136" s="49"/>
      <c r="K136" s="49"/>
      <c r="L136" s="49"/>
      <c r="M136" s="49"/>
      <c r="N136" s="49"/>
      <c r="O136" s="49"/>
      <c r="P136" s="49"/>
      <c r="Q136" s="49"/>
      <c r="R136" s="90"/>
      <c r="S136" s="49"/>
      <c r="T136" s="49"/>
      <c r="U136" s="49"/>
      <c r="V136" s="49"/>
      <c r="W136" s="49"/>
      <c r="X136" s="49"/>
      <c r="Y136" s="49"/>
      <c r="Z136" s="49"/>
      <c r="AA136" s="49"/>
      <c r="AB136" s="49"/>
      <c r="AC136" s="49"/>
      <c r="AD136" s="49"/>
      <c r="AE136" s="49"/>
      <c r="AF136" s="49"/>
      <c r="AG136" s="49"/>
      <c r="AH136" s="49"/>
      <c r="AI136" s="49"/>
      <c r="AJ136" s="49"/>
      <c r="AK136" s="49"/>
      <c r="AL136" s="49"/>
      <c r="AM136" s="49"/>
    </row>
    <row r="137" spans="1:39" ht="12.75" customHeight="1" x14ac:dyDescent="0.3">
      <c r="A137" s="49"/>
      <c r="B137" s="49"/>
      <c r="C137" s="49"/>
      <c r="D137" s="49"/>
      <c r="E137" s="49"/>
      <c r="F137" s="49"/>
      <c r="G137" s="49"/>
      <c r="H137" s="49"/>
      <c r="I137" s="49"/>
      <c r="J137" s="49"/>
      <c r="K137" s="49"/>
      <c r="L137" s="49"/>
      <c r="M137" s="49"/>
      <c r="N137" s="49"/>
      <c r="O137" s="49"/>
      <c r="P137" s="49"/>
      <c r="Q137" s="49"/>
      <c r="R137" s="90"/>
      <c r="S137" s="49"/>
      <c r="T137" s="49"/>
      <c r="U137" s="49"/>
      <c r="V137" s="49"/>
      <c r="W137" s="49"/>
      <c r="X137" s="49"/>
      <c r="Y137" s="49"/>
      <c r="Z137" s="49"/>
      <c r="AA137" s="49"/>
      <c r="AB137" s="49"/>
      <c r="AC137" s="49"/>
      <c r="AD137" s="49"/>
      <c r="AE137" s="49"/>
      <c r="AF137" s="49"/>
      <c r="AG137" s="49"/>
      <c r="AH137" s="49"/>
      <c r="AI137" s="49"/>
      <c r="AJ137" s="49"/>
      <c r="AK137" s="49"/>
      <c r="AL137" s="49"/>
      <c r="AM137" s="49"/>
    </row>
    <row r="138" spans="1:39" ht="12.75" customHeight="1" x14ac:dyDescent="0.3">
      <c r="A138" s="49"/>
      <c r="B138" s="49"/>
      <c r="C138" s="49"/>
      <c r="D138" s="49"/>
      <c r="E138" s="49"/>
      <c r="F138" s="49"/>
      <c r="G138" s="49"/>
      <c r="H138" s="49"/>
      <c r="I138" s="49"/>
      <c r="J138" s="49"/>
      <c r="K138" s="49"/>
      <c r="L138" s="49"/>
      <c r="M138" s="49"/>
      <c r="N138" s="49"/>
      <c r="O138" s="49"/>
      <c r="P138" s="49"/>
      <c r="Q138" s="49"/>
      <c r="R138" s="90"/>
      <c r="S138" s="49"/>
      <c r="T138" s="49"/>
      <c r="U138" s="49"/>
      <c r="V138" s="49"/>
      <c r="W138" s="49"/>
      <c r="X138" s="49"/>
      <c r="Y138" s="49"/>
      <c r="Z138" s="49"/>
      <c r="AA138" s="49"/>
      <c r="AB138" s="49"/>
      <c r="AC138" s="49"/>
      <c r="AD138" s="49"/>
      <c r="AE138" s="49"/>
      <c r="AF138" s="49"/>
      <c r="AG138" s="49"/>
      <c r="AH138" s="49"/>
      <c r="AI138" s="49"/>
      <c r="AJ138" s="49"/>
      <c r="AK138" s="49"/>
      <c r="AL138" s="49"/>
      <c r="AM138" s="49"/>
    </row>
    <row r="139" spans="1:39" ht="12.75" customHeight="1" x14ac:dyDescent="0.3">
      <c r="A139" s="49"/>
      <c r="B139" s="49"/>
      <c r="C139" s="49"/>
      <c r="D139" s="49"/>
      <c r="E139" s="49"/>
      <c r="F139" s="49"/>
      <c r="G139" s="49"/>
      <c r="H139" s="49"/>
      <c r="I139" s="49"/>
      <c r="J139" s="49"/>
      <c r="K139" s="49"/>
      <c r="L139" s="49"/>
      <c r="M139" s="49"/>
      <c r="N139" s="49"/>
      <c r="O139" s="49"/>
      <c r="P139" s="49"/>
      <c r="Q139" s="49"/>
      <c r="R139" s="90"/>
      <c r="S139" s="49"/>
      <c r="T139" s="49"/>
      <c r="U139" s="49"/>
      <c r="V139" s="49"/>
      <c r="W139" s="49"/>
      <c r="X139" s="49"/>
      <c r="Y139" s="49"/>
      <c r="Z139" s="49"/>
      <c r="AA139" s="49"/>
      <c r="AB139" s="49"/>
      <c r="AC139" s="49"/>
      <c r="AD139" s="49"/>
      <c r="AE139" s="49"/>
      <c r="AF139" s="49"/>
      <c r="AG139" s="49"/>
      <c r="AH139" s="49"/>
      <c r="AI139" s="49"/>
      <c r="AJ139" s="49"/>
      <c r="AK139" s="49"/>
      <c r="AL139" s="49"/>
      <c r="AM139" s="49"/>
    </row>
    <row r="140" spans="1:39" ht="12.75" customHeight="1" x14ac:dyDescent="0.3">
      <c r="A140" s="49"/>
      <c r="B140" s="49"/>
      <c r="C140" s="49"/>
      <c r="D140" s="49"/>
      <c r="E140" s="49"/>
      <c r="F140" s="49"/>
      <c r="G140" s="49"/>
      <c r="H140" s="49"/>
      <c r="I140" s="49"/>
      <c r="J140" s="49"/>
      <c r="K140" s="49"/>
      <c r="L140" s="49"/>
      <c r="M140" s="49"/>
      <c r="N140" s="49"/>
      <c r="O140" s="49"/>
      <c r="P140" s="49"/>
      <c r="Q140" s="49"/>
      <c r="R140" s="90"/>
      <c r="S140" s="49"/>
      <c r="T140" s="49"/>
      <c r="U140" s="49"/>
      <c r="V140" s="49"/>
      <c r="W140" s="49"/>
      <c r="X140" s="49"/>
      <c r="Y140" s="49"/>
      <c r="Z140" s="49"/>
      <c r="AA140" s="49"/>
      <c r="AB140" s="49"/>
      <c r="AC140" s="49"/>
      <c r="AD140" s="49"/>
      <c r="AE140" s="49"/>
      <c r="AF140" s="49"/>
      <c r="AG140" s="49"/>
      <c r="AH140" s="49"/>
      <c r="AI140" s="49"/>
      <c r="AJ140" s="49"/>
      <c r="AK140" s="49"/>
      <c r="AL140" s="49"/>
      <c r="AM140" s="49"/>
    </row>
    <row r="141" spans="1:39" ht="12.75" customHeight="1" x14ac:dyDescent="0.3">
      <c r="A141" s="49"/>
      <c r="B141" s="49"/>
      <c r="C141" s="49"/>
      <c r="D141" s="49"/>
      <c r="E141" s="49"/>
      <c r="F141" s="49"/>
      <c r="G141" s="49"/>
      <c r="H141" s="49"/>
      <c r="I141" s="49"/>
      <c r="J141" s="49"/>
      <c r="K141" s="49"/>
      <c r="L141" s="49"/>
      <c r="M141" s="49"/>
      <c r="N141" s="49"/>
      <c r="O141" s="49"/>
      <c r="P141" s="49"/>
      <c r="Q141" s="49"/>
      <c r="R141" s="90"/>
      <c r="S141" s="49"/>
      <c r="T141" s="49"/>
      <c r="U141" s="49"/>
      <c r="V141" s="49"/>
      <c r="W141" s="49"/>
      <c r="X141" s="49"/>
      <c r="Y141" s="49"/>
      <c r="Z141" s="49"/>
      <c r="AA141" s="49"/>
      <c r="AB141" s="49"/>
      <c r="AC141" s="49"/>
      <c r="AD141" s="49"/>
      <c r="AE141" s="49"/>
      <c r="AF141" s="49"/>
      <c r="AG141" s="49"/>
      <c r="AH141" s="49"/>
      <c r="AI141" s="49"/>
      <c r="AJ141" s="49"/>
      <c r="AK141" s="49"/>
      <c r="AL141" s="49"/>
      <c r="AM141" s="49"/>
    </row>
    <row r="142" spans="1:39" ht="12.75" customHeight="1" x14ac:dyDescent="0.3">
      <c r="A142" s="49"/>
      <c r="B142" s="49"/>
      <c r="C142" s="49"/>
      <c r="D142" s="49"/>
      <c r="E142" s="49"/>
      <c r="F142" s="49"/>
      <c r="G142" s="49"/>
      <c r="H142" s="49"/>
      <c r="I142" s="49"/>
      <c r="J142" s="49"/>
      <c r="K142" s="49"/>
      <c r="L142" s="49"/>
      <c r="M142" s="49"/>
      <c r="N142" s="49"/>
      <c r="O142" s="49"/>
      <c r="P142" s="49"/>
      <c r="Q142" s="49"/>
      <c r="R142" s="90"/>
      <c r="S142" s="49"/>
      <c r="T142" s="49"/>
      <c r="U142" s="49"/>
      <c r="V142" s="49"/>
      <c r="W142" s="49"/>
      <c r="X142" s="49"/>
      <c r="Y142" s="49"/>
      <c r="Z142" s="49"/>
      <c r="AA142" s="49"/>
      <c r="AB142" s="49"/>
      <c r="AC142" s="49"/>
      <c r="AD142" s="49"/>
      <c r="AE142" s="49"/>
      <c r="AF142" s="49"/>
      <c r="AG142" s="49"/>
      <c r="AH142" s="49"/>
      <c r="AI142" s="49"/>
      <c r="AJ142" s="49"/>
      <c r="AK142" s="49"/>
      <c r="AL142" s="49"/>
      <c r="AM142" s="49"/>
    </row>
    <row r="143" spans="1:39" ht="12.75" customHeight="1" x14ac:dyDescent="0.3">
      <c r="A143" s="49"/>
      <c r="B143" s="49"/>
      <c r="C143" s="49"/>
      <c r="D143" s="49"/>
      <c r="E143" s="49"/>
      <c r="F143" s="49"/>
      <c r="G143" s="49"/>
      <c r="H143" s="49"/>
      <c r="I143" s="49"/>
      <c r="J143" s="49"/>
      <c r="K143" s="49"/>
      <c r="L143" s="49"/>
      <c r="M143" s="49"/>
      <c r="N143" s="49"/>
      <c r="O143" s="49"/>
      <c r="P143" s="49"/>
      <c r="Q143" s="49"/>
      <c r="R143" s="90"/>
      <c r="S143" s="49"/>
      <c r="T143" s="49"/>
      <c r="U143" s="49"/>
      <c r="V143" s="49"/>
      <c r="W143" s="49"/>
      <c r="X143" s="49"/>
      <c r="Y143" s="49"/>
      <c r="Z143" s="49"/>
      <c r="AA143" s="49"/>
      <c r="AB143" s="49"/>
      <c r="AC143" s="49"/>
      <c r="AD143" s="49"/>
      <c r="AE143" s="49"/>
      <c r="AF143" s="49"/>
      <c r="AG143" s="49"/>
      <c r="AH143" s="49"/>
      <c r="AI143" s="49"/>
      <c r="AJ143" s="49"/>
      <c r="AK143" s="49"/>
      <c r="AL143" s="49"/>
      <c r="AM143" s="49"/>
    </row>
    <row r="144" spans="1:39" ht="12.75" customHeight="1" x14ac:dyDescent="0.3">
      <c r="A144" s="49"/>
      <c r="B144" s="49"/>
      <c r="C144" s="49"/>
      <c r="D144" s="49"/>
      <c r="E144" s="49"/>
      <c r="F144" s="49"/>
      <c r="G144" s="49"/>
      <c r="H144" s="49"/>
      <c r="I144" s="49"/>
      <c r="J144" s="49"/>
      <c r="K144" s="49"/>
      <c r="L144" s="49"/>
      <c r="M144" s="49"/>
      <c r="N144" s="49"/>
      <c r="O144" s="49"/>
      <c r="P144" s="49"/>
      <c r="Q144" s="49"/>
      <c r="R144" s="90"/>
      <c r="S144" s="49"/>
      <c r="T144" s="49"/>
      <c r="U144" s="49"/>
      <c r="V144" s="49"/>
      <c r="W144" s="49"/>
      <c r="X144" s="49"/>
      <c r="Y144" s="49"/>
      <c r="Z144" s="49"/>
      <c r="AA144" s="49"/>
      <c r="AB144" s="49"/>
      <c r="AC144" s="49"/>
      <c r="AD144" s="49"/>
      <c r="AE144" s="49"/>
      <c r="AF144" s="49"/>
      <c r="AG144" s="49"/>
      <c r="AH144" s="49"/>
      <c r="AI144" s="49"/>
      <c r="AJ144" s="49"/>
      <c r="AK144" s="49"/>
      <c r="AL144" s="49"/>
      <c r="AM144" s="49"/>
    </row>
    <row r="145" spans="1:39" ht="12.75" customHeight="1" x14ac:dyDescent="0.3">
      <c r="A145" s="49"/>
      <c r="B145" s="49"/>
      <c r="C145" s="49"/>
      <c r="D145" s="49"/>
      <c r="E145" s="49"/>
      <c r="F145" s="49"/>
      <c r="G145" s="49"/>
      <c r="H145" s="49"/>
      <c r="I145" s="49"/>
      <c r="J145" s="49"/>
      <c r="K145" s="49"/>
      <c r="L145" s="49"/>
      <c r="M145" s="49"/>
      <c r="N145" s="49"/>
      <c r="O145" s="49"/>
      <c r="P145" s="49"/>
      <c r="Q145" s="49"/>
      <c r="R145" s="90"/>
      <c r="S145" s="49"/>
      <c r="T145" s="49"/>
      <c r="U145" s="49"/>
      <c r="V145" s="49"/>
      <c r="W145" s="49"/>
      <c r="X145" s="49"/>
      <c r="Y145" s="49"/>
      <c r="Z145" s="49"/>
      <c r="AA145" s="49"/>
      <c r="AB145" s="49"/>
      <c r="AC145" s="49"/>
      <c r="AD145" s="49"/>
      <c r="AE145" s="49"/>
      <c r="AF145" s="49"/>
      <c r="AG145" s="49"/>
      <c r="AH145" s="49"/>
      <c r="AI145" s="49"/>
      <c r="AJ145" s="49"/>
      <c r="AK145" s="49"/>
      <c r="AL145" s="49"/>
      <c r="AM145" s="49"/>
    </row>
    <row r="146" spans="1:39" ht="12.75" customHeight="1" x14ac:dyDescent="0.3">
      <c r="A146" s="49"/>
      <c r="B146" s="49"/>
      <c r="C146" s="49"/>
      <c r="D146" s="49"/>
      <c r="E146" s="49"/>
      <c r="F146" s="49"/>
      <c r="G146" s="49"/>
      <c r="H146" s="49"/>
      <c r="I146" s="49"/>
      <c r="J146" s="49"/>
      <c r="K146" s="49"/>
      <c r="L146" s="49"/>
      <c r="M146" s="49"/>
      <c r="N146" s="49"/>
      <c r="O146" s="49"/>
      <c r="P146" s="49"/>
      <c r="Q146" s="49"/>
      <c r="R146" s="90"/>
      <c r="S146" s="49"/>
      <c r="T146" s="49"/>
      <c r="U146" s="49"/>
      <c r="V146" s="49"/>
      <c r="W146" s="49"/>
      <c r="X146" s="49"/>
      <c r="Y146" s="49"/>
      <c r="Z146" s="49"/>
      <c r="AA146" s="49"/>
      <c r="AB146" s="49"/>
      <c r="AC146" s="49"/>
      <c r="AD146" s="49"/>
      <c r="AE146" s="49"/>
      <c r="AF146" s="49"/>
      <c r="AG146" s="49"/>
      <c r="AH146" s="49"/>
      <c r="AI146" s="49"/>
      <c r="AJ146" s="49"/>
      <c r="AK146" s="49"/>
      <c r="AL146" s="49"/>
      <c r="AM146" s="49"/>
    </row>
    <row r="147" spans="1:39" ht="12.75" customHeight="1" x14ac:dyDescent="0.3">
      <c r="A147" s="49"/>
      <c r="B147" s="49"/>
      <c r="C147" s="49"/>
      <c r="D147" s="49"/>
      <c r="E147" s="49"/>
      <c r="F147" s="49"/>
      <c r="G147" s="49"/>
      <c r="H147" s="49"/>
      <c r="I147" s="49"/>
      <c r="J147" s="49"/>
      <c r="K147" s="49"/>
      <c r="L147" s="49"/>
      <c r="M147" s="49"/>
      <c r="N147" s="49"/>
      <c r="O147" s="49"/>
      <c r="P147" s="49"/>
      <c r="Q147" s="49"/>
      <c r="R147" s="90"/>
      <c r="S147" s="49"/>
      <c r="T147" s="49"/>
      <c r="U147" s="49"/>
      <c r="V147" s="49"/>
      <c r="W147" s="49"/>
      <c r="X147" s="49"/>
      <c r="Y147" s="49"/>
      <c r="Z147" s="49"/>
      <c r="AA147" s="49"/>
      <c r="AB147" s="49"/>
      <c r="AC147" s="49"/>
      <c r="AD147" s="49"/>
      <c r="AE147" s="49"/>
      <c r="AF147" s="49"/>
      <c r="AG147" s="49"/>
      <c r="AH147" s="49"/>
      <c r="AI147" s="49"/>
      <c r="AJ147" s="49"/>
      <c r="AK147" s="49"/>
      <c r="AL147" s="49"/>
      <c r="AM147" s="49"/>
    </row>
    <row r="148" spans="1:39" ht="12.75" customHeight="1" x14ac:dyDescent="0.3">
      <c r="A148" s="49"/>
      <c r="B148" s="49"/>
      <c r="C148" s="49"/>
      <c r="D148" s="49"/>
      <c r="E148" s="49"/>
      <c r="F148" s="49"/>
      <c r="G148" s="49"/>
      <c r="H148" s="49"/>
      <c r="I148" s="49"/>
      <c r="J148" s="49"/>
      <c r="K148" s="49"/>
      <c r="L148" s="49"/>
      <c r="M148" s="49"/>
      <c r="N148" s="49"/>
      <c r="O148" s="49"/>
      <c r="P148" s="49"/>
      <c r="Q148" s="49"/>
      <c r="R148" s="90"/>
      <c r="S148" s="49"/>
      <c r="T148" s="49"/>
      <c r="U148" s="49"/>
      <c r="V148" s="49"/>
      <c r="W148" s="49"/>
      <c r="X148" s="49"/>
      <c r="Y148" s="49"/>
      <c r="Z148" s="49"/>
      <c r="AA148" s="49"/>
      <c r="AB148" s="49"/>
      <c r="AC148" s="49"/>
      <c r="AD148" s="49"/>
      <c r="AE148" s="49"/>
      <c r="AF148" s="49"/>
      <c r="AG148" s="49"/>
      <c r="AH148" s="49"/>
      <c r="AI148" s="49"/>
      <c r="AJ148" s="49"/>
      <c r="AK148" s="49"/>
      <c r="AL148" s="49"/>
      <c r="AM148" s="49"/>
    </row>
    <row r="149" spans="1:39" ht="12.75" customHeight="1" x14ac:dyDescent="0.3">
      <c r="A149" s="49"/>
      <c r="B149" s="49"/>
      <c r="C149" s="49"/>
      <c r="D149" s="49"/>
      <c r="E149" s="49"/>
      <c r="F149" s="49"/>
      <c r="G149" s="49"/>
      <c r="H149" s="49"/>
      <c r="I149" s="49"/>
      <c r="J149" s="49"/>
      <c r="K149" s="49"/>
      <c r="L149" s="49"/>
      <c r="M149" s="49"/>
      <c r="N149" s="49"/>
      <c r="O149" s="49"/>
      <c r="P149" s="49"/>
      <c r="Q149" s="49"/>
      <c r="R149" s="90"/>
      <c r="S149" s="49"/>
      <c r="T149" s="49"/>
      <c r="U149" s="49"/>
      <c r="V149" s="49"/>
      <c r="W149" s="49"/>
      <c r="X149" s="49"/>
      <c r="Y149" s="49"/>
      <c r="Z149" s="49"/>
      <c r="AA149" s="49"/>
      <c r="AB149" s="49"/>
      <c r="AC149" s="49"/>
      <c r="AD149" s="49"/>
      <c r="AE149" s="49"/>
      <c r="AF149" s="49"/>
      <c r="AG149" s="49"/>
      <c r="AH149" s="49"/>
      <c r="AI149" s="49"/>
      <c r="AJ149" s="49"/>
      <c r="AK149" s="49"/>
      <c r="AL149" s="49"/>
      <c r="AM149" s="49"/>
    </row>
    <row r="150" spans="1:39" ht="12.75" customHeight="1" x14ac:dyDescent="0.3">
      <c r="A150" s="49"/>
      <c r="B150" s="49"/>
      <c r="C150" s="49"/>
      <c r="D150" s="49"/>
      <c r="E150" s="49"/>
      <c r="F150" s="49"/>
      <c r="G150" s="49"/>
      <c r="H150" s="49"/>
      <c r="I150" s="49"/>
      <c r="J150" s="49"/>
      <c r="K150" s="49"/>
      <c r="L150" s="49"/>
      <c r="M150" s="49"/>
      <c r="N150" s="49"/>
      <c r="O150" s="49"/>
      <c r="P150" s="49"/>
      <c r="Q150" s="49"/>
      <c r="R150" s="90"/>
      <c r="S150" s="49"/>
      <c r="T150" s="49"/>
      <c r="U150" s="49"/>
      <c r="V150" s="49"/>
      <c r="W150" s="49"/>
      <c r="X150" s="49"/>
      <c r="Y150" s="49"/>
      <c r="Z150" s="49"/>
      <c r="AA150" s="49"/>
      <c r="AB150" s="49"/>
      <c r="AC150" s="49"/>
      <c r="AD150" s="49"/>
      <c r="AE150" s="49"/>
      <c r="AF150" s="49"/>
      <c r="AG150" s="49"/>
      <c r="AH150" s="49"/>
      <c r="AI150" s="49"/>
      <c r="AJ150" s="49"/>
      <c r="AK150" s="49"/>
      <c r="AL150" s="49"/>
      <c r="AM150" s="49"/>
    </row>
    <row r="151" spans="1:39" ht="12.75" customHeight="1" x14ac:dyDescent="0.3">
      <c r="A151" s="49"/>
      <c r="B151" s="49"/>
      <c r="C151" s="49"/>
      <c r="D151" s="49"/>
      <c r="E151" s="49"/>
      <c r="F151" s="49"/>
      <c r="G151" s="49"/>
      <c r="H151" s="49"/>
      <c r="I151" s="49"/>
      <c r="J151" s="49"/>
      <c r="K151" s="49"/>
      <c r="L151" s="49"/>
      <c r="M151" s="49"/>
      <c r="N151" s="49"/>
      <c r="O151" s="49"/>
      <c r="P151" s="49"/>
      <c r="Q151" s="49"/>
      <c r="R151" s="90"/>
      <c r="S151" s="49"/>
      <c r="T151" s="49"/>
      <c r="U151" s="49"/>
      <c r="V151" s="49"/>
      <c r="W151" s="49"/>
      <c r="X151" s="49"/>
      <c r="Y151" s="49"/>
      <c r="Z151" s="49"/>
      <c r="AA151" s="49"/>
      <c r="AB151" s="49"/>
      <c r="AC151" s="49"/>
      <c r="AD151" s="49"/>
      <c r="AE151" s="49"/>
      <c r="AF151" s="49"/>
      <c r="AG151" s="49"/>
      <c r="AH151" s="49"/>
      <c r="AI151" s="49"/>
      <c r="AJ151" s="49"/>
      <c r="AK151" s="49"/>
      <c r="AL151" s="49"/>
      <c r="AM151" s="49"/>
    </row>
    <row r="152" spans="1:39" ht="12.75" customHeight="1" x14ac:dyDescent="0.3">
      <c r="A152" s="49"/>
      <c r="B152" s="49"/>
      <c r="C152" s="49"/>
      <c r="D152" s="49"/>
      <c r="E152" s="49"/>
      <c r="F152" s="49"/>
      <c r="G152" s="49"/>
      <c r="H152" s="49"/>
      <c r="I152" s="49"/>
      <c r="J152" s="49"/>
      <c r="K152" s="49"/>
      <c r="L152" s="49"/>
      <c r="M152" s="49"/>
      <c r="N152" s="49"/>
      <c r="O152" s="49"/>
      <c r="P152" s="49"/>
      <c r="Q152" s="49"/>
      <c r="R152" s="90"/>
      <c r="S152" s="49"/>
      <c r="T152" s="49"/>
      <c r="U152" s="49"/>
      <c r="V152" s="49"/>
      <c r="W152" s="49"/>
      <c r="X152" s="49"/>
      <c r="Y152" s="49"/>
      <c r="Z152" s="49"/>
      <c r="AA152" s="49"/>
      <c r="AB152" s="49"/>
      <c r="AC152" s="49"/>
      <c r="AD152" s="49"/>
      <c r="AE152" s="49"/>
      <c r="AF152" s="49"/>
      <c r="AG152" s="49"/>
      <c r="AH152" s="49"/>
      <c r="AI152" s="49"/>
      <c r="AJ152" s="49"/>
      <c r="AK152" s="49"/>
      <c r="AL152" s="49"/>
      <c r="AM152" s="49"/>
    </row>
    <row r="153" spans="1:39" ht="12.75" customHeight="1" x14ac:dyDescent="0.3">
      <c r="A153" s="49"/>
      <c r="B153" s="49"/>
      <c r="C153" s="49"/>
      <c r="D153" s="49"/>
      <c r="E153" s="49"/>
      <c r="F153" s="49"/>
      <c r="G153" s="49"/>
      <c r="H153" s="49"/>
      <c r="I153" s="49"/>
      <c r="J153" s="49"/>
      <c r="K153" s="49"/>
      <c r="L153" s="49"/>
      <c r="M153" s="49"/>
      <c r="N153" s="49"/>
      <c r="O153" s="49"/>
      <c r="P153" s="49"/>
      <c r="Q153" s="49"/>
      <c r="R153" s="90"/>
      <c r="S153" s="49"/>
      <c r="T153" s="49"/>
      <c r="U153" s="49"/>
      <c r="V153" s="49"/>
      <c r="W153" s="49"/>
      <c r="X153" s="49"/>
      <c r="Y153" s="49"/>
      <c r="Z153" s="49"/>
      <c r="AA153" s="49"/>
      <c r="AB153" s="49"/>
      <c r="AC153" s="49"/>
      <c r="AD153" s="49"/>
      <c r="AE153" s="49"/>
      <c r="AF153" s="49"/>
      <c r="AG153" s="49"/>
      <c r="AH153" s="49"/>
      <c r="AI153" s="49"/>
      <c r="AJ153" s="49"/>
      <c r="AK153" s="49"/>
      <c r="AL153" s="49"/>
      <c r="AM153" s="49"/>
    </row>
    <row r="154" spans="1:39" ht="12.75" customHeight="1" x14ac:dyDescent="0.3">
      <c r="A154" s="49"/>
      <c r="B154" s="49"/>
      <c r="C154" s="49"/>
      <c r="D154" s="49"/>
      <c r="E154" s="49"/>
      <c r="F154" s="49"/>
      <c r="G154" s="49"/>
      <c r="H154" s="49"/>
      <c r="I154" s="49"/>
      <c r="J154" s="49"/>
      <c r="K154" s="49"/>
      <c r="L154" s="49"/>
      <c r="M154" s="49"/>
      <c r="N154" s="49"/>
      <c r="O154" s="49"/>
      <c r="P154" s="49"/>
      <c r="Q154" s="49"/>
      <c r="R154" s="90"/>
      <c r="S154" s="49"/>
      <c r="T154" s="49"/>
      <c r="U154" s="49"/>
      <c r="V154" s="49"/>
      <c r="W154" s="49"/>
      <c r="X154" s="49"/>
      <c r="Y154" s="49"/>
      <c r="Z154" s="49"/>
      <c r="AA154" s="49"/>
      <c r="AB154" s="49"/>
      <c r="AC154" s="49"/>
      <c r="AD154" s="49"/>
      <c r="AE154" s="49"/>
      <c r="AF154" s="49"/>
      <c r="AG154" s="49"/>
      <c r="AH154" s="49"/>
      <c r="AI154" s="49"/>
      <c r="AJ154" s="49"/>
      <c r="AK154" s="49"/>
      <c r="AL154" s="49"/>
      <c r="AM154" s="49"/>
    </row>
    <row r="155" spans="1:39" ht="12.75" customHeight="1" x14ac:dyDescent="0.3">
      <c r="A155" s="49"/>
      <c r="B155" s="49"/>
      <c r="C155" s="49"/>
      <c r="D155" s="49"/>
      <c r="E155" s="49"/>
      <c r="F155" s="49"/>
      <c r="G155" s="49"/>
      <c r="H155" s="49"/>
      <c r="I155" s="49"/>
      <c r="J155" s="49"/>
      <c r="K155" s="49"/>
      <c r="L155" s="49"/>
      <c r="M155" s="49"/>
      <c r="N155" s="49"/>
      <c r="O155" s="49"/>
      <c r="P155" s="49"/>
      <c r="Q155" s="49"/>
      <c r="R155" s="90"/>
      <c r="S155" s="49"/>
      <c r="T155" s="49"/>
      <c r="U155" s="49"/>
      <c r="V155" s="49"/>
      <c r="W155" s="49"/>
      <c r="X155" s="49"/>
      <c r="Y155" s="49"/>
      <c r="Z155" s="49"/>
      <c r="AA155" s="49"/>
      <c r="AB155" s="49"/>
      <c r="AC155" s="49"/>
      <c r="AD155" s="49"/>
      <c r="AE155" s="49"/>
      <c r="AF155" s="49"/>
      <c r="AG155" s="49"/>
      <c r="AH155" s="49"/>
      <c r="AI155" s="49"/>
      <c r="AJ155" s="49"/>
      <c r="AK155" s="49"/>
      <c r="AL155" s="49"/>
      <c r="AM155" s="49"/>
    </row>
    <row r="156" spans="1:39" ht="12.75" customHeight="1" x14ac:dyDescent="0.3">
      <c r="A156" s="49"/>
      <c r="B156" s="49"/>
      <c r="C156" s="49"/>
      <c r="D156" s="49"/>
      <c r="E156" s="49"/>
      <c r="F156" s="49"/>
      <c r="G156" s="49"/>
      <c r="H156" s="49"/>
      <c r="I156" s="49"/>
      <c r="J156" s="49"/>
      <c r="K156" s="49"/>
      <c r="L156" s="49"/>
      <c r="M156" s="49"/>
      <c r="N156" s="49"/>
      <c r="O156" s="49"/>
      <c r="P156" s="49"/>
      <c r="Q156" s="49"/>
      <c r="R156" s="90"/>
      <c r="S156" s="49"/>
      <c r="T156" s="49"/>
      <c r="U156" s="49"/>
      <c r="V156" s="49"/>
      <c r="W156" s="49"/>
      <c r="X156" s="49"/>
      <c r="Y156" s="49"/>
      <c r="Z156" s="49"/>
      <c r="AA156" s="49"/>
      <c r="AB156" s="49"/>
      <c r="AC156" s="49"/>
      <c r="AD156" s="49"/>
      <c r="AE156" s="49"/>
      <c r="AF156" s="49"/>
      <c r="AG156" s="49"/>
      <c r="AH156" s="49"/>
      <c r="AI156" s="49"/>
      <c r="AJ156" s="49"/>
      <c r="AK156" s="49"/>
      <c r="AL156" s="49"/>
      <c r="AM156" s="49"/>
    </row>
    <row r="157" spans="1:39" ht="12.75" customHeight="1" x14ac:dyDescent="0.3">
      <c r="A157" s="49"/>
      <c r="B157" s="49"/>
      <c r="C157" s="49"/>
      <c r="D157" s="49"/>
      <c r="E157" s="49"/>
      <c r="F157" s="49"/>
      <c r="G157" s="49"/>
      <c r="H157" s="49"/>
      <c r="I157" s="49"/>
      <c r="J157" s="49"/>
      <c r="K157" s="49"/>
      <c r="L157" s="49"/>
      <c r="M157" s="49"/>
      <c r="N157" s="49"/>
      <c r="O157" s="49"/>
      <c r="P157" s="49"/>
      <c r="Q157" s="49"/>
      <c r="R157" s="90"/>
      <c r="S157" s="49"/>
      <c r="T157" s="49"/>
      <c r="U157" s="49"/>
      <c r="V157" s="49"/>
      <c r="W157" s="49"/>
      <c r="X157" s="49"/>
      <c r="Y157" s="49"/>
      <c r="Z157" s="49"/>
      <c r="AA157" s="49"/>
      <c r="AB157" s="49"/>
      <c r="AC157" s="49"/>
      <c r="AD157" s="49"/>
      <c r="AE157" s="49"/>
      <c r="AF157" s="49"/>
      <c r="AG157" s="49"/>
      <c r="AH157" s="49"/>
      <c r="AI157" s="49"/>
      <c r="AJ157" s="49"/>
      <c r="AK157" s="49"/>
      <c r="AL157" s="49"/>
      <c r="AM157" s="49"/>
    </row>
    <row r="158" spans="1:39" ht="12.75" customHeight="1" x14ac:dyDescent="0.3">
      <c r="A158" s="49"/>
      <c r="B158" s="49"/>
      <c r="C158" s="49"/>
      <c r="D158" s="49"/>
      <c r="E158" s="49"/>
      <c r="F158" s="49"/>
      <c r="G158" s="49"/>
      <c r="H158" s="49"/>
      <c r="I158" s="49"/>
      <c r="J158" s="49"/>
      <c r="K158" s="49"/>
      <c r="L158" s="49"/>
      <c r="M158" s="49"/>
      <c r="N158" s="49"/>
      <c r="O158" s="49"/>
      <c r="P158" s="49"/>
      <c r="Q158" s="49"/>
      <c r="R158" s="90"/>
      <c r="S158" s="49"/>
      <c r="T158" s="49"/>
      <c r="U158" s="49"/>
      <c r="V158" s="49"/>
      <c r="W158" s="49"/>
      <c r="X158" s="49"/>
      <c r="Y158" s="49"/>
      <c r="Z158" s="49"/>
      <c r="AA158" s="49"/>
      <c r="AB158" s="49"/>
      <c r="AC158" s="49"/>
      <c r="AD158" s="49"/>
      <c r="AE158" s="49"/>
      <c r="AF158" s="49"/>
      <c r="AG158" s="49"/>
      <c r="AH158" s="49"/>
      <c r="AI158" s="49"/>
      <c r="AJ158" s="49"/>
      <c r="AK158" s="49"/>
      <c r="AL158" s="49"/>
      <c r="AM158" s="49"/>
    </row>
    <row r="159" spans="1:39" ht="12.75" customHeight="1" x14ac:dyDescent="0.3">
      <c r="A159" s="49"/>
      <c r="B159" s="49"/>
      <c r="C159" s="49"/>
      <c r="D159" s="49"/>
      <c r="E159" s="49"/>
      <c r="F159" s="49"/>
      <c r="G159" s="49"/>
      <c r="H159" s="49"/>
      <c r="I159" s="49"/>
      <c r="J159" s="49"/>
      <c r="K159" s="49"/>
      <c r="L159" s="49"/>
      <c r="M159" s="49"/>
      <c r="N159" s="49"/>
      <c r="O159" s="49"/>
      <c r="P159" s="49"/>
      <c r="Q159" s="49"/>
      <c r="R159" s="90"/>
      <c r="S159" s="49"/>
      <c r="T159" s="49"/>
      <c r="U159" s="49"/>
      <c r="V159" s="49"/>
      <c r="W159" s="49"/>
      <c r="X159" s="49"/>
      <c r="Y159" s="49"/>
      <c r="Z159" s="49"/>
      <c r="AA159" s="49"/>
      <c r="AB159" s="49"/>
      <c r="AC159" s="49"/>
      <c r="AD159" s="49"/>
      <c r="AE159" s="49"/>
      <c r="AF159" s="49"/>
      <c r="AG159" s="49"/>
      <c r="AH159" s="49"/>
      <c r="AI159" s="49"/>
      <c r="AJ159" s="49"/>
      <c r="AK159" s="49"/>
      <c r="AL159" s="49"/>
      <c r="AM159" s="49"/>
    </row>
    <row r="160" spans="1:39" ht="12.75" customHeight="1" x14ac:dyDescent="0.3">
      <c r="A160" s="49"/>
      <c r="B160" s="49"/>
      <c r="C160" s="49"/>
      <c r="D160" s="49"/>
      <c r="E160" s="49"/>
      <c r="F160" s="49"/>
      <c r="G160" s="49"/>
      <c r="H160" s="49"/>
      <c r="I160" s="49"/>
      <c r="J160" s="49"/>
      <c r="K160" s="49"/>
      <c r="L160" s="49"/>
      <c r="M160" s="49"/>
      <c r="N160" s="49"/>
      <c r="O160" s="49"/>
      <c r="P160" s="49"/>
      <c r="Q160" s="49"/>
      <c r="R160" s="90"/>
      <c r="S160" s="49"/>
      <c r="T160" s="49"/>
      <c r="U160" s="49"/>
      <c r="V160" s="49"/>
      <c r="W160" s="49"/>
      <c r="X160" s="49"/>
      <c r="Y160" s="49"/>
      <c r="Z160" s="49"/>
      <c r="AA160" s="49"/>
      <c r="AB160" s="49"/>
      <c r="AC160" s="49"/>
      <c r="AD160" s="49"/>
      <c r="AE160" s="49"/>
      <c r="AF160" s="49"/>
      <c r="AG160" s="49"/>
      <c r="AH160" s="49"/>
      <c r="AI160" s="49"/>
      <c r="AJ160" s="49"/>
      <c r="AK160" s="49"/>
      <c r="AL160" s="49"/>
      <c r="AM160" s="49"/>
    </row>
    <row r="161" spans="1:39" ht="12.75" customHeight="1" x14ac:dyDescent="0.3">
      <c r="A161" s="49"/>
      <c r="B161" s="49"/>
      <c r="C161" s="49"/>
      <c r="D161" s="49"/>
      <c r="E161" s="49"/>
      <c r="F161" s="49"/>
      <c r="G161" s="49"/>
      <c r="H161" s="49"/>
      <c r="I161" s="49"/>
      <c r="J161" s="49"/>
      <c r="K161" s="49"/>
      <c r="L161" s="49"/>
      <c r="M161" s="49"/>
      <c r="N161" s="49"/>
      <c r="O161" s="49"/>
      <c r="P161" s="49"/>
      <c r="Q161" s="49"/>
      <c r="R161" s="90"/>
      <c r="S161" s="49"/>
      <c r="T161" s="49"/>
      <c r="U161" s="49"/>
      <c r="V161" s="49"/>
      <c r="W161" s="49"/>
      <c r="X161" s="49"/>
      <c r="Y161" s="49"/>
      <c r="Z161" s="49"/>
      <c r="AA161" s="49"/>
      <c r="AB161" s="49"/>
      <c r="AC161" s="49"/>
      <c r="AD161" s="49"/>
      <c r="AE161" s="49"/>
      <c r="AF161" s="49"/>
      <c r="AG161" s="49"/>
      <c r="AH161" s="49"/>
      <c r="AI161" s="49"/>
      <c r="AJ161" s="49"/>
      <c r="AK161" s="49"/>
      <c r="AL161" s="49"/>
      <c r="AM161" s="49"/>
    </row>
    <row r="162" spans="1:39" ht="12.75" customHeight="1" x14ac:dyDescent="0.3">
      <c r="A162" s="49"/>
      <c r="B162" s="49"/>
      <c r="C162" s="49"/>
      <c r="D162" s="49"/>
      <c r="E162" s="49"/>
      <c r="F162" s="49"/>
      <c r="G162" s="49"/>
      <c r="H162" s="49"/>
      <c r="I162" s="49"/>
      <c r="J162" s="49"/>
      <c r="K162" s="49"/>
      <c r="L162" s="49"/>
      <c r="M162" s="49"/>
      <c r="N162" s="49"/>
      <c r="O162" s="49"/>
      <c r="P162" s="49"/>
      <c r="Q162" s="49"/>
      <c r="R162" s="90"/>
      <c r="S162" s="49"/>
      <c r="T162" s="49"/>
      <c r="U162" s="49"/>
      <c r="V162" s="49"/>
      <c r="W162" s="49"/>
      <c r="X162" s="49"/>
      <c r="Y162" s="49"/>
      <c r="Z162" s="49"/>
      <c r="AA162" s="49"/>
      <c r="AB162" s="49"/>
      <c r="AC162" s="49"/>
      <c r="AD162" s="49"/>
      <c r="AE162" s="49"/>
      <c r="AF162" s="49"/>
      <c r="AG162" s="49"/>
      <c r="AH162" s="49"/>
      <c r="AI162" s="49"/>
      <c r="AJ162" s="49"/>
      <c r="AK162" s="49"/>
      <c r="AL162" s="49"/>
      <c r="AM162" s="49"/>
    </row>
    <row r="163" spans="1:39" ht="12.75" customHeight="1" x14ac:dyDescent="0.3">
      <c r="A163" s="49"/>
      <c r="B163" s="49"/>
      <c r="C163" s="49"/>
      <c r="D163" s="49"/>
      <c r="E163" s="49"/>
      <c r="F163" s="49"/>
      <c r="G163" s="49"/>
      <c r="H163" s="49"/>
      <c r="I163" s="49"/>
      <c r="J163" s="49"/>
      <c r="K163" s="49"/>
      <c r="L163" s="49"/>
      <c r="M163" s="49"/>
      <c r="N163" s="49"/>
      <c r="O163" s="49"/>
      <c r="P163" s="49"/>
      <c r="Q163" s="49"/>
      <c r="R163" s="90"/>
      <c r="S163" s="49"/>
      <c r="T163" s="49"/>
      <c r="U163" s="49"/>
      <c r="V163" s="49"/>
      <c r="W163" s="49"/>
      <c r="X163" s="49"/>
      <c r="Y163" s="49"/>
      <c r="Z163" s="49"/>
      <c r="AA163" s="49"/>
      <c r="AB163" s="49"/>
      <c r="AC163" s="49"/>
      <c r="AD163" s="49"/>
      <c r="AE163" s="49"/>
      <c r="AF163" s="49"/>
      <c r="AG163" s="49"/>
      <c r="AH163" s="49"/>
      <c r="AI163" s="49"/>
      <c r="AJ163" s="49"/>
      <c r="AK163" s="49"/>
      <c r="AL163" s="49"/>
      <c r="AM163" s="49"/>
    </row>
    <row r="164" spans="1:39" ht="12.75" customHeight="1" x14ac:dyDescent="0.3">
      <c r="A164" s="49"/>
      <c r="B164" s="49"/>
      <c r="C164" s="49"/>
      <c r="D164" s="49"/>
      <c r="E164" s="49"/>
      <c r="F164" s="49"/>
      <c r="G164" s="49"/>
      <c r="H164" s="49"/>
      <c r="I164" s="49"/>
      <c r="J164" s="49"/>
      <c r="K164" s="49"/>
      <c r="L164" s="49"/>
      <c r="M164" s="49"/>
      <c r="N164" s="49"/>
      <c r="O164" s="49"/>
      <c r="P164" s="49"/>
      <c r="Q164" s="49"/>
      <c r="R164" s="90"/>
      <c r="S164" s="49"/>
      <c r="T164" s="49"/>
      <c r="U164" s="49"/>
      <c r="V164" s="49"/>
      <c r="W164" s="49"/>
      <c r="X164" s="49"/>
      <c r="Y164" s="49"/>
      <c r="Z164" s="49"/>
      <c r="AA164" s="49"/>
      <c r="AB164" s="49"/>
      <c r="AC164" s="49"/>
      <c r="AD164" s="49"/>
      <c r="AE164" s="49"/>
      <c r="AF164" s="49"/>
      <c r="AG164" s="49"/>
      <c r="AH164" s="49"/>
      <c r="AI164" s="49"/>
      <c r="AJ164" s="49"/>
      <c r="AK164" s="49"/>
      <c r="AL164" s="49"/>
      <c r="AM164" s="49"/>
    </row>
    <row r="165" spans="1:39" ht="12.75" customHeight="1" x14ac:dyDescent="0.3">
      <c r="A165" s="49"/>
      <c r="B165" s="49"/>
      <c r="C165" s="49"/>
      <c r="D165" s="49"/>
      <c r="E165" s="49"/>
      <c r="F165" s="49"/>
      <c r="G165" s="49"/>
      <c r="H165" s="49"/>
      <c r="I165" s="49"/>
      <c r="J165" s="49"/>
      <c r="K165" s="49"/>
      <c r="L165" s="49"/>
      <c r="M165" s="49"/>
      <c r="N165" s="49"/>
      <c r="O165" s="49"/>
      <c r="P165" s="49"/>
      <c r="Q165" s="49"/>
      <c r="R165" s="90"/>
      <c r="S165" s="49"/>
      <c r="T165" s="49"/>
      <c r="U165" s="49"/>
      <c r="V165" s="49"/>
      <c r="W165" s="49"/>
      <c r="X165" s="49"/>
      <c r="Y165" s="49"/>
      <c r="Z165" s="49"/>
      <c r="AA165" s="49"/>
      <c r="AB165" s="49"/>
      <c r="AC165" s="49"/>
      <c r="AD165" s="49"/>
      <c r="AE165" s="49"/>
      <c r="AF165" s="49"/>
      <c r="AG165" s="49"/>
      <c r="AH165" s="49"/>
      <c r="AI165" s="49"/>
      <c r="AJ165" s="49"/>
      <c r="AK165" s="49"/>
      <c r="AL165" s="49"/>
      <c r="AM165" s="49"/>
    </row>
    <row r="166" spans="1:39" ht="12.75" customHeight="1" x14ac:dyDescent="0.3">
      <c r="A166" s="49"/>
      <c r="B166" s="49"/>
      <c r="C166" s="49"/>
      <c r="D166" s="49"/>
      <c r="E166" s="49"/>
      <c r="F166" s="49"/>
      <c r="G166" s="49"/>
      <c r="H166" s="49"/>
      <c r="I166" s="49"/>
      <c r="J166" s="49"/>
      <c r="K166" s="49"/>
      <c r="L166" s="49"/>
      <c r="M166" s="49"/>
      <c r="N166" s="49"/>
      <c r="O166" s="49"/>
      <c r="P166" s="49"/>
      <c r="Q166" s="49"/>
      <c r="R166" s="90"/>
      <c r="S166" s="49"/>
      <c r="T166" s="49"/>
      <c r="U166" s="49"/>
      <c r="V166" s="49"/>
      <c r="W166" s="49"/>
      <c r="X166" s="49"/>
      <c r="Y166" s="49"/>
      <c r="Z166" s="49"/>
      <c r="AA166" s="49"/>
      <c r="AB166" s="49"/>
      <c r="AC166" s="49"/>
      <c r="AD166" s="49"/>
      <c r="AE166" s="49"/>
      <c r="AF166" s="49"/>
      <c r="AG166" s="49"/>
      <c r="AH166" s="49"/>
      <c r="AI166" s="49"/>
      <c r="AJ166" s="49"/>
      <c r="AK166" s="49"/>
      <c r="AL166" s="49"/>
      <c r="AM166" s="49"/>
    </row>
    <row r="167" spans="1:39" ht="12.75" customHeight="1" x14ac:dyDescent="0.3">
      <c r="A167" s="49"/>
      <c r="B167" s="49"/>
      <c r="C167" s="49"/>
      <c r="D167" s="49"/>
      <c r="E167" s="49"/>
      <c r="F167" s="49"/>
      <c r="G167" s="49"/>
      <c r="H167" s="49"/>
      <c r="I167" s="49"/>
      <c r="J167" s="49"/>
      <c r="K167" s="49"/>
      <c r="L167" s="49"/>
      <c r="M167" s="49"/>
      <c r="N167" s="49"/>
      <c r="O167" s="49"/>
      <c r="P167" s="49"/>
      <c r="Q167" s="49"/>
      <c r="R167" s="90"/>
      <c r="S167" s="49"/>
      <c r="T167" s="49"/>
      <c r="U167" s="49"/>
      <c r="V167" s="49"/>
      <c r="W167" s="49"/>
      <c r="X167" s="49"/>
      <c r="Y167" s="49"/>
      <c r="Z167" s="49"/>
      <c r="AA167" s="49"/>
      <c r="AB167" s="49"/>
      <c r="AC167" s="49"/>
      <c r="AD167" s="49"/>
      <c r="AE167" s="49"/>
      <c r="AF167" s="49"/>
      <c r="AG167" s="49"/>
      <c r="AH167" s="49"/>
      <c r="AI167" s="49"/>
      <c r="AJ167" s="49"/>
      <c r="AK167" s="49"/>
      <c r="AL167" s="49"/>
      <c r="AM167" s="49"/>
    </row>
    <row r="168" spans="1:39" ht="12.75" customHeight="1" x14ac:dyDescent="0.3">
      <c r="A168" s="49"/>
      <c r="B168" s="49"/>
      <c r="C168" s="49"/>
      <c r="D168" s="49"/>
      <c r="E168" s="49"/>
      <c r="F168" s="49"/>
      <c r="G168" s="49"/>
      <c r="H168" s="49"/>
      <c r="I168" s="49"/>
      <c r="J168" s="49"/>
      <c r="K168" s="49"/>
      <c r="L168" s="49"/>
      <c r="M168" s="49"/>
      <c r="N168" s="49"/>
      <c r="O168" s="49"/>
      <c r="P168" s="49"/>
      <c r="Q168" s="49"/>
      <c r="R168" s="90"/>
      <c r="S168" s="49"/>
      <c r="T168" s="49"/>
      <c r="U168" s="49"/>
      <c r="V168" s="49"/>
      <c r="W168" s="49"/>
      <c r="X168" s="49"/>
      <c r="Y168" s="49"/>
      <c r="Z168" s="49"/>
      <c r="AA168" s="49"/>
      <c r="AB168" s="49"/>
      <c r="AC168" s="49"/>
      <c r="AD168" s="49"/>
      <c r="AE168" s="49"/>
      <c r="AF168" s="49"/>
      <c r="AG168" s="49"/>
      <c r="AH168" s="49"/>
      <c r="AI168" s="49"/>
      <c r="AJ168" s="49"/>
      <c r="AK168" s="49"/>
      <c r="AL168" s="49"/>
      <c r="AM168" s="49"/>
    </row>
    <row r="169" spans="1:39" ht="12.75" customHeight="1" x14ac:dyDescent="0.3">
      <c r="A169" s="49"/>
      <c r="B169" s="49"/>
      <c r="C169" s="49"/>
      <c r="D169" s="49"/>
      <c r="E169" s="49"/>
      <c r="F169" s="49"/>
      <c r="G169" s="49"/>
      <c r="H169" s="49"/>
      <c r="I169" s="49"/>
      <c r="J169" s="49"/>
      <c r="K169" s="49"/>
      <c r="L169" s="49"/>
      <c r="M169" s="49"/>
      <c r="N169" s="49"/>
      <c r="O169" s="49"/>
      <c r="P169" s="49"/>
      <c r="Q169" s="49"/>
      <c r="R169" s="90"/>
      <c r="S169" s="49"/>
      <c r="T169" s="49"/>
      <c r="U169" s="49"/>
      <c r="V169" s="49"/>
      <c r="W169" s="49"/>
      <c r="X169" s="49"/>
      <c r="Y169" s="49"/>
      <c r="Z169" s="49"/>
      <c r="AA169" s="49"/>
      <c r="AB169" s="49"/>
      <c r="AC169" s="49"/>
      <c r="AD169" s="49"/>
      <c r="AE169" s="49"/>
      <c r="AF169" s="49"/>
      <c r="AG169" s="49"/>
      <c r="AH169" s="49"/>
      <c r="AI169" s="49"/>
      <c r="AJ169" s="49"/>
      <c r="AK169" s="49"/>
      <c r="AL169" s="49"/>
      <c r="AM169" s="49"/>
    </row>
    <row r="170" spans="1:39" ht="12.75" customHeight="1" x14ac:dyDescent="0.3">
      <c r="A170" s="49"/>
      <c r="B170" s="49"/>
      <c r="C170" s="49"/>
      <c r="D170" s="49"/>
      <c r="E170" s="49"/>
      <c r="F170" s="49"/>
      <c r="G170" s="49"/>
      <c r="H170" s="49"/>
      <c r="I170" s="49"/>
      <c r="J170" s="49"/>
      <c r="K170" s="49"/>
      <c r="L170" s="49"/>
      <c r="M170" s="49"/>
      <c r="N170" s="49"/>
      <c r="O170" s="49"/>
      <c r="P170" s="49"/>
      <c r="Q170" s="49"/>
      <c r="R170" s="90"/>
      <c r="S170" s="49"/>
      <c r="T170" s="49"/>
      <c r="U170" s="49"/>
      <c r="V170" s="49"/>
      <c r="W170" s="49"/>
      <c r="X170" s="49"/>
      <c r="Y170" s="49"/>
      <c r="Z170" s="49"/>
      <c r="AA170" s="49"/>
      <c r="AB170" s="49"/>
      <c r="AC170" s="49"/>
      <c r="AD170" s="49"/>
      <c r="AE170" s="49"/>
      <c r="AF170" s="49"/>
      <c r="AG170" s="49"/>
      <c r="AH170" s="49"/>
      <c r="AI170" s="49"/>
      <c r="AJ170" s="49"/>
      <c r="AK170" s="49"/>
      <c r="AL170" s="49"/>
      <c r="AM170" s="49"/>
    </row>
    <row r="171" spans="1:39" ht="12.75" customHeight="1" x14ac:dyDescent="0.3">
      <c r="A171" s="49"/>
      <c r="B171" s="49"/>
      <c r="C171" s="49"/>
      <c r="D171" s="49"/>
      <c r="E171" s="49"/>
      <c r="F171" s="49"/>
      <c r="G171" s="49"/>
      <c r="H171" s="49"/>
      <c r="I171" s="49"/>
      <c r="J171" s="49"/>
      <c r="K171" s="49"/>
      <c r="L171" s="49"/>
      <c r="M171" s="49"/>
      <c r="N171" s="49"/>
      <c r="O171" s="49"/>
      <c r="P171" s="49"/>
      <c r="Q171" s="49"/>
      <c r="R171" s="90"/>
      <c r="S171" s="49"/>
      <c r="T171" s="49"/>
      <c r="U171" s="49"/>
      <c r="V171" s="49"/>
      <c r="W171" s="49"/>
      <c r="X171" s="49"/>
      <c r="Y171" s="49"/>
      <c r="Z171" s="49"/>
      <c r="AA171" s="49"/>
      <c r="AB171" s="49"/>
      <c r="AC171" s="49"/>
      <c r="AD171" s="49"/>
      <c r="AE171" s="49"/>
      <c r="AF171" s="49"/>
      <c r="AG171" s="49"/>
      <c r="AH171" s="49"/>
      <c r="AI171" s="49"/>
      <c r="AJ171" s="49"/>
      <c r="AK171" s="49"/>
      <c r="AL171" s="49"/>
      <c r="AM171" s="49"/>
    </row>
    <row r="172" spans="1:39" ht="12.75" customHeight="1" x14ac:dyDescent="0.3">
      <c r="A172" s="49"/>
      <c r="B172" s="49"/>
      <c r="C172" s="49"/>
      <c r="D172" s="49"/>
      <c r="E172" s="49"/>
      <c r="F172" s="49"/>
      <c r="G172" s="49"/>
      <c r="H172" s="49"/>
      <c r="I172" s="49"/>
      <c r="J172" s="49"/>
      <c r="K172" s="49"/>
      <c r="L172" s="49"/>
      <c r="M172" s="49"/>
      <c r="N172" s="49"/>
      <c r="O172" s="49"/>
      <c r="P172" s="49"/>
      <c r="Q172" s="49"/>
      <c r="R172" s="90"/>
      <c r="S172" s="49"/>
      <c r="T172" s="49"/>
      <c r="U172" s="49"/>
      <c r="V172" s="49"/>
      <c r="W172" s="49"/>
      <c r="X172" s="49"/>
      <c r="Y172" s="49"/>
      <c r="Z172" s="49"/>
      <c r="AA172" s="49"/>
      <c r="AB172" s="49"/>
      <c r="AC172" s="49"/>
      <c r="AD172" s="49"/>
      <c r="AE172" s="49"/>
      <c r="AF172" s="49"/>
      <c r="AG172" s="49"/>
      <c r="AH172" s="49"/>
      <c r="AI172" s="49"/>
      <c r="AJ172" s="49"/>
      <c r="AK172" s="49"/>
      <c r="AL172" s="49"/>
      <c r="AM172" s="49"/>
    </row>
    <row r="173" spans="1:39" ht="12.75" customHeight="1" x14ac:dyDescent="0.3">
      <c r="A173" s="49"/>
      <c r="B173" s="49"/>
      <c r="C173" s="49"/>
      <c r="D173" s="49"/>
      <c r="E173" s="49"/>
      <c r="F173" s="49"/>
      <c r="G173" s="49"/>
      <c r="H173" s="49"/>
      <c r="I173" s="49"/>
      <c r="J173" s="49"/>
      <c r="K173" s="49"/>
      <c r="L173" s="49"/>
      <c r="M173" s="49"/>
      <c r="N173" s="49"/>
      <c r="O173" s="49"/>
      <c r="P173" s="49"/>
      <c r="Q173" s="49"/>
      <c r="R173" s="90"/>
      <c r="S173" s="49"/>
      <c r="T173" s="49"/>
      <c r="U173" s="49"/>
      <c r="V173" s="49"/>
      <c r="W173" s="49"/>
      <c r="X173" s="49"/>
      <c r="Y173" s="49"/>
      <c r="Z173" s="49"/>
      <c r="AA173" s="49"/>
      <c r="AB173" s="49"/>
      <c r="AC173" s="49"/>
      <c r="AD173" s="49"/>
      <c r="AE173" s="49"/>
      <c r="AF173" s="49"/>
      <c r="AG173" s="49"/>
      <c r="AH173" s="49"/>
      <c r="AI173" s="49"/>
      <c r="AJ173" s="49"/>
      <c r="AK173" s="49"/>
      <c r="AL173" s="49"/>
      <c r="AM173" s="49"/>
    </row>
    <row r="174" spans="1:39" ht="12.75" customHeight="1" x14ac:dyDescent="0.3">
      <c r="A174" s="49"/>
      <c r="B174" s="49"/>
      <c r="C174" s="49"/>
      <c r="D174" s="49"/>
      <c r="E174" s="49"/>
      <c r="F174" s="49"/>
      <c r="G174" s="49"/>
      <c r="H174" s="49"/>
      <c r="I174" s="49"/>
      <c r="J174" s="49"/>
      <c r="K174" s="49"/>
      <c r="L174" s="49"/>
      <c r="M174" s="49"/>
      <c r="N174" s="49"/>
      <c r="O174" s="49"/>
      <c r="P174" s="49"/>
      <c r="Q174" s="49"/>
      <c r="R174" s="90"/>
      <c r="S174" s="49"/>
      <c r="T174" s="49"/>
      <c r="U174" s="49"/>
      <c r="V174" s="49"/>
      <c r="W174" s="49"/>
      <c r="X174" s="49"/>
      <c r="Y174" s="49"/>
      <c r="Z174" s="49"/>
      <c r="AA174" s="49"/>
      <c r="AB174" s="49"/>
      <c r="AC174" s="49"/>
      <c r="AD174" s="49"/>
      <c r="AE174" s="49"/>
      <c r="AF174" s="49"/>
      <c r="AG174" s="49"/>
      <c r="AH174" s="49"/>
      <c r="AI174" s="49"/>
      <c r="AJ174" s="49"/>
      <c r="AK174" s="49"/>
      <c r="AL174" s="49"/>
      <c r="AM174" s="49"/>
    </row>
    <row r="175" spans="1:39" ht="12.75" customHeight="1" x14ac:dyDescent="0.3">
      <c r="A175" s="49"/>
      <c r="B175" s="49"/>
      <c r="C175" s="49"/>
      <c r="D175" s="49"/>
      <c r="E175" s="49"/>
      <c r="F175" s="49"/>
      <c r="G175" s="49"/>
      <c r="H175" s="49"/>
      <c r="I175" s="49"/>
      <c r="J175" s="49"/>
      <c r="K175" s="49"/>
      <c r="L175" s="49"/>
      <c r="M175" s="49"/>
      <c r="N175" s="49"/>
      <c r="O175" s="49"/>
      <c r="P175" s="49"/>
      <c r="Q175" s="49"/>
      <c r="R175" s="90"/>
      <c r="S175" s="49"/>
      <c r="T175" s="49"/>
      <c r="U175" s="49"/>
      <c r="V175" s="49"/>
      <c r="W175" s="49"/>
      <c r="X175" s="49"/>
      <c r="Y175" s="49"/>
      <c r="Z175" s="49"/>
      <c r="AA175" s="49"/>
      <c r="AB175" s="49"/>
      <c r="AC175" s="49"/>
      <c r="AD175" s="49"/>
      <c r="AE175" s="49"/>
      <c r="AF175" s="49"/>
      <c r="AG175" s="49"/>
      <c r="AH175" s="49"/>
      <c r="AI175" s="49"/>
      <c r="AJ175" s="49"/>
      <c r="AK175" s="49"/>
      <c r="AL175" s="49"/>
      <c r="AM175" s="49"/>
    </row>
    <row r="176" spans="1:39" ht="12.75" customHeight="1" x14ac:dyDescent="0.3">
      <c r="A176" s="49"/>
      <c r="B176" s="49"/>
      <c r="C176" s="49"/>
      <c r="D176" s="49"/>
      <c r="E176" s="49"/>
      <c r="F176" s="49"/>
      <c r="G176" s="49"/>
      <c r="H176" s="49"/>
      <c r="I176" s="49"/>
      <c r="J176" s="49"/>
      <c r="K176" s="49"/>
      <c r="L176" s="49"/>
      <c r="M176" s="49"/>
      <c r="N176" s="49"/>
      <c r="O176" s="49"/>
      <c r="P176" s="49"/>
      <c r="Q176" s="49"/>
      <c r="R176" s="90"/>
      <c r="S176" s="49"/>
      <c r="T176" s="49"/>
      <c r="U176" s="49"/>
      <c r="V176" s="49"/>
      <c r="W176" s="49"/>
      <c r="X176" s="49"/>
      <c r="Y176" s="49"/>
      <c r="Z176" s="49"/>
      <c r="AA176" s="49"/>
      <c r="AB176" s="49"/>
      <c r="AC176" s="49"/>
      <c r="AD176" s="49"/>
      <c r="AE176" s="49"/>
      <c r="AF176" s="49"/>
      <c r="AG176" s="49"/>
      <c r="AH176" s="49"/>
      <c r="AI176" s="49"/>
      <c r="AJ176" s="49"/>
      <c r="AK176" s="49"/>
      <c r="AL176" s="49"/>
      <c r="AM176" s="49"/>
    </row>
    <row r="177" spans="1:39" ht="12.75" customHeight="1" x14ac:dyDescent="0.3">
      <c r="A177" s="49"/>
      <c r="B177" s="49"/>
      <c r="C177" s="49"/>
      <c r="D177" s="49"/>
      <c r="E177" s="49"/>
      <c r="F177" s="49"/>
      <c r="G177" s="49"/>
      <c r="H177" s="49"/>
      <c r="I177" s="49"/>
      <c r="J177" s="49"/>
      <c r="K177" s="49"/>
      <c r="L177" s="49"/>
      <c r="M177" s="49"/>
      <c r="N177" s="49"/>
      <c r="O177" s="49"/>
      <c r="P177" s="49"/>
      <c r="Q177" s="49"/>
      <c r="R177" s="90"/>
      <c r="S177" s="49"/>
      <c r="T177" s="49"/>
      <c r="U177" s="49"/>
      <c r="V177" s="49"/>
      <c r="W177" s="49"/>
      <c r="X177" s="49"/>
      <c r="Y177" s="49"/>
      <c r="Z177" s="49"/>
      <c r="AA177" s="49"/>
      <c r="AB177" s="49"/>
      <c r="AC177" s="49"/>
      <c r="AD177" s="49"/>
      <c r="AE177" s="49"/>
      <c r="AF177" s="49"/>
      <c r="AG177" s="49"/>
      <c r="AH177" s="49"/>
      <c r="AI177" s="49"/>
      <c r="AJ177" s="49"/>
      <c r="AK177" s="49"/>
      <c r="AL177" s="49"/>
      <c r="AM177" s="49"/>
    </row>
    <row r="178" spans="1:39" ht="12.75" customHeight="1" x14ac:dyDescent="0.3">
      <c r="A178" s="49"/>
      <c r="B178" s="49"/>
      <c r="C178" s="49"/>
      <c r="D178" s="49"/>
      <c r="E178" s="49"/>
      <c r="F178" s="49"/>
      <c r="G178" s="49"/>
      <c r="H178" s="49"/>
      <c r="I178" s="49"/>
      <c r="J178" s="49"/>
      <c r="K178" s="49"/>
      <c r="L178" s="49"/>
      <c r="M178" s="49"/>
      <c r="N178" s="49"/>
      <c r="O178" s="49"/>
      <c r="P178" s="49"/>
      <c r="Q178" s="49"/>
      <c r="R178" s="90"/>
      <c r="S178" s="49"/>
      <c r="T178" s="49"/>
      <c r="U178" s="49"/>
      <c r="V178" s="49"/>
      <c r="W178" s="49"/>
      <c r="X178" s="49"/>
      <c r="Y178" s="49"/>
      <c r="Z178" s="49"/>
      <c r="AA178" s="49"/>
      <c r="AB178" s="49"/>
      <c r="AC178" s="49"/>
      <c r="AD178" s="49"/>
      <c r="AE178" s="49"/>
      <c r="AF178" s="49"/>
      <c r="AG178" s="49"/>
      <c r="AH178" s="49"/>
      <c r="AI178" s="49"/>
      <c r="AJ178" s="49"/>
      <c r="AK178" s="49"/>
      <c r="AL178" s="49"/>
      <c r="AM178" s="49"/>
    </row>
    <row r="179" spans="1:39" ht="12.75" customHeight="1" x14ac:dyDescent="0.3">
      <c r="A179" s="49"/>
      <c r="B179" s="49"/>
      <c r="C179" s="49"/>
      <c r="D179" s="49"/>
      <c r="E179" s="49"/>
      <c r="F179" s="49"/>
      <c r="G179" s="49"/>
      <c r="H179" s="49"/>
      <c r="I179" s="49"/>
      <c r="J179" s="49"/>
      <c r="K179" s="49"/>
      <c r="L179" s="49"/>
      <c r="M179" s="49"/>
      <c r="N179" s="49"/>
      <c r="O179" s="49"/>
      <c r="P179" s="49"/>
      <c r="Q179" s="49"/>
      <c r="R179" s="90"/>
      <c r="S179" s="49"/>
      <c r="T179" s="49"/>
      <c r="U179" s="49"/>
      <c r="V179" s="49"/>
      <c r="W179" s="49"/>
      <c r="X179" s="49"/>
      <c r="Y179" s="49"/>
      <c r="Z179" s="49"/>
      <c r="AA179" s="49"/>
      <c r="AB179" s="49"/>
      <c r="AC179" s="49"/>
      <c r="AD179" s="49"/>
      <c r="AE179" s="49"/>
      <c r="AF179" s="49"/>
      <c r="AG179" s="49"/>
      <c r="AH179" s="49"/>
      <c r="AI179" s="49"/>
      <c r="AJ179" s="49"/>
      <c r="AK179" s="49"/>
      <c r="AL179" s="49"/>
      <c r="AM179" s="49"/>
    </row>
    <row r="180" spans="1:39" ht="12.75" customHeight="1" x14ac:dyDescent="0.3">
      <c r="A180" s="49"/>
      <c r="B180" s="49"/>
      <c r="C180" s="49"/>
      <c r="D180" s="49"/>
      <c r="E180" s="49"/>
      <c r="F180" s="49"/>
      <c r="G180" s="49"/>
      <c r="H180" s="49"/>
      <c r="I180" s="49"/>
      <c r="J180" s="49"/>
      <c r="K180" s="49"/>
      <c r="L180" s="49"/>
      <c r="M180" s="49"/>
      <c r="N180" s="49"/>
      <c r="O180" s="49"/>
      <c r="P180" s="49"/>
      <c r="Q180" s="49"/>
      <c r="R180" s="90"/>
      <c r="S180" s="49"/>
      <c r="T180" s="49"/>
      <c r="U180" s="49"/>
      <c r="V180" s="49"/>
      <c r="W180" s="49"/>
      <c r="X180" s="49"/>
      <c r="Y180" s="49"/>
      <c r="Z180" s="49"/>
      <c r="AA180" s="49"/>
      <c r="AB180" s="49"/>
      <c r="AC180" s="49"/>
      <c r="AD180" s="49"/>
      <c r="AE180" s="49"/>
      <c r="AF180" s="49"/>
      <c r="AG180" s="49"/>
      <c r="AH180" s="49"/>
      <c r="AI180" s="49"/>
      <c r="AJ180" s="49"/>
      <c r="AK180" s="49"/>
      <c r="AL180" s="49"/>
      <c r="AM180" s="49"/>
    </row>
    <row r="181" spans="1:39" ht="12.75" customHeight="1" x14ac:dyDescent="0.3">
      <c r="A181" s="49"/>
      <c r="B181" s="49"/>
      <c r="C181" s="49"/>
      <c r="D181" s="49"/>
      <c r="E181" s="49"/>
      <c r="F181" s="49"/>
      <c r="G181" s="49"/>
      <c r="H181" s="49"/>
      <c r="I181" s="49"/>
      <c r="J181" s="49"/>
      <c r="K181" s="49"/>
      <c r="L181" s="49"/>
      <c r="M181" s="49"/>
      <c r="N181" s="49"/>
      <c r="O181" s="49"/>
      <c r="P181" s="49"/>
      <c r="Q181" s="49"/>
      <c r="R181" s="90"/>
      <c r="S181" s="49"/>
      <c r="T181" s="49"/>
      <c r="U181" s="49"/>
      <c r="V181" s="49"/>
      <c r="W181" s="49"/>
      <c r="X181" s="49"/>
      <c r="Y181" s="49"/>
      <c r="Z181" s="49"/>
      <c r="AA181" s="49"/>
      <c r="AB181" s="49"/>
      <c r="AC181" s="49"/>
      <c r="AD181" s="49"/>
      <c r="AE181" s="49"/>
      <c r="AF181" s="49"/>
      <c r="AG181" s="49"/>
      <c r="AH181" s="49"/>
      <c r="AI181" s="49"/>
      <c r="AJ181" s="49"/>
      <c r="AK181" s="49"/>
      <c r="AL181" s="49"/>
      <c r="AM181" s="49"/>
    </row>
    <row r="182" spans="1:39" ht="12.75" customHeight="1" x14ac:dyDescent="0.3">
      <c r="A182" s="49"/>
      <c r="B182" s="49"/>
      <c r="C182" s="49"/>
      <c r="D182" s="49"/>
      <c r="E182" s="49"/>
      <c r="F182" s="49"/>
      <c r="G182" s="49"/>
      <c r="H182" s="49"/>
      <c r="I182" s="49"/>
      <c r="J182" s="49"/>
      <c r="K182" s="49"/>
      <c r="L182" s="49"/>
      <c r="M182" s="49"/>
      <c r="N182" s="49"/>
      <c r="O182" s="49"/>
      <c r="P182" s="49"/>
      <c r="Q182" s="49"/>
      <c r="R182" s="90"/>
      <c r="S182" s="49"/>
      <c r="T182" s="49"/>
      <c r="U182" s="49"/>
      <c r="V182" s="49"/>
      <c r="W182" s="49"/>
      <c r="X182" s="49"/>
      <c r="Y182" s="49"/>
      <c r="Z182" s="49"/>
      <c r="AA182" s="49"/>
      <c r="AB182" s="49"/>
      <c r="AC182" s="49"/>
      <c r="AD182" s="49"/>
      <c r="AE182" s="49"/>
      <c r="AF182" s="49"/>
      <c r="AG182" s="49"/>
      <c r="AH182" s="49"/>
      <c r="AI182" s="49"/>
      <c r="AJ182" s="49"/>
      <c r="AK182" s="49"/>
      <c r="AL182" s="49"/>
      <c r="AM182" s="49"/>
    </row>
    <row r="183" spans="1:39" ht="12.75" customHeight="1" x14ac:dyDescent="0.3">
      <c r="A183" s="49"/>
      <c r="B183" s="49"/>
      <c r="C183" s="49"/>
      <c r="D183" s="49"/>
      <c r="E183" s="49"/>
      <c r="F183" s="49"/>
      <c r="G183" s="49"/>
      <c r="H183" s="49"/>
      <c r="I183" s="49"/>
      <c r="J183" s="49"/>
      <c r="K183" s="49"/>
      <c r="L183" s="49"/>
      <c r="M183" s="49"/>
      <c r="N183" s="49"/>
      <c r="O183" s="49"/>
      <c r="P183" s="49"/>
      <c r="Q183" s="49"/>
      <c r="R183" s="90"/>
      <c r="S183" s="49"/>
      <c r="T183" s="49"/>
      <c r="U183" s="49"/>
      <c r="V183" s="49"/>
      <c r="W183" s="49"/>
      <c r="X183" s="49"/>
      <c r="Y183" s="49"/>
      <c r="Z183" s="49"/>
      <c r="AA183" s="49"/>
      <c r="AB183" s="49"/>
      <c r="AC183" s="49"/>
      <c r="AD183" s="49"/>
      <c r="AE183" s="49"/>
      <c r="AF183" s="49"/>
      <c r="AG183" s="49"/>
      <c r="AH183" s="49"/>
      <c r="AI183" s="49"/>
      <c r="AJ183" s="49"/>
      <c r="AK183" s="49"/>
      <c r="AL183" s="49"/>
      <c r="AM183" s="49"/>
    </row>
    <row r="184" spans="1:39" ht="12.75" customHeight="1" x14ac:dyDescent="0.3">
      <c r="A184" s="49"/>
      <c r="B184" s="49"/>
      <c r="C184" s="49"/>
      <c r="D184" s="49"/>
      <c r="E184" s="49"/>
      <c r="F184" s="49"/>
      <c r="G184" s="49"/>
      <c r="H184" s="49"/>
      <c r="I184" s="49"/>
      <c r="J184" s="49"/>
      <c r="K184" s="49"/>
      <c r="L184" s="49"/>
      <c r="M184" s="49"/>
      <c r="N184" s="49"/>
      <c r="O184" s="49"/>
      <c r="P184" s="49"/>
      <c r="Q184" s="49"/>
      <c r="R184" s="90"/>
      <c r="S184" s="49"/>
      <c r="T184" s="49"/>
      <c r="U184" s="49"/>
      <c r="V184" s="49"/>
      <c r="W184" s="49"/>
      <c r="X184" s="49"/>
      <c r="Y184" s="49"/>
      <c r="Z184" s="49"/>
      <c r="AA184" s="49"/>
      <c r="AB184" s="49"/>
      <c r="AC184" s="49"/>
      <c r="AD184" s="49"/>
      <c r="AE184" s="49"/>
      <c r="AF184" s="49"/>
      <c r="AG184" s="49"/>
      <c r="AH184" s="49"/>
      <c r="AI184" s="49"/>
      <c r="AJ184" s="49"/>
      <c r="AK184" s="49"/>
      <c r="AL184" s="49"/>
      <c r="AM184" s="49"/>
    </row>
    <row r="185" spans="1:39" ht="12.75" customHeight="1" x14ac:dyDescent="0.3">
      <c r="A185" s="49"/>
      <c r="B185" s="49"/>
      <c r="C185" s="49"/>
      <c r="D185" s="49"/>
      <c r="E185" s="49"/>
      <c r="F185" s="49"/>
      <c r="G185" s="49"/>
      <c r="H185" s="49"/>
      <c r="I185" s="49"/>
      <c r="J185" s="49"/>
      <c r="K185" s="49"/>
      <c r="L185" s="49"/>
      <c r="M185" s="49"/>
      <c r="N185" s="49"/>
      <c r="O185" s="49"/>
      <c r="P185" s="49"/>
      <c r="Q185" s="49"/>
      <c r="R185" s="90"/>
      <c r="S185" s="49"/>
      <c r="T185" s="49"/>
      <c r="U185" s="49"/>
      <c r="V185" s="49"/>
      <c r="W185" s="49"/>
      <c r="X185" s="49"/>
      <c r="Y185" s="49"/>
      <c r="Z185" s="49"/>
      <c r="AA185" s="49"/>
      <c r="AB185" s="49"/>
      <c r="AC185" s="49"/>
      <c r="AD185" s="49"/>
      <c r="AE185" s="49"/>
      <c r="AF185" s="49"/>
      <c r="AG185" s="49"/>
      <c r="AH185" s="49"/>
      <c r="AI185" s="49"/>
      <c r="AJ185" s="49"/>
      <c r="AK185" s="49"/>
      <c r="AL185" s="49"/>
      <c r="AM185" s="49"/>
    </row>
    <row r="186" spans="1:39" ht="12.75" customHeight="1" x14ac:dyDescent="0.3">
      <c r="A186" s="49"/>
      <c r="B186" s="49"/>
      <c r="C186" s="49"/>
      <c r="D186" s="49"/>
      <c r="E186" s="49"/>
      <c r="F186" s="49"/>
      <c r="G186" s="49"/>
      <c r="H186" s="49"/>
      <c r="I186" s="49"/>
      <c r="J186" s="49"/>
      <c r="K186" s="49"/>
      <c r="L186" s="49"/>
      <c r="M186" s="49"/>
      <c r="N186" s="49"/>
      <c r="O186" s="49"/>
      <c r="P186" s="49"/>
      <c r="Q186" s="49"/>
      <c r="R186" s="90"/>
      <c r="S186" s="49"/>
      <c r="T186" s="49"/>
      <c r="U186" s="49"/>
      <c r="V186" s="49"/>
      <c r="W186" s="49"/>
      <c r="X186" s="49"/>
      <c r="Y186" s="49"/>
      <c r="Z186" s="49"/>
      <c r="AA186" s="49"/>
      <c r="AB186" s="49"/>
      <c r="AC186" s="49"/>
      <c r="AD186" s="49"/>
      <c r="AE186" s="49"/>
      <c r="AF186" s="49"/>
      <c r="AG186" s="49"/>
      <c r="AH186" s="49"/>
      <c r="AI186" s="49"/>
      <c r="AJ186" s="49"/>
      <c r="AK186" s="49"/>
      <c r="AL186" s="49"/>
      <c r="AM186" s="49"/>
    </row>
    <row r="187" spans="1:39" ht="12.75" customHeight="1" x14ac:dyDescent="0.3">
      <c r="A187" s="49"/>
      <c r="B187" s="49"/>
      <c r="C187" s="49"/>
      <c r="D187" s="49"/>
      <c r="E187" s="49"/>
      <c r="F187" s="49"/>
      <c r="G187" s="49"/>
      <c r="H187" s="49"/>
      <c r="I187" s="49"/>
      <c r="J187" s="49"/>
      <c r="K187" s="49"/>
      <c r="L187" s="49"/>
      <c r="M187" s="49"/>
      <c r="N187" s="49"/>
      <c r="O187" s="49"/>
      <c r="P187" s="49"/>
      <c r="Q187" s="49"/>
      <c r="R187" s="90"/>
      <c r="S187" s="49"/>
      <c r="T187" s="49"/>
      <c r="U187" s="49"/>
      <c r="V187" s="49"/>
      <c r="W187" s="49"/>
      <c r="X187" s="49"/>
      <c r="Y187" s="49"/>
      <c r="Z187" s="49"/>
      <c r="AA187" s="49"/>
      <c r="AB187" s="49"/>
      <c r="AC187" s="49"/>
      <c r="AD187" s="49"/>
      <c r="AE187" s="49"/>
      <c r="AF187" s="49"/>
      <c r="AG187" s="49"/>
      <c r="AH187" s="49"/>
      <c r="AI187" s="49"/>
      <c r="AJ187" s="49"/>
      <c r="AK187" s="49"/>
      <c r="AL187" s="49"/>
      <c r="AM187" s="49"/>
    </row>
    <row r="188" spans="1:39" ht="12.75" customHeight="1" x14ac:dyDescent="0.3">
      <c r="A188" s="49"/>
      <c r="B188" s="49"/>
      <c r="C188" s="49"/>
      <c r="D188" s="49"/>
      <c r="E188" s="49"/>
      <c r="F188" s="49"/>
      <c r="G188" s="49"/>
      <c r="H188" s="49"/>
      <c r="I188" s="49"/>
      <c r="J188" s="49"/>
      <c r="K188" s="49"/>
      <c r="L188" s="49"/>
      <c r="M188" s="49"/>
      <c r="N188" s="49"/>
      <c r="O188" s="49"/>
      <c r="P188" s="49"/>
      <c r="Q188" s="49"/>
      <c r="R188" s="90"/>
      <c r="S188" s="49"/>
      <c r="T188" s="49"/>
      <c r="U188" s="49"/>
      <c r="V188" s="49"/>
      <c r="W188" s="49"/>
      <c r="X188" s="49"/>
      <c r="Y188" s="49"/>
      <c r="Z188" s="49"/>
      <c r="AA188" s="49"/>
      <c r="AB188" s="49"/>
      <c r="AC188" s="49"/>
      <c r="AD188" s="49"/>
      <c r="AE188" s="49"/>
      <c r="AF188" s="49"/>
      <c r="AG188" s="49"/>
      <c r="AH188" s="49"/>
      <c r="AI188" s="49"/>
      <c r="AJ188" s="49"/>
      <c r="AK188" s="49"/>
      <c r="AL188" s="49"/>
      <c r="AM188" s="49"/>
    </row>
    <row r="189" spans="1:39" ht="12.75" customHeight="1" x14ac:dyDescent="0.3">
      <c r="A189" s="49"/>
      <c r="B189" s="49"/>
      <c r="C189" s="49"/>
      <c r="D189" s="49"/>
      <c r="E189" s="49"/>
      <c r="F189" s="49"/>
      <c r="G189" s="49"/>
      <c r="H189" s="49"/>
      <c r="I189" s="49"/>
      <c r="J189" s="49"/>
      <c r="K189" s="49"/>
      <c r="L189" s="49"/>
      <c r="M189" s="49"/>
      <c r="N189" s="49"/>
      <c r="O189" s="49"/>
      <c r="P189" s="49"/>
      <c r="Q189" s="49"/>
      <c r="R189" s="90"/>
      <c r="S189" s="49"/>
      <c r="T189" s="49"/>
      <c r="U189" s="49"/>
      <c r="V189" s="49"/>
      <c r="W189" s="49"/>
      <c r="X189" s="49"/>
      <c r="Y189" s="49"/>
      <c r="Z189" s="49"/>
      <c r="AA189" s="49"/>
      <c r="AB189" s="49"/>
      <c r="AC189" s="49"/>
      <c r="AD189" s="49"/>
      <c r="AE189" s="49"/>
      <c r="AF189" s="49"/>
      <c r="AG189" s="49"/>
      <c r="AH189" s="49"/>
      <c r="AI189" s="49"/>
      <c r="AJ189" s="49"/>
      <c r="AK189" s="49"/>
      <c r="AL189" s="49"/>
      <c r="AM189" s="49"/>
    </row>
    <row r="190" spans="1:39" ht="12.75" customHeight="1" x14ac:dyDescent="0.3">
      <c r="A190" s="49"/>
      <c r="B190" s="49"/>
      <c r="C190" s="49"/>
      <c r="D190" s="49"/>
      <c r="E190" s="49"/>
      <c r="F190" s="49"/>
      <c r="G190" s="49"/>
      <c r="H190" s="49"/>
      <c r="I190" s="49"/>
      <c r="J190" s="49"/>
      <c r="K190" s="49"/>
      <c r="L190" s="49"/>
      <c r="M190" s="49"/>
      <c r="N190" s="49"/>
      <c r="O190" s="49"/>
      <c r="P190" s="49"/>
      <c r="Q190" s="49"/>
      <c r="R190" s="90"/>
      <c r="S190" s="49"/>
      <c r="T190" s="49"/>
      <c r="U190" s="49"/>
      <c r="V190" s="49"/>
      <c r="W190" s="49"/>
      <c r="X190" s="49"/>
      <c r="Y190" s="49"/>
      <c r="Z190" s="49"/>
      <c r="AA190" s="49"/>
      <c r="AB190" s="49"/>
      <c r="AC190" s="49"/>
      <c r="AD190" s="49"/>
      <c r="AE190" s="49"/>
      <c r="AF190" s="49"/>
      <c r="AG190" s="49"/>
      <c r="AH190" s="49"/>
      <c r="AI190" s="49"/>
      <c r="AJ190" s="49"/>
      <c r="AK190" s="49"/>
      <c r="AL190" s="49"/>
      <c r="AM190" s="49"/>
    </row>
    <row r="191" spans="1:39" ht="12.75" customHeight="1" x14ac:dyDescent="0.3">
      <c r="A191" s="49"/>
      <c r="B191" s="49"/>
      <c r="C191" s="49"/>
      <c r="D191" s="49"/>
      <c r="E191" s="49"/>
      <c r="F191" s="49"/>
      <c r="G191" s="49"/>
      <c r="H191" s="49"/>
      <c r="I191" s="49"/>
      <c r="J191" s="49"/>
      <c r="K191" s="49"/>
      <c r="L191" s="49"/>
      <c r="M191" s="49"/>
      <c r="N191" s="49"/>
      <c r="O191" s="49"/>
      <c r="P191" s="49"/>
      <c r="Q191" s="49"/>
      <c r="R191" s="90"/>
      <c r="S191" s="49"/>
      <c r="T191" s="49"/>
      <c r="U191" s="49"/>
      <c r="V191" s="49"/>
      <c r="W191" s="49"/>
      <c r="X191" s="49"/>
      <c r="Y191" s="49"/>
      <c r="Z191" s="49"/>
      <c r="AA191" s="49"/>
      <c r="AB191" s="49"/>
      <c r="AC191" s="49"/>
      <c r="AD191" s="49"/>
      <c r="AE191" s="49"/>
      <c r="AF191" s="49"/>
      <c r="AG191" s="49"/>
      <c r="AH191" s="49"/>
      <c r="AI191" s="49"/>
      <c r="AJ191" s="49"/>
      <c r="AK191" s="49"/>
      <c r="AL191" s="49"/>
      <c r="AM191" s="49"/>
    </row>
    <row r="192" spans="1:39" ht="12.75" customHeight="1" x14ac:dyDescent="0.3">
      <c r="A192" s="49"/>
      <c r="B192" s="49"/>
      <c r="C192" s="49"/>
      <c r="D192" s="49"/>
      <c r="E192" s="49"/>
      <c r="F192" s="49"/>
      <c r="G192" s="49"/>
      <c r="H192" s="49"/>
      <c r="I192" s="49"/>
      <c r="J192" s="49"/>
      <c r="K192" s="49"/>
      <c r="L192" s="49"/>
      <c r="M192" s="49"/>
      <c r="N192" s="49"/>
      <c r="O192" s="49"/>
      <c r="P192" s="49"/>
      <c r="Q192" s="49"/>
      <c r="R192" s="90"/>
      <c r="S192" s="49"/>
      <c r="T192" s="49"/>
      <c r="U192" s="49"/>
      <c r="V192" s="49"/>
      <c r="W192" s="49"/>
      <c r="X192" s="49"/>
      <c r="Y192" s="49"/>
      <c r="Z192" s="49"/>
      <c r="AA192" s="49"/>
      <c r="AB192" s="49"/>
      <c r="AC192" s="49"/>
      <c r="AD192" s="49"/>
      <c r="AE192" s="49"/>
      <c r="AF192" s="49"/>
      <c r="AG192" s="49"/>
      <c r="AH192" s="49"/>
      <c r="AI192" s="49"/>
      <c r="AJ192" s="49"/>
      <c r="AK192" s="49"/>
      <c r="AL192" s="49"/>
      <c r="AM192" s="49"/>
    </row>
    <row r="193" spans="1:39" ht="12.75" customHeight="1" x14ac:dyDescent="0.3">
      <c r="A193" s="49"/>
      <c r="B193" s="49"/>
      <c r="C193" s="49"/>
      <c r="D193" s="49"/>
      <c r="E193" s="49"/>
      <c r="F193" s="49"/>
      <c r="G193" s="49"/>
      <c r="H193" s="49"/>
      <c r="I193" s="49"/>
      <c r="J193" s="49"/>
      <c r="K193" s="49"/>
      <c r="L193" s="49"/>
      <c r="M193" s="49"/>
      <c r="N193" s="49"/>
      <c r="O193" s="49"/>
      <c r="P193" s="49"/>
      <c r="Q193" s="49"/>
      <c r="R193" s="90"/>
      <c r="S193" s="49"/>
      <c r="T193" s="49"/>
      <c r="U193" s="49"/>
      <c r="V193" s="49"/>
      <c r="W193" s="49"/>
      <c r="X193" s="49"/>
      <c r="Y193" s="49"/>
      <c r="Z193" s="49"/>
      <c r="AA193" s="49"/>
      <c r="AB193" s="49"/>
      <c r="AC193" s="49"/>
      <c r="AD193" s="49"/>
      <c r="AE193" s="49"/>
      <c r="AF193" s="49"/>
      <c r="AG193" s="49"/>
      <c r="AH193" s="49"/>
      <c r="AI193" s="49"/>
      <c r="AJ193" s="49"/>
      <c r="AK193" s="49"/>
      <c r="AL193" s="49"/>
      <c r="AM193" s="49"/>
    </row>
    <row r="194" spans="1:39" ht="12.75" customHeight="1" x14ac:dyDescent="0.3">
      <c r="A194" s="49"/>
      <c r="B194" s="49"/>
      <c r="C194" s="49"/>
      <c r="D194" s="49"/>
      <c r="E194" s="49"/>
      <c r="F194" s="49"/>
      <c r="G194" s="49"/>
      <c r="H194" s="49"/>
      <c r="I194" s="49"/>
      <c r="J194" s="49"/>
      <c r="K194" s="49"/>
      <c r="L194" s="49"/>
      <c r="M194" s="49"/>
      <c r="N194" s="49"/>
      <c r="O194" s="49"/>
      <c r="P194" s="49"/>
      <c r="Q194" s="49"/>
      <c r="R194" s="90"/>
      <c r="S194" s="49"/>
      <c r="T194" s="49"/>
      <c r="U194" s="49"/>
      <c r="V194" s="49"/>
      <c r="W194" s="49"/>
      <c r="X194" s="49"/>
      <c r="Y194" s="49"/>
      <c r="Z194" s="49"/>
      <c r="AA194" s="49"/>
      <c r="AB194" s="49"/>
      <c r="AC194" s="49"/>
      <c r="AD194" s="49"/>
      <c r="AE194" s="49"/>
      <c r="AF194" s="49"/>
      <c r="AG194" s="49"/>
      <c r="AH194" s="49"/>
      <c r="AI194" s="49"/>
      <c r="AJ194" s="49"/>
      <c r="AK194" s="49"/>
      <c r="AL194" s="49"/>
      <c r="AM194" s="49"/>
    </row>
    <row r="195" spans="1:39" ht="12.75" customHeight="1" x14ac:dyDescent="0.3">
      <c r="A195" s="49"/>
      <c r="B195" s="49"/>
      <c r="C195" s="49"/>
      <c r="D195" s="49"/>
      <c r="E195" s="49"/>
      <c r="F195" s="49"/>
      <c r="G195" s="49"/>
      <c r="H195" s="49"/>
      <c r="I195" s="49"/>
      <c r="J195" s="49"/>
      <c r="K195" s="49"/>
      <c r="L195" s="49"/>
      <c r="M195" s="49"/>
      <c r="N195" s="49"/>
      <c r="O195" s="49"/>
      <c r="P195" s="49"/>
      <c r="Q195" s="49"/>
      <c r="R195" s="90"/>
      <c r="S195" s="49"/>
      <c r="T195" s="49"/>
      <c r="U195" s="49"/>
      <c r="V195" s="49"/>
      <c r="W195" s="49"/>
      <c r="X195" s="49"/>
      <c r="Y195" s="49"/>
      <c r="Z195" s="49"/>
      <c r="AA195" s="49"/>
      <c r="AB195" s="49"/>
      <c r="AC195" s="49"/>
      <c r="AD195" s="49"/>
      <c r="AE195" s="49"/>
      <c r="AF195" s="49"/>
      <c r="AG195" s="49"/>
      <c r="AH195" s="49"/>
      <c r="AI195" s="49"/>
      <c r="AJ195" s="49"/>
      <c r="AK195" s="49"/>
      <c r="AL195" s="49"/>
      <c r="AM195" s="49"/>
    </row>
    <row r="196" spans="1:39" ht="12.75" customHeight="1" x14ac:dyDescent="0.3">
      <c r="A196" s="49"/>
      <c r="B196" s="49"/>
      <c r="C196" s="49"/>
      <c r="D196" s="49"/>
      <c r="E196" s="49"/>
      <c r="F196" s="49"/>
      <c r="G196" s="49"/>
      <c r="H196" s="49"/>
      <c r="I196" s="49"/>
      <c r="J196" s="49"/>
      <c r="K196" s="49"/>
      <c r="L196" s="49"/>
      <c r="M196" s="49"/>
      <c r="N196" s="49"/>
      <c r="O196" s="49"/>
      <c r="P196" s="49"/>
      <c r="Q196" s="49"/>
      <c r="R196" s="90"/>
      <c r="S196" s="49"/>
      <c r="T196" s="49"/>
      <c r="U196" s="49"/>
      <c r="V196" s="49"/>
      <c r="W196" s="49"/>
      <c r="X196" s="49"/>
      <c r="Y196" s="49"/>
      <c r="Z196" s="49"/>
      <c r="AA196" s="49"/>
      <c r="AB196" s="49"/>
      <c r="AC196" s="49"/>
      <c r="AD196" s="49"/>
      <c r="AE196" s="49"/>
      <c r="AF196" s="49"/>
      <c r="AG196" s="49"/>
      <c r="AH196" s="49"/>
      <c r="AI196" s="49"/>
      <c r="AJ196" s="49"/>
      <c r="AK196" s="49"/>
      <c r="AL196" s="49"/>
      <c r="AM196" s="49"/>
    </row>
    <row r="197" spans="1:39" ht="12.75" customHeight="1" x14ac:dyDescent="0.3">
      <c r="A197" s="49"/>
      <c r="B197" s="49"/>
      <c r="C197" s="49"/>
      <c r="D197" s="49"/>
      <c r="E197" s="49"/>
      <c r="F197" s="49"/>
      <c r="G197" s="49"/>
      <c r="H197" s="49"/>
      <c r="I197" s="49"/>
      <c r="J197" s="49"/>
      <c r="K197" s="49"/>
      <c r="L197" s="49"/>
      <c r="M197" s="49"/>
      <c r="N197" s="49"/>
      <c r="O197" s="49"/>
      <c r="P197" s="49"/>
      <c r="Q197" s="49"/>
      <c r="R197" s="90"/>
      <c r="S197" s="49"/>
      <c r="T197" s="49"/>
      <c r="U197" s="49"/>
      <c r="V197" s="49"/>
      <c r="W197" s="49"/>
      <c r="X197" s="49"/>
      <c r="Y197" s="49"/>
      <c r="Z197" s="49"/>
      <c r="AA197" s="49"/>
      <c r="AB197" s="49"/>
      <c r="AC197" s="49"/>
      <c r="AD197" s="49"/>
      <c r="AE197" s="49"/>
      <c r="AF197" s="49"/>
      <c r="AG197" s="49"/>
      <c r="AH197" s="49"/>
      <c r="AI197" s="49"/>
      <c r="AJ197" s="49"/>
      <c r="AK197" s="49"/>
      <c r="AL197" s="49"/>
      <c r="AM197" s="49"/>
    </row>
    <row r="198" spans="1:39" ht="12.75" customHeight="1" x14ac:dyDescent="0.3">
      <c r="A198" s="49"/>
      <c r="B198" s="49"/>
      <c r="C198" s="49"/>
      <c r="D198" s="49"/>
      <c r="E198" s="49"/>
      <c r="F198" s="49"/>
      <c r="G198" s="49"/>
      <c r="H198" s="49"/>
      <c r="I198" s="49"/>
      <c r="J198" s="49"/>
      <c r="K198" s="49"/>
      <c r="L198" s="49"/>
      <c r="M198" s="49"/>
      <c r="N198" s="49"/>
      <c r="O198" s="49"/>
      <c r="P198" s="49"/>
      <c r="Q198" s="49"/>
      <c r="R198" s="90"/>
      <c r="S198" s="49"/>
      <c r="T198" s="49"/>
      <c r="U198" s="49"/>
      <c r="V198" s="49"/>
      <c r="W198" s="49"/>
      <c r="X198" s="49"/>
      <c r="Y198" s="49"/>
      <c r="Z198" s="49"/>
      <c r="AA198" s="49"/>
      <c r="AB198" s="49"/>
      <c r="AC198" s="49"/>
      <c r="AD198" s="49"/>
      <c r="AE198" s="49"/>
      <c r="AF198" s="49"/>
      <c r="AG198" s="49"/>
      <c r="AH198" s="49"/>
      <c r="AI198" s="49"/>
      <c r="AJ198" s="49"/>
      <c r="AK198" s="49"/>
      <c r="AL198" s="49"/>
      <c r="AM198" s="49"/>
    </row>
    <row r="199" spans="1:39" ht="12.75" customHeight="1" x14ac:dyDescent="0.3">
      <c r="A199" s="49"/>
      <c r="B199" s="49"/>
      <c r="C199" s="49"/>
      <c r="D199" s="49"/>
      <c r="E199" s="49"/>
      <c r="F199" s="49"/>
      <c r="G199" s="49"/>
      <c r="H199" s="49"/>
      <c r="I199" s="49"/>
      <c r="J199" s="49"/>
      <c r="K199" s="49"/>
      <c r="L199" s="49"/>
      <c r="M199" s="49"/>
      <c r="N199" s="49"/>
      <c r="O199" s="49"/>
      <c r="P199" s="49"/>
      <c r="Q199" s="49"/>
      <c r="R199" s="90"/>
      <c r="S199" s="49"/>
      <c r="T199" s="49"/>
      <c r="U199" s="49"/>
      <c r="V199" s="49"/>
      <c r="W199" s="49"/>
      <c r="X199" s="49"/>
      <c r="Y199" s="49"/>
      <c r="Z199" s="49"/>
      <c r="AA199" s="49"/>
      <c r="AB199" s="49"/>
      <c r="AC199" s="49"/>
      <c r="AD199" s="49"/>
      <c r="AE199" s="49"/>
      <c r="AF199" s="49"/>
      <c r="AG199" s="49"/>
      <c r="AH199" s="49"/>
      <c r="AI199" s="49"/>
      <c r="AJ199" s="49"/>
      <c r="AK199" s="49"/>
      <c r="AL199" s="49"/>
      <c r="AM199" s="49"/>
    </row>
    <row r="200" spans="1:39" ht="12.75" customHeight="1" x14ac:dyDescent="0.3">
      <c r="A200" s="49"/>
      <c r="B200" s="49"/>
      <c r="C200" s="49"/>
      <c r="D200" s="49"/>
      <c r="E200" s="49"/>
      <c r="F200" s="49"/>
      <c r="G200" s="49"/>
      <c r="H200" s="49"/>
      <c r="I200" s="49"/>
      <c r="J200" s="49"/>
      <c r="K200" s="49"/>
      <c r="L200" s="49"/>
      <c r="M200" s="49"/>
      <c r="N200" s="49"/>
      <c r="O200" s="49"/>
      <c r="P200" s="49"/>
      <c r="Q200" s="49"/>
      <c r="R200" s="90"/>
      <c r="S200" s="49"/>
      <c r="T200" s="49"/>
      <c r="U200" s="49"/>
      <c r="V200" s="49"/>
      <c r="W200" s="49"/>
      <c r="X200" s="49"/>
      <c r="Y200" s="49"/>
      <c r="Z200" s="49"/>
      <c r="AA200" s="49"/>
      <c r="AB200" s="49"/>
      <c r="AC200" s="49"/>
      <c r="AD200" s="49"/>
      <c r="AE200" s="49"/>
      <c r="AF200" s="49"/>
      <c r="AG200" s="49"/>
      <c r="AH200" s="49"/>
      <c r="AI200" s="49"/>
      <c r="AJ200" s="49"/>
      <c r="AK200" s="49"/>
      <c r="AL200" s="49"/>
      <c r="AM200" s="49"/>
    </row>
    <row r="201" spans="1:39" ht="12.75" customHeight="1" x14ac:dyDescent="0.3">
      <c r="A201" s="49"/>
      <c r="B201" s="49"/>
      <c r="C201" s="49"/>
      <c r="D201" s="49"/>
      <c r="E201" s="49"/>
      <c r="F201" s="49"/>
      <c r="G201" s="49"/>
      <c r="H201" s="49"/>
      <c r="I201" s="49"/>
      <c r="J201" s="49"/>
      <c r="K201" s="49"/>
      <c r="L201" s="49"/>
      <c r="M201" s="49"/>
      <c r="N201" s="49"/>
      <c r="O201" s="49"/>
      <c r="P201" s="49"/>
      <c r="Q201" s="49"/>
      <c r="R201" s="90"/>
      <c r="S201" s="49"/>
      <c r="T201" s="49"/>
      <c r="U201" s="49"/>
      <c r="V201" s="49"/>
      <c r="W201" s="49"/>
      <c r="X201" s="49"/>
      <c r="Y201" s="49"/>
      <c r="Z201" s="49"/>
      <c r="AA201" s="49"/>
      <c r="AB201" s="49"/>
      <c r="AC201" s="49"/>
      <c r="AD201" s="49"/>
      <c r="AE201" s="49"/>
      <c r="AF201" s="49"/>
      <c r="AG201" s="49"/>
      <c r="AH201" s="49"/>
      <c r="AI201" s="49"/>
      <c r="AJ201" s="49"/>
      <c r="AK201" s="49"/>
      <c r="AL201" s="49"/>
      <c r="AM201" s="49"/>
    </row>
    <row r="202" spans="1:39" ht="12.75" customHeight="1" x14ac:dyDescent="0.3">
      <c r="A202" s="49"/>
      <c r="B202" s="49"/>
      <c r="C202" s="49"/>
      <c r="D202" s="49"/>
      <c r="E202" s="49"/>
      <c r="F202" s="49"/>
      <c r="G202" s="49"/>
      <c r="H202" s="49"/>
      <c r="I202" s="49"/>
      <c r="J202" s="49"/>
      <c r="K202" s="49"/>
      <c r="L202" s="49"/>
      <c r="M202" s="49"/>
      <c r="N202" s="49"/>
      <c r="O202" s="49"/>
      <c r="P202" s="49"/>
      <c r="Q202" s="49"/>
      <c r="R202" s="90"/>
      <c r="S202" s="49"/>
      <c r="T202" s="49"/>
      <c r="U202" s="49"/>
      <c r="V202" s="49"/>
      <c r="W202" s="49"/>
      <c r="X202" s="49"/>
      <c r="Y202" s="49"/>
      <c r="Z202" s="49"/>
      <c r="AA202" s="49"/>
      <c r="AB202" s="49"/>
      <c r="AC202" s="49"/>
      <c r="AD202" s="49"/>
      <c r="AE202" s="49"/>
      <c r="AF202" s="49"/>
      <c r="AG202" s="49"/>
      <c r="AH202" s="49"/>
      <c r="AI202" s="49"/>
      <c r="AJ202" s="49"/>
      <c r="AK202" s="49"/>
      <c r="AL202" s="49"/>
      <c r="AM202" s="49"/>
    </row>
    <row r="203" spans="1:39" ht="12.75" customHeight="1" x14ac:dyDescent="0.3">
      <c r="A203" s="49"/>
      <c r="B203" s="49"/>
      <c r="C203" s="49"/>
      <c r="D203" s="49"/>
      <c r="E203" s="49"/>
      <c r="F203" s="49"/>
      <c r="G203" s="49"/>
      <c r="H203" s="49"/>
      <c r="I203" s="49"/>
      <c r="J203" s="49"/>
      <c r="K203" s="49"/>
      <c r="L203" s="49"/>
      <c r="M203" s="49"/>
      <c r="N203" s="49"/>
      <c r="O203" s="49"/>
      <c r="P203" s="49"/>
      <c r="Q203" s="49"/>
      <c r="R203" s="90"/>
      <c r="S203" s="49"/>
      <c r="T203" s="49"/>
      <c r="U203" s="49"/>
      <c r="V203" s="49"/>
      <c r="W203" s="49"/>
      <c r="X203" s="49"/>
      <c r="Y203" s="49"/>
      <c r="Z203" s="49"/>
      <c r="AA203" s="49"/>
      <c r="AB203" s="49"/>
      <c r="AC203" s="49"/>
      <c r="AD203" s="49"/>
      <c r="AE203" s="49"/>
      <c r="AF203" s="49"/>
      <c r="AG203" s="49"/>
      <c r="AH203" s="49"/>
      <c r="AI203" s="49"/>
      <c r="AJ203" s="49"/>
      <c r="AK203" s="49"/>
      <c r="AL203" s="49"/>
      <c r="AM203" s="49"/>
    </row>
    <row r="204" spans="1:39" ht="12.75" customHeight="1" x14ac:dyDescent="0.3">
      <c r="A204" s="49"/>
      <c r="B204" s="49"/>
      <c r="C204" s="49"/>
      <c r="D204" s="49"/>
      <c r="E204" s="49"/>
      <c r="F204" s="49"/>
      <c r="G204" s="49"/>
      <c r="H204" s="49"/>
      <c r="I204" s="49"/>
      <c r="J204" s="49"/>
      <c r="K204" s="49"/>
      <c r="L204" s="49"/>
      <c r="M204" s="49"/>
      <c r="N204" s="49"/>
      <c r="O204" s="49"/>
      <c r="P204" s="49"/>
      <c r="Q204" s="49"/>
      <c r="R204" s="90"/>
      <c r="S204" s="49"/>
      <c r="T204" s="49"/>
      <c r="U204" s="49"/>
      <c r="V204" s="49"/>
      <c r="W204" s="49"/>
      <c r="X204" s="49"/>
      <c r="Y204" s="49"/>
      <c r="Z204" s="49"/>
      <c r="AA204" s="49"/>
      <c r="AB204" s="49"/>
      <c r="AC204" s="49"/>
      <c r="AD204" s="49"/>
      <c r="AE204" s="49"/>
      <c r="AF204" s="49"/>
      <c r="AG204" s="49"/>
      <c r="AH204" s="49"/>
      <c r="AI204" s="49"/>
      <c r="AJ204" s="49"/>
      <c r="AK204" s="49"/>
      <c r="AL204" s="49"/>
      <c r="AM204" s="49"/>
    </row>
    <row r="205" spans="1:39" ht="12.75" customHeight="1" x14ac:dyDescent="0.3">
      <c r="A205" s="49"/>
      <c r="B205" s="49"/>
      <c r="C205" s="49"/>
      <c r="D205" s="49"/>
      <c r="E205" s="49"/>
      <c r="F205" s="49"/>
      <c r="G205" s="49"/>
      <c r="H205" s="49"/>
      <c r="I205" s="49"/>
      <c r="J205" s="49"/>
      <c r="K205" s="49"/>
      <c r="L205" s="49"/>
      <c r="M205" s="49"/>
      <c r="N205" s="49"/>
      <c r="O205" s="49"/>
      <c r="P205" s="49"/>
      <c r="Q205" s="49"/>
      <c r="R205" s="90"/>
      <c r="S205" s="49"/>
      <c r="T205" s="49"/>
      <c r="U205" s="49"/>
      <c r="V205" s="49"/>
      <c r="W205" s="49"/>
      <c r="X205" s="49"/>
      <c r="Y205" s="49"/>
      <c r="Z205" s="49"/>
      <c r="AA205" s="49"/>
      <c r="AB205" s="49"/>
      <c r="AC205" s="49"/>
      <c r="AD205" s="49"/>
      <c r="AE205" s="49"/>
      <c r="AF205" s="49"/>
      <c r="AG205" s="49"/>
      <c r="AH205" s="49"/>
      <c r="AI205" s="49"/>
      <c r="AJ205" s="49"/>
      <c r="AK205" s="49"/>
      <c r="AL205" s="49"/>
      <c r="AM205" s="49"/>
    </row>
    <row r="206" spans="1:39" ht="12.75" customHeight="1" x14ac:dyDescent="0.3">
      <c r="A206" s="49"/>
      <c r="B206" s="49"/>
      <c r="C206" s="49"/>
      <c r="D206" s="49"/>
      <c r="E206" s="49"/>
      <c r="F206" s="49"/>
      <c r="G206" s="49"/>
      <c r="H206" s="49"/>
      <c r="I206" s="49"/>
      <c r="J206" s="49"/>
      <c r="K206" s="49"/>
      <c r="L206" s="49"/>
      <c r="M206" s="49"/>
      <c r="N206" s="49"/>
      <c r="O206" s="49"/>
      <c r="P206" s="49"/>
      <c r="Q206" s="49"/>
      <c r="R206" s="90"/>
      <c r="S206" s="49"/>
      <c r="T206" s="49"/>
      <c r="U206" s="49"/>
      <c r="V206" s="49"/>
      <c r="W206" s="49"/>
      <c r="X206" s="49"/>
      <c r="Y206" s="49"/>
      <c r="Z206" s="49"/>
      <c r="AA206" s="49"/>
      <c r="AB206" s="49"/>
      <c r="AC206" s="49"/>
      <c r="AD206" s="49"/>
      <c r="AE206" s="49"/>
      <c r="AF206" s="49"/>
      <c r="AG206" s="49"/>
      <c r="AH206" s="49"/>
      <c r="AI206" s="49"/>
      <c r="AJ206" s="49"/>
      <c r="AK206" s="49"/>
      <c r="AL206" s="49"/>
      <c r="AM206" s="49"/>
    </row>
    <row r="207" spans="1:39" ht="12.75" customHeight="1" x14ac:dyDescent="0.3">
      <c r="A207" s="49"/>
      <c r="B207" s="49"/>
      <c r="C207" s="49"/>
      <c r="D207" s="49"/>
      <c r="E207" s="49"/>
      <c r="F207" s="49"/>
      <c r="G207" s="49"/>
      <c r="H207" s="49"/>
      <c r="I207" s="49"/>
      <c r="J207" s="49"/>
      <c r="K207" s="49"/>
      <c r="L207" s="49"/>
      <c r="M207" s="49"/>
      <c r="N207" s="49"/>
      <c r="O207" s="49"/>
      <c r="P207" s="49"/>
      <c r="Q207" s="49"/>
      <c r="R207" s="90"/>
      <c r="S207" s="49"/>
      <c r="T207" s="49"/>
      <c r="U207" s="49"/>
      <c r="V207" s="49"/>
      <c r="W207" s="49"/>
      <c r="X207" s="49"/>
      <c r="Y207" s="49"/>
      <c r="Z207" s="49"/>
      <c r="AA207" s="49"/>
      <c r="AB207" s="49"/>
      <c r="AC207" s="49"/>
      <c r="AD207" s="49"/>
      <c r="AE207" s="49"/>
      <c r="AF207" s="49"/>
      <c r="AG207" s="49"/>
      <c r="AH207" s="49"/>
      <c r="AI207" s="49"/>
      <c r="AJ207" s="49"/>
      <c r="AK207" s="49"/>
      <c r="AL207" s="49"/>
      <c r="AM207" s="49"/>
    </row>
    <row r="208" spans="1:39" ht="12.75" customHeight="1" x14ac:dyDescent="0.3">
      <c r="A208" s="49"/>
      <c r="B208" s="49"/>
      <c r="C208" s="49"/>
      <c r="D208" s="49"/>
      <c r="E208" s="49"/>
      <c r="F208" s="49"/>
      <c r="G208" s="49"/>
      <c r="H208" s="49"/>
      <c r="I208" s="49"/>
      <c r="J208" s="49"/>
      <c r="K208" s="49"/>
      <c r="L208" s="49"/>
      <c r="M208" s="49"/>
      <c r="N208" s="49"/>
      <c r="O208" s="49"/>
      <c r="P208" s="49"/>
      <c r="Q208" s="49"/>
      <c r="R208" s="90"/>
      <c r="S208" s="49"/>
      <c r="T208" s="49"/>
      <c r="U208" s="49"/>
      <c r="V208" s="49"/>
      <c r="W208" s="49"/>
      <c r="X208" s="49"/>
      <c r="Y208" s="49"/>
      <c r="Z208" s="49"/>
      <c r="AA208" s="49"/>
      <c r="AB208" s="49"/>
      <c r="AC208" s="49"/>
      <c r="AD208" s="49"/>
      <c r="AE208" s="49"/>
      <c r="AF208" s="49"/>
      <c r="AG208" s="49"/>
      <c r="AH208" s="49"/>
      <c r="AI208" s="49"/>
      <c r="AJ208" s="49"/>
      <c r="AK208" s="49"/>
      <c r="AL208" s="49"/>
      <c r="AM208" s="49"/>
    </row>
    <row r="209" spans="1:39" ht="12.75" customHeight="1" x14ac:dyDescent="0.3">
      <c r="A209" s="49"/>
      <c r="B209" s="49"/>
      <c r="C209" s="49"/>
      <c r="D209" s="49"/>
      <c r="E209" s="49"/>
      <c r="F209" s="49"/>
      <c r="G209" s="49"/>
      <c r="H209" s="49"/>
      <c r="I209" s="49"/>
      <c r="J209" s="49"/>
      <c r="K209" s="49"/>
      <c r="L209" s="49"/>
      <c r="M209" s="49"/>
      <c r="N209" s="49"/>
      <c r="O209" s="49"/>
      <c r="P209" s="49"/>
      <c r="Q209" s="49"/>
      <c r="R209" s="90"/>
      <c r="S209" s="49"/>
      <c r="T209" s="49"/>
      <c r="U209" s="49"/>
      <c r="V209" s="49"/>
      <c r="W209" s="49"/>
      <c r="X209" s="49"/>
      <c r="Y209" s="49"/>
      <c r="Z209" s="49"/>
      <c r="AA209" s="49"/>
      <c r="AB209" s="49"/>
      <c r="AC209" s="49"/>
      <c r="AD209" s="49"/>
      <c r="AE209" s="49"/>
      <c r="AF209" s="49"/>
      <c r="AG209" s="49"/>
      <c r="AH209" s="49"/>
      <c r="AI209" s="49"/>
      <c r="AJ209" s="49"/>
      <c r="AK209" s="49"/>
      <c r="AL209" s="49"/>
      <c r="AM209" s="49"/>
    </row>
    <row r="210" spans="1:39" ht="12.75" customHeight="1" x14ac:dyDescent="0.3">
      <c r="A210" s="49"/>
      <c r="B210" s="49"/>
      <c r="C210" s="49"/>
      <c r="D210" s="49"/>
      <c r="E210" s="49"/>
      <c r="F210" s="49"/>
      <c r="G210" s="49"/>
      <c r="H210" s="49"/>
      <c r="I210" s="49"/>
      <c r="J210" s="49"/>
      <c r="K210" s="49"/>
      <c r="L210" s="49"/>
      <c r="M210" s="49"/>
      <c r="N210" s="49"/>
      <c r="O210" s="49"/>
      <c r="P210" s="49"/>
      <c r="Q210" s="49"/>
      <c r="R210" s="90"/>
      <c r="S210" s="49"/>
      <c r="T210" s="49"/>
      <c r="U210" s="49"/>
      <c r="V210" s="49"/>
      <c r="W210" s="49"/>
      <c r="X210" s="49"/>
      <c r="Y210" s="49"/>
      <c r="Z210" s="49"/>
      <c r="AA210" s="49"/>
      <c r="AB210" s="49"/>
      <c r="AC210" s="49"/>
      <c r="AD210" s="49"/>
      <c r="AE210" s="49"/>
      <c r="AF210" s="49"/>
      <c r="AG210" s="49"/>
      <c r="AH210" s="49"/>
      <c r="AI210" s="49"/>
      <c r="AJ210" s="49"/>
      <c r="AK210" s="49"/>
      <c r="AL210" s="49"/>
      <c r="AM210" s="49"/>
    </row>
    <row r="211" spans="1:39" ht="12.75" customHeight="1" x14ac:dyDescent="0.3">
      <c r="A211" s="49"/>
      <c r="B211" s="49"/>
      <c r="C211" s="49"/>
      <c r="D211" s="49"/>
      <c r="E211" s="49"/>
      <c r="F211" s="49"/>
      <c r="G211" s="49"/>
      <c r="H211" s="49"/>
      <c r="I211" s="49"/>
      <c r="J211" s="49"/>
      <c r="K211" s="49"/>
      <c r="L211" s="49"/>
      <c r="M211" s="49"/>
      <c r="N211" s="49"/>
      <c r="O211" s="49"/>
      <c r="P211" s="49"/>
      <c r="Q211" s="49"/>
      <c r="R211" s="90"/>
      <c r="S211" s="49"/>
      <c r="T211" s="49"/>
      <c r="U211" s="49"/>
      <c r="V211" s="49"/>
      <c r="W211" s="49"/>
      <c r="X211" s="49"/>
      <c r="Y211" s="49"/>
      <c r="Z211" s="49"/>
      <c r="AA211" s="49"/>
      <c r="AB211" s="49"/>
      <c r="AC211" s="49"/>
      <c r="AD211" s="49"/>
      <c r="AE211" s="49"/>
      <c r="AF211" s="49"/>
      <c r="AG211" s="49"/>
      <c r="AH211" s="49"/>
      <c r="AI211" s="49"/>
      <c r="AJ211" s="49"/>
      <c r="AK211" s="49"/>
      <c r="AL211" s="49"/>
      <c r="AM211" s="49"/>
    </row>
    <row r="212" spans="1:39" ht="12.75" customHeight="1" x14ac:dyDescent="0.3">
      <c r="A212" s="49"/>
      <c r="B212" s="49"/>
      <c r="C212" s="49"/>
      <c r="D212" s="49"/>
      <c r="E212" s="49"/>
      <c r="F212" s="49"/>
      <c r="G212" s="49"/>
      <c r="H212" s="49"/>
      <c r="I212" s="49"/>
      <c r="J212" s="49"/>
      <c r="K212" s="49"/>
      <c r="L212" s="49"/>
      <c r="M212" s="49"/>
      <c r="N212" s="49"/>
      <c r="O212" s="49"/>
      <c r="P212" s="49"/>
      <c r="Q212" s="49"/>
      <c r="R212" s="90"/>
      <c r="S212" s="49"/>
      <c r="T212" s="49"/>
      <c r="U212" s="49"/>
      <c r="V212" s="49"/>
      <c r="W212" s="49"/>
      <c r="X212" s="49"/>
      <c r="Y212" s="49"/>
      <c r="Z212" s="49"/>
      <c r="AA212" s="49"/>
      <c r="AB212" s="49"/>
      <c r="AC212" s="49"/>
      <c r="AD212" s="49"/>
      <c r="AE212" s="49"/>
      <c r="AF212" s="49"/>
      <c r="AG212" s="49"/>
      <c r="AH212" s="49"/>
      <c r="AI212" s="49"/>
      <c r="AJ212" s="49"/>
      <c r="AK212" s="49"/>
      <c r="AL212" s="49"/>
      <c r="AM212" s="49"/>
    </row>
    <row r="213" spans="1:39" ht="12.75" customHeight="1" x14ac:dyDescent="0.3">
      <c r="A213" s="49"/>
      <c r="B213" s="49"/>
      <c r="C213" s="49"/>
      <c r="D213" s="49"/>
      <c r="E213" s="49"/>
      <c r="F213" s="49"/>
      <c r="G213" s="49"/>
      <c r="H213" s="49"/>
      <c r="I213" s="49"/>
      <c r="J213" s="49"/>
      <c r="K213" s="49"/>
      <c r="L213" s="49"/>
      <c r="M213" s="49"/>
      <c r="N213" s="49"/>
      <c r="O213" s="49"/>
      <c r="P213" s="49"/>
      <c r="Q213" s="49"/>
      <c r="R213" s="90"/>
      <c r="S213" s="49"/>
      <c r="T213" s="49"/>
      <c r="U213" s="49"/>
      <c r="V213" s="49"/>
      <c r="W213" s="49"/>
      <c r="X213" s="49"/>
      <c r="Y213" s="49"/>
      <c r="Z213" s="49"/>
      <c r="AA213" s="49"/>
      <c r="AB213" s="49"/>
      <c r="AC213" s="49"/>
      <c r="AD213" s="49"/>
      <c r="AE213" s="49"/>
      <c r="AF213" s="49"/>
      <c r="AG213" s="49"/>
      <c r="AH213" s="49"/>
      <c r="AI213" s="49"/>
      <c r="AJ213" s="49"/>
      <c r="AK213" s="49"/>
      <c r="AL213" s="49"/>
      <c r="AM213" s="49"/>
    </row>
    <row r="214" spans="1:39" ht="12.75" customHeight="1" x14ac:dyDescent="0.3">
      <c r="A214" s="49"/>
      <c r="B214" s="49"/>
      <c r="C214" s="49"/>
      <c r="D214" s="49"/>
      <c r="E214" s="49"/>
      <c r="F214" s="49"/>
      <c r="G214" s="49"/>
      <c r="H214" s="49"/>
      <c r="I214" s="49"/>
      <c r="J214" s="49"/>
      <c r="K214" s="49"/>
      <c r="L214" s="49"/>
      <c r="M214" s="49"/>
      <c r="N214" s="49"/>
      <c r="O214" s="49"/>
      <c r="P214" s="49"/>
      <c r="Q214" s="49"/>
      <c r="R214" s="90"/>
      <c r="S214" s="49"/>
      <c r="T214" s="49"/>
      <c r="U214" s="49"/>
      <c r="V214" s="49"/>
      <c r="W214" s="49"/>
      <c r="X214" s="49"/>
      <c r="Y214" s="49"/>
      <c r="Z214" s="49"/>
      <c r="AA214" s="49"/>
      <c r="AB214" s="49"/>
      <c r="AC214" s="49"/>
      <c r="AD214" s="49"/>
      <c r="AE214" s="49"/>
      <c r="AF214" s="49"/>
      <c r="AG214" s="49"/>
      <c r="AH214" s="49"/>
      <c r="AI214" s="49"/>
      <c r="AJ214" s="49"/>
      <c r="AK214" s="49"/>
      <c r="AL214" s="49"/>
      <c r="AM214" s="49"/>
    </row>
    <row r="215" spans="1:39" ht="12.75" customHeight="1" x14ac:dyDescent="0.3">
      <c r="A215" s="49"/>
      <c r="B215" s="49"/>
      <c r="C215" s="49"/>
      <c r="D215" s="49"/>
      <c r="E215" s="49"/>
      <c r="F215" s="49"/>
      <c r="G215" s="49"/>
      <c r="H215" s="49"/>
      <c r="I215" s="49"/>
      <c r="J215" s="49"/>
      <c r="K215" s="49"/>
      <c r="L215" s="49"/>
      <c r="M215" s="49"/>
      <c r="N215" s="49"/>
      <c r="O215" s="49"/>
      <c r="P215" s="49"/>
      <c r="Q215" s="49"/>
      <c r="R215" s="90"/>
      <c r="S215" s="49"/>
      <c r="T215" s="49"/>
      <c r="U215" s="49"/>
      <c r="V215" s="49"/>
      <c r="W215" s="49"/>
      <c r="X215" s="49"/>
      <c r="Y215" s="49"/>
      <c r="Z215" s="49"/>
      <c r="AA215" s="49"/>
      <c r="AB215" s="49"/>
      <c r="AC215" s="49"/>
      <c r="AD215" s="49"/>
      <c r="AE215" s="49"/>
      <c r="AF215" s="49"/>
      <c r="AG215" s="49"/>
      <c r="AH215" s="49"/>
      <c r="AI215" s="49"/>
      <c r="AJ215" s="49"/>
      <c r="AK215" s="49"/>
      <c r="AL215" s="49"/>
      <c r="AM215" s="49"/>
    </row>
    <row r="216" spans="1:39" ht="12.75" customHeight="1" x14ac:dyDescent="0.3">
      <c r="A216" s="49"/>
      <c r="B216" s="49"/>
      <c r="C216" s="49"/>
      <c r="D216" s="49"/>
      <c r="E216" s="49"/>
      <c r="F216" s="49"/>
      <c r="G216" s="49"/>
      <c r="H216" s="49"/>
      <c r="I216" s="49"/>
      <c r="J216" s="49"/>
      <c r="K216" s="49"/>
      <c r="L216" s="49"/>
      <c r="M216" s="49"/>
      <c r="N216" s="49"/>
      <c r="O216" s="49"/>
      <c r="P216" s="49"/>
      <c r="Q216" s="49"/>
      <c r="R216" s="90"/>
      <c r="S216" s="49"/>
      <c r="T216" s="49"/>
      <c r="U216" s="49"/>
      <c r="V216" s="49"/>
      <c r="W216" s="49"/>
      <c r="X216" s="49"/>
      <c r="Y216" s="49"/>
      <c r="Z216" s="49"/>
      <c r="AA216" s="49"/>
      <c r="AB216" s="49"/>
      <c r="AC216" s="49"/>
      <c r="AD216" s="49"/>
      <c r="AE216" s="49"/>
      <c r="AF216" s="49"/>
      <c r="AG216" s="49"/>
      <c r="AH216" s="49"/>
      <c r="AI216" s="49"/>
      <c r="AJ216" s="49"/>
      <c r="AK216" s="49"/>
      <c r="AL216" s="49"/>
      <c r="AM216" s="49"/>
    </row>
    <row r="217" spans="1:39" ht="12.75" customHeight="1" x14ac:dyDescent="0.3">
      <c r="A217" s="49"/>
      <c r="B217" s="49"/>
      <c r="C217" s="49"/>
      <c r="D217" s="49"/>
      <c r="E217" s="49"/>
      <c r="F217" s="49"/>
      <c r="G217" s="49"/>
      <c r="H217" s="49"/>
      <c r="I217" s="49"/>
      <c r="J217" s="49"/>
      <c r="K217" s="49"/>
      <c r="L217" s="49"/>
      <c r="M217" s="49"/>
      <c r="N217" s="49"/>
      <c r="O217" s="49"/>
      <c r="P217" s="49"/>
      <c r="Q217" s="49"/>
      <c r="R217" s="90"/>
      <c r="S217" s="49"/>
      <c r="T217" s="49"/>
      <c r="U217" s="49"/>
      <c r="V217" s="49"/>
      <c r="W217" s="49"/>
      <c r="X217" s="49"/>
      <c r="Y217" s="49"/>
      <c r="Z217" s="49"/>
      <c r="AA217" s="49"/>
      <c r="AB217" s="49"/>
      <c r="AC217" s="49"/>
      <c r="AD217" s="49"/>
      <c r="AE217" s="49"/>
      <c r="AF217" s="49"/>
      <c r="AG217" s="49"/>
      <c r="AH217" s="49"/>
      <c r="AI217" s="49"/>
      <c r="AJ217" s="49"/>
      <c r="AK217" s="49"/>
      <c r="AL217" s="49"/>
      <c r="AM217" s="49"/>
    </row>
    <row r="218" spans="1:39" ht="12.75" customHeight="1" x14ac:dyDescent="0.3">
      <c r="A218" s="49"/>
      <c r="B218" s="49"/>
      <c r="C218" s="49"/>
      <c r="D218" s="49"/>
      <c r="E218" s="49"/>
      <c r="F218" s="49"/>
      <c r="G218" s="49"/>
      <c r="H218" s="49"/>
      <c r="I218" s="49"/>
      <c r="J218" s="49"/>
      <c r="K218" s="49"/>
      <c r="L218" s="49"/>
      <c r="M218" s="49"/>
      <c r="N218" s="49"/>
      <c r="O218" s="49"/>
      <c r="P218" s="49"/>
      <c r="Q218" s="49"/>
      <c r="R218" s="90"/>
      <c r="S218" s="49"/>
      <c r="T218" s="49"/>
      <c r="U218" s="49"/>
      <c r="V218" s="49"/>
      <c r="W218" s="49"/>
      <c r="X218" s="49"/>
      <c r="Y218" s="49"/>
      <c r="Z218" s="49"/>
      <c r="AA218" s="49"/>
      <c r="AB218" s="49"/>
      <c r="AC218" s="49"/>
      <c r="AD218" s="49"/>
      <c r="AE218" s="49"/>
      <c r="AF218" s="49"/>
      <c r="AG218" s="49"/>
      <c r="AH218" s="49"/>
      <c r="AI218" s="49"/>
      <c r="AJ218" s="49"/>
      <c r="AK218" s="49"/>
      <c r="AL218" s="49"/>
      <c r="AM218" s="49"/>
    </row>
    <row r="219" spans="1:39" ht="12.75" customHeight="1" x14ac:dyDescent="0.3">
      <c r="A219" s="49"/>
      <c r="B219" s="49"/>
      <c r="C219" s="49"/>
      <c r="D219" s="49"/>
      <c r="E219" s="49"/>
      <c r="F219" s="49"/>
      <c r="G219" s="49"/>
      <c r="H219" s="49"/>
      <c r="I219" s="49"/>
      <c r="J219" s="49"/>
      <c r="K219" s="49"/>
      <c r="L219" s="49"/>
      <c r="M219" s="49"/>
      <c r="N219" s="49"/>
      <c r="O219" s="49"/>
      <c r="P219" s="49"/>
      <c r="Q219" s="49"/>
      <c r="R219" s="90"/>
      <c r="S219" s="49"/>
      <c r="T219" s="49"/>
      <c r="U219" s="49"/>
      <c r="V219" s="49"/>
      <c r="W219" s="49"/>
      <c r="X219" s="49"/>
      <c r="Y219" s="49"/>
      <c r="Z219" s="49"/>
      <c r="AA219" s="49"/>
      <c r="AB219" s="49"/>
      <c r="AC219" s="49"/>
      <c r="AD219" s="49"/>
      <c r="AE219" s="49"/>
      <c r="AF219" s="49"/>
      <c r="AG219" s="49"/>
      <c r="AH219" s="49"/>
      <c r="AI219" s="49"/>
      <c r="AJ219" s="49"/>
      <c r="AK219" s="49"/>
      <c r="AL219" s="49"/>
      <c r="AM219" s="49"/>
    </row>
    <row r="220" spans="1:39" ht="12.75" customHeight="1" x14ac:dyDescent="0.3">
      <c r="A220" s="49"/>
      <c r="B220" s="49"/>
      <c r="C220" s="49"/>
      <c r="D220" s="49"/>
      <c r="E220" s="49"/>
      <c r="F220" s="49"/>
      <c r="G220" s="49"/>
      <c r="H220" s="49"/>
      <c r="I220" s="49"/>
      <c r="J220" s="49"/>
      <c r="K220" s="49"/>
      <c r="L220" s="49"/>
      <c r="M220" s="49"/>
      <c r="N220" s="49"/>
      <c r="O220" s="49"/>
      <c r="P220" s="49"/>
      <c r="Q220" s="49"/>
      <c r="R220" s="90"/>
      <c r="S220" s="49"/>
      <c r="T220" s="49"/>
      <c r="U220" s="49"/>
      <c r="V220" s="49"/>
      <c r="W220" s="49"/>
      <c r="X220" s="49"/>
      <c r="Y220" s="49"/>
      <c r="Z220" s="49"/>
      <c r="AA220" s="49"/>
      <c r="AB220" s="49"/>
      <c r="AC220" s="49"/>
      <c r="AD220" s="49"/>
      <c r="AE220" s="49"/>
      <c r="AF220" s="49"/>
      <c r="AG220" s="49"/>
      <c r="AH220" s="49"/>
      <c r="AI220" s="49"/>
      <c r="AJ220" s="49"/>
      <c r="AK220" s="49"/>
      <c r="AL220" s="49"/>
      <c r="AM220" s="49"/>
    </row>
    <row r="221" spans="1:39" ht="12.75" customHeight="1" x14ac:dyDescent="0.3">
      <c r="A221" s="49"/>
      <c r="B221" s="49"/>
      <c r="C221" s="49"/>
      <c r="D221" s="49"/>
      <c r="E221" s="49"/>
      <c r="F221" s="49"/>
      <c r="G221" s="49"/>
      <c r="H221" s="49"/>
      <c r="I221" s="49"/>
      <c r="J221" s="49"/>
      <c r="K221" s="49"/>
      <c r="L221" s="49"/>
      <c r="M221" s="49"/>
      <c r="N221" s="49"/>
      <c r="O221" s="49"/>
      <c r="P221" s="49"/>
      <c r="Q221" s="49"/>
      <c r="R221" s="90"/>
      <c r="S221" s="49"/>
      <c r="T221" s="49"/>
      <c r="U221" s="49"/>
      <c r="V221" s="49"/>
      <c r="W221" s="49"/>
      <c r="X221" s="49"/>
      <c r="Y221" s="49"/>
      <c r="Z221" s="49"/>
      <c r="AA221" s="49"/>
      <c r="AB221" s="49"/>
      <c r="AC221" s="49"/>
      <c r="AD221" s="49"/>
      <c r="AE221" s="49"/>
      <c r="AF221" s="49"/>
      <c r="AG221" s="49"/>
      <c r="AH221" s="49"/>
      <c r="AI221" s="49"/>
      <c r="AJ221" s="49"/>
      <c r="AK221" s="49"/>
      <c r="AL221" s="49"/>
      <c r="AM221" s="49"/>
    </row>
    <row r="222" spans="1:39" ht="12.75" customHeight="1" x14ac:dyDescent="0.3">
      <c r="A222" s="49"/>
      <c r="B222" s="49"/>
      <c r="C222" s="49"/>
      <c r="D222" s="49"/>
      <c r="E222" s="49"/>
      <c r="F222" s="49"/>
      <c r="G222" s="49"/>
      <c r="H222" s="49"/>
      <c r="I222" s="49"/>
      <c r="J222" s="49"/>
      <c r="K222" s="49"/>
      <c r="L222" s="49"/>
      <c r="M222" s="49"/>
      <c r="N222" s="49"/>
      <c r="O222" s="49"/>
      <c r="P222" s="49"/>
      <c r="Q222" s="49"/>
      <c r="R222" s="90"/>
      <c r="S222" s="49"/>
      <c r="T222" s="49"/>
      <c r="U222" s="49"/>
      <c r="V222" s="49"/>
      <c r="W222" s="49"/>
      <c r="X222" s="49"/>
      <c r="Y222" s="49"/>
      <c r="Z222" s="49"/>
      <c r="AA222" s="49"/>
      <c r="AB222" s="49"/>
      <c r="AC222" s="49"/>
      <c r="AD222" s="49"/>
      <c r="AE222" s="49"/>
      <c r="AF222" s="49"/>
      <c r="AG222" s="49"/>
      <c r="AH222" s="49"/>
      <c r="AI222" s="49"/>
      <c r="AJ222" s="49"/>
      <c r="AK222" s="49"/>
      <c r="AL222" s="49"/>
      <c r="AM222" s="49"/>
    </row>
    <row r="223" spans="1:39" ht="12.75" customHeight="1" x14ac:dyDescent="0.3">
      <c r="A223" s="49"/>
      <c r="B223" s="49"/>
      <c r="C223" s="49"/>
      <c r="D223" s="49"/>
      <c r="E223" s="49"/>
      <c r="F223" s="49"/>
      <c r="G223" s="49"/>
      <c r="H223" s="49"/>
      <c r="I223" s="49"/>
      <c r="J223" s="49"/>
      <c r="K223" s="49"/>
      <c r="L223" s="49"/>
      <c r="M223" s="49"/>
      <c r="N223" s="49"/>
      <c r="O223" s="49"/>
      <c r="P223" s="49"/>
      <c r="Q223" s="49"/>
      <c r="R223" s="90"/>
      <c r="S223" s="49"/>
      <c r="T223" s="49"/>
      <c r="U223" s="49"/>
      <c r="V223" s="49"/>
      <c r="W223" s="49"/>
      <c r="X223" s="49"/>
      <c r="Y223" s="49"/>
      <c r="Z223" s="49"/>
      <c r="AA223" s="49"/>
      <c r="AB223" s="49"/>
      <c r="AC223" s="49"/>
      <c r="AD223" s="49"/>
      <c r="AE223" s="49"/>
      <c r="AF223" s="49"/>
      <c r="AG223" s="49"/>
      <c r="AH223" s="49"/>
      <c r="AI223" s="49"/>
      <c r="AJ223" s="49"/>
      <c r="AK223" s="49"/>
      <c r="AL223" s="49"/>
      <c r="AM223" s="49"/>
    </row>
    <row r="224" spans="1:39" ht="12.75" customHeight="1" x14ac:dyDescent="0.3">
      <c r="A224" s="49"/>
      <c r="B224" s="49"/>
      <c r="C224" s="49"/>
      <c r="D224" s="49"/>
      <c r="E224" s="49"/>
      <c r="F224" s="49"/>
      <c r="G224" s="49"/>
      <c r="H224" s="49"/>
      <c r="I224" s="49"/>
      <c r="J224" s="49"/>
      <c r="K224" s="49"/>
      <c r="L224" s="49"/>
      <c r="M224" s="49"/>
      <c r="N224" s="49"/>
      <c r="O224" s="49"/>
      <c r="P224" s="49"/>
      <c r="Q224" s="49"/>
      <c r="R224" s="90"/>
      <c r="S224" s="49"/>
      <c r="T224" s="49"/>
      <c r="U224" s="49"/>
      <c r="V224" s="49"/>
      <c r="W224" s="49"/>
      <c r="X224" s="49"/>
      <c r="Y224" s="49"/>
      <c r="Z224" s="49"/>
      <c r="AA224" s="49"/>
      <c r="AB224" s="49"/>
      <c r="AC224" s="49"/>
      <c r="AD224" s="49"/>
      <c r="AE224" s="49"/>
      <c r="AF224" s="49"/>
      <c r="AG224" s="49"/>
      <c r="AH224" s="49"/>
      <c r="AI224" s="49"/>
      <c r="AJ224" s="49"/>
      <c r="AK224" s="49"/>
      <c r="AL224" s="49"/>
      <c r="AM224" s="49"/>
    </row>
    <row r="225" spans="1:39" ht="12.75" customHeight="1" x14ac:dyDescent="0.3">
      <c r="A225" s="49"/>
      <c r="B225" s="49"/>
      <c r="C225" s="49"/>
      <c r="D225" s="49"/>
      <c r="E225" s="49"/>
      <c r="F225" s="49"/>
      <c r="G225" s="49"/>
      <c r="H225" s="49"/>
      <c r="I225" s="49"/>
      <c r="J225" s="49"/>
      <c r="K225" s="49"/>
      <c r="L225" s="49"/>
      <c r="M225" s="49"/>
      <c r="N225" s="49"/>
      <c r="O225" s="49"/>
      <c r="P225" s="49"/>
      <c r="Q225" s="49"/>
      <c r="R225" s="90"/>
      <c r="S225" s="49"/>
      <c r="T225" s="49"/>
      <c r="U225" s="49"/>
      <c r="V225" s="49"/>
      <c r="W225" s="49"/>
      <c r="X225" s="49"/>
      <c r="Y225" s="49"/>
      <c r="Z225" s="49"/>
      <c r="AA225" s="49"/>
      <c r="AB225" s="49"/>
      <c r="AC225" s="49"/>
      <c r="AD225" s="49"/>
      <c r="AE225" s="49"/>
      <c r="AF225" s="49"/>
      <c r="AG225" s="49"/>
      <c r="AH225" s="49"/>
      <c r="AI225" s="49"/>
      <c r="AJ225" s="49"/>
      <c r="AK225" s="49"/>
      <c r="AL225" s="49"/>
      <c r="AM225" s="49"/>
    </row>
    <row r="226" spans="1:39" ht="12.75" customHeight="1" x14ac:dyDescent="0.3">
      <c r="A226" s="49"/>
      <c r="B226" s="49"/>
      <c r="C226" s="49"/>
      <c r="D226" s="49"/>
      <c r="E226" s="49"/>
      <c r="F226" s="49"/>
      <c r="G226" s="49"/>
      <c r="H226" s="49"/>
      <c r="I226" s="49"/>
      <c r="J226" s="49"/>
      <c r="K226" s="49"/>
      <c r="L226" s="49"/>
      <c r="M226" s="49"/>
      <c r="N226" s="49"/>
      <c r="O226" s="49"/>
      <c r="P226" s="49"/>
      <c r="Q226" s="49"/>
      <c r="R226" s="90"/>
      <c r="S226" s="49"/>
      <c r="T226" s="49"/>
      <c r="U226" s="49"/>
      <c r="V226" s="49"/>
      <c r="W226" s="49"/>
      <c r="X226" s="49"/>
      <c r="Y226" s="49"/>
      <c r="Z226" s="49"/>
      <c r="AA226" s="49"/>
      <c r="AB226" s="49"/>
      <c r="AC226" s="49"/>
      <c r="AD226" s="49"/>
      <c r="AE226" s="49"/>
      <c r="AF226" s="49"/>
      <c r="AG226" s="49"/>
      <c r="AH226" s="49"/>
      <c r="AI226" s="49"/>
      <c r="AJ226" s="49"/>
      <c r="AK226" s="49"/>
      <c r="AL226" s="49"/>
      <c r="AM226" s="49"/>
    </row>
    <row r="227" spans="1:39" ht="12.75" customHeight="1" x14ac:dyDescent="0.3">
      <c r="A227" s="49"/>
      <c r="B227" s="49"/>
      <c r="C227" s="49"/>
      <c r="D227" s="49"/>
      <c r="E227" s="49"/>
      <c r="F227" s="49"/>
      <c r="G227" s="49"/>
      <c r="H227" s="49"/>
      <c r="I227" s="49"/>
      <c r="J227" s="49"/>
      <c r="K227" s="49"/>
      <c r="L227" s="49"/>
      <c r="M227" s="49"/>
      <c r="N227" s="49"/>
      <c r="O227" s="49"/>
      <c r="P227" s="49"/>
      <c r="Q227" s="49"/>
      <c r="R227" s="90"/>
      <c r="S227" s="49"/>
      <c r="T227" s="49"/>
      <c r="U227" s="49"/>
      <c r="V227" s="49"/>
      <c r="W227" s="49"/>
      <c r="X227" s="49"/>
      <c r="Y227" s="49"/>
      <c r="Z227" s="49"/>
      <c r="AA227" s="49"/>
      <c r="AB227" s="49"/>
      <c r="AC227" s="49"/>
      <c r="AD227" s="49"/>
      <c r="AE227" s="49"/>
      <c r="AF227" s="49"/>
      <c r="AG227" s="49"/>
      <c r="AH227" s="49"/>
      <c r="AI227" s="49"/>
      <c r="AJ227" s="49"/>
      <c r="AK227" s="49"/>
      <c r="AL227" s="49"/>
      <c r="AM227" s="49"/>
    </row>
    <row r="228" spans="1:39" ht="12.75" customHeight="1" x14ac:dyDescent="0.3">
      <c r="A228" s="49"/>
      <c r="B228" s="49"/>
      <c r="C228" s="49"/>
      <c r="D228" s="49"/>
      <c r="E228" s="49"/>
      <c r="F228" s="49"/>
      <c r="G228" s="49"/>
      <c r="H228" s="49"/>
      <c r="I228" s="49"/>
      <c r="J228" s="49"/>
      <c r="K228" s="49"/>
      <c r="L228" s="49"/>
      <c r="M228" s="49"/>
      <c r="N228" s="49"/>
      <c r="O228" s="49"/>
      <c r="P228" s="49"/>
      <c r="Q228" s="49"/>
      <c r="R228" s="90"/>
      <c r="S228" s="49"/>
      <c r="T228" s="49"/>
      <c r="U228" s="49"/>
      <c r="V228" s="49"/>
      <c r="W228" s="49"/>
      <c r="X228" s="49"/>
      <c r="Y228" s="49"/>
      <c r="Z228" s="49"/>
      <c r="AA228" s="49"/>
      <c r="AB228" s="49"/>
      <c r="AC228" s="49"/>
      <c r="AD228" s="49"/>
      <c r="AE228" s="49"/>
      <c r="AF228" s="49"/>
      <c r="AG228" s="49"/>
      <c r="AH228" s="49"/>
      <c r="AI228" s="49"/>
      <c r="AJ228" s="49"/>
      <c r="AK228" s="49"/>
      <c r="AL228" s="49"/>
      <c r="AM228" s="49"/>
    </row>
    <row r="229" spans="1:39" ht="12.75" customHeight="1" x14ac:dyDescent="0.3">
      <c r="A229" s="49"/>
      <c r="B229" s="49"/>
      <c r="C229" s="49"/>
      <c r="D229" s="49"/>
      <c r="E229" s="49"/>
      <c r="F229" s="49"/>
      <c r="G229" s="49"/>
      <c r="H229" s="49"/>
      <c r="I229" s="49"/>
      <c r="J229" s="49"/>
      <c r="K229" s="49"/>
      <c r="L229" s="49"/>
      <c r="M229" s="49"/>
      <c r="N229" s="49"/>
      <c r="O229" s="49"/>
      <c r="P229" s="49"/>
      <c r="Q229" s="49"/>
      <c r="R229" s="90"/>
      <c r="S229" s="49"/>
      <c r="T229" s="49"/>
      <c r="U229" s="49"/>
      <c r="V229" s="49"/>
      <c r="W229" s="49"/>
      <c r="X229" s="49"/>
      <c r="Y229" s="49"/>
      <c r="Z229" s="49"/>
      <c r="AA229" s="49"/>
      <c r="AB229" s="49"/>
      <c r="AC229" s="49"/>
      <c r="AD229" s="49"/>
      <c r="AE229" s="49"/>
      <c r="AF229" s="49"/>
      <c r="AG229" s="49"/>
      <c r="AH229" s="49"/>
      <c r="AI229" s="49"/>
      <c r="AJ229" s="49"/>
      <c r="AK229" s="49"/>
      <c r="AL229" s="49"/>
      <c r="AM229" s="49"/>
    </row>
    <row r="230" spans="1:39" ht="12.75" customHeight="1" x14ac:dyDescent="0.3">
      <c r="A230" s="49"/>
      <c r="B230" s="49"/>
      <c r="C230" s="49"/>
      <c r="D230" s="49"/>
      <c r="E230" s="49"/>
      <c r="F230" s="49"/>
      <c r="G230" s="49"/>
      <c r="H230" s="49"/>
      <c r="I230" s="49"/>
      <c r="J230" s="49"/>
      <c r="K230" s="49"/>
      <c r="L230" s="49"/>
      <c r="M230" s="49"/>
      <c r="N230" s="49"/>
      <c r="O230" s="49"/>
      <c r="P230" s="49"/>
      <c r="Q230" s="49"/>
      <c r="R230" s="90"/>
      <c r="S230" s="49"/>
      <c r="T230" s="49"/>
      <c r="U230" s="49"/>
      <c r="V230" s="49"/>
      <c r="W230" s="49"/>
      <c r="X230" s="49"/>
      <c r="Y230" s="49"/>
      <c r="Z230" s="49"/>
      <c r="AA230" s="49"/>
      <c r="AB230" s="49"/>
      <c r="AC230" s="49"/>
      <c r="AD230" s="49"/>
      <c r="AE230" s="49"/>
      <c r="AF230" s="49"/>
      <c r="AG230" s="49"/>
      <c r="AH230" s="49"/>
      <c r="AI230" s="49"/>
      <c r="AJ230" s="49"/>
      <c r="AK230" s="49"/>
      <c r="AL230" s="49"/>
      <c r="AM230" s="49"/>
    </row>
    <row r="231" spans="1:39" ht="12.75" customHeight="1" x14ac:dyDescent="0.3">
      <c r="A231" s="49"/>
      <c r="B231" s="49"/>
      <c r="C231" s="49"/>
      <c r="D231" s="49"/>
      <c r="E231" s="49"/>
      <c r="F231" s="49"/>
      <c r="G231" s="49"/>
      <c r="H231" s="49"/>
      <c r="I231" s="49"/>
      <c r="J231" s="49"/>
      <c r="K231" s="49"/>
      <c r="L231" s="49"/>
      <c r="M231" s="49"/>
      <c r="N231" s="49"/>
      <c r="O231" s="49"/>
      <c r="P231" s="49"/>
      <c r="Q231" s="49"/>
      <c r="R231" s="90"/>
      <c r="S231" s="49"/>
      <c r="T231" s="49"/>
      <c r="U231" s="49"/>
      <c r="V231" s="49"/>
      <c r="W231" s="49"/>
      <c r="X231" s="49"/>
      <c r="Y231" s="49"/>
      <c r="Z231" s="49"/>
      <c r="AA231" s="49"/>
      <c r="AB231" s="49"/>
      <c r="AC231" s="49"/>
      <c r="AD231" s="49"/>
      <c r="AE231" s="49"/>
      <c r="AF231" s="49"/>
      <c r="AG231" s="49"/>
      <c r="AH231" s="49"/>
      <c r="AI231" s="49"/>
      <c r="AJ231" s="49"/>
      <c r="AK231" s="49"/>
      <c r="AL231" s="49"/>
      <c r="AM231" s="49"/>
    </row>
    <row r="232" spans="1:39" ht="12.75" customHeight="1" x14ac:dyDescent="0.3">
      <c r="A232" s="49"/>
      <c r="B232" s="49"/>
      <c r="C232" s="49"/>
      <c r="D232" s="49"/>
      <c r="E232" s="49"/>
      <c r="F232" s="49"/>
      <c r="G232" s="49"/>
      <c r="H232" s="49"/>
      <c r="I232" s="49"/>
      <c r="J232" s="49"/>
      <c r="K232" s="49"/>
      <c r="L232" s="49"/>
      <c r="M232" s="49"/>
      <c r="N232" s="49"/>
      <c r="O232" s="49"/>
      <c r="P232" s="49"/>
      <c r="Q232" s="49"/>
      <c r="R232" s="90"/>
      <c r="S232" s="49"/>
      <c r="T232" s="49"/>
      <c r="U232" s="49"/>
      <c r="V232" s="49"/>
      <c r="W232" s="49"/>
      <c r="X232" s="49"/>
      <c r="Y232" s="49"/>
      <c r="Z232" s="49"/>
      <c r="AA232" s="49"/>
      <c r="AB232" s="49"/>
      <c r="AC232" s="49"/>
      <c r="AD232" s="49"/>
      <c r="AE232" s="49"/>
      <c r="AF232" s="49"/>
      <c r="AG232" s="49"/>
      <c r="AH232" s="49"/>
      <c r="AI232" s="49"/>
      <c r="AJ232" s="49"/>
      <c r="AK232" s="49"/>
      <c r="AL232" s="49"/>
      <c r="AM232" s="49"/>
    </row>
    <row r="233" spans="1:39" ht="12.75" customHeight="1" x14ac:dyDescent="0.3">
      <c r="A233" s="49"/>
      <c r="B233" s="49"/>
      <c r="C233" s="49"/>
      <c r="D233" s="49"/>
      <c r="E233" s="49"/>
      <c r="F233" s="49"/>
      <c r="G233" s="49"/>
      <c r="H233" s="49"/>
      <c r="I233" s="49"/>
      <c r="J233" s="49"/>
      <c r="K233" s="49"/>
      <c r="L233" s="49"/>
      <c r="M233" s="49"/>
      <c r="N233" s="49"/>
      <c r="O233" s="49"/>
      <c r="P233" s="49"/>
      <c r="Q233" s="49"/>
      <c r="R233" s="90"/>
      <c r="S233" s="49"/>
      <c r="T233" s="49"/>
      <c r="U233" s="49"/>
      <c r="V233" s="49"/>
      <c r="W233" s="49"/>
      <c r="X233" s="49"/>
      <c r="Y233" s="49"/>
      <c r="Z233" s="49"/>
      <c r="AA233" s="49"/>
      <c r="AB233" s="49"/>
      <c r="AC233" s="49"/>
      <c r="AD233" s="49"/>
      <c r="AE233" s="49"/>
      <c r="AF233" s="49"/>
      <c r="AG233" s="49"/>
      <c r="AH233" s="49"/>
      <c r="AI233" s="49"/>
      <c r="AJ233" s="49"/>
      <c r="AK233" s="49"/>
      <c r="AL233" s="49"/>
      <c r="AM233" s="49"/>
    </row>
    <row r="234" spans="1:39" ht="12.75" customHeight="1" x14ac:dyDescent="0.3">
      <c r="A234" s="49"/>
      <c r="B234" s="49"/>
      <c r="C234" s="49"/>
      <c r="D234" s="49"/>
      <c r="E234" s="49"/>
      <c r="F234" s="49"/>
      <c r="G234" s="49"/>
      <c r="H234" s="49"/>
      <c r="I234" s="49"/>
      <c r="J234" s="49"/>
      <c r="K234" s="49"/>
      <c r="L234" s="49"/>
      <c r="M234" s="49"/>
      <c r="N234" s="49"/>
      <c r="O234" s="49"/>
      <c r="P234" s="49"/>
      <c r="Q234" s="49"/>
      <c r="R234" s="90"/>
      <c r="S234" s="49"/>
      <c r="T234" s="49"/>
      <c r="U234" s="49"/>
      <c r="V234" s="49"/>
      <c r="W234" s="49"/>
      <c r="X234" s="49"/>
      <c r="Y234" s="49"/>
      <c r="Z234" s="49"/>
      <c r="AA234" s="49"/>
      <c r="AB234" s="49"/>
      <c r="AC234" s="49"/>
      <c r="AD234" s="49"/>
      <c r="AE234" s="49"/>
      <c r="AF234" s="49"/>
      <c r="AG234" s="49"/>
      <c r="AH234" s="49"/>
      <c r="AI234" s="49"/>
      <c r="AJ234" s="49"/>
      <c r="AK234" s="49"/>
      <c r="AL234" s="49"/>
      <c r="AM234" s="49"/>
    </row>
    <row r="235" spans="1:39" ht="12.75" customHeight="1" x14ac:dyDescent="0.3">
      <c r="A235" s="49"/>
      <c r="B235" s="49"/>
      <c r="C235" s="49"/>
      <c r="D235" s="49"/>
      <c r="E235" s="49"/>
      <c r="F235" s="49"/>
      <c r="G235" s="49"/>
      <c r="H235" s="49"/>
      <c r="I235" s="49"/>
      <c r="J235" s="49"/>
      <c r="K235" s="49"/>
      <c r="L235" s="49"/>
      <c r="M235" s="49"/>
      <c r="N235" s="49"/>
      <c r="O235" s="49"/>
      <c r="P235" s="49"/>
      <c r="Q235" s="49"/>
      <c r="R235" s="90"/>
      <c r="S235" s="49"/>
      <c r="T235" s="49"/>
      <c r="U235" s="49"/>
      <c r="V235" s="49"/>
      <c r="W235" s="49"/>
      <c r="X235" s="49"/>
      <c r="Y235" s="49"/>
      <c r="Z235" s="49"/>
      <c r="AA235" s="49"/>
      <c r="AB235" s="49"/>
      <c r="AC235" s="49"/>
      <c r="AD235" s="49"/>
      <c r="AE235" s="49"/>
      <c r="AF235" s="49"/>
      <c r="AG235" s="49"/>
      <c r="AH235" s="49"/>
      <c r="AI235" s="49"/>
      <c r="AJ235" s="49"/>
      <c r="AK235" s="49"/>
      <c r="AL235" s="49"/>
      <c r="AM235" s="49"/>
    </row>
    <row r="236" spans="1:39" ht="12.75" customHeight="1" x14ac:dyDescent="0.3">
      <c r="A236" s="49"/>
      <c r="B236" s="49"/>
      <c r="C236" s="49"/>
      <c r="D236" s="49"/>
      <c r="E236" s="49"/>
      <c r="F236" s="49"/>
      <c r="G236" s="49"/>
      <c r="H236" s="49"/>
      <c r="I236" s="49"/>
      <c r="J236" s="49"/>
      <c r="K236" s="49"/>
      <c r="L236" s="49"/>
      <c r="M236" s="49"/>
      <c r="N236" s="49"/>
      <c r="O236" s="49"/>
      <c r="P236" s="49"/>
      <c r="Q236" s="49"/>
      <c r="R236" s="90"/>
      <c r="S236" s="49"/>
      <c r="T236" s="49"/>
      <c r="U236" s="49"/>
      <c r="V236" s="49"/>
      <c r="W236" s="49"/>
      <c r="X236" s="49"/>
      <c r="Y236" s="49"/>
      <c r="Z236" s="49"/>
      <c r="AA236" s="49"/>
      <c r="AB236" s="49"/>
      <c r="AC236" s="49"/>
      <c r="AD236" s="49"/>
      <c r="AE236" s="49"/>
      <c r="AF236" s="49"/>
      <c r="AG236" s="49"/>
      <c r="AH236" s="49"/>
      <c r="AI236" s="49"/>
      <c r="AJ236" s="49"/>
      <c r="AK236" s="49"/>
      <c r="AL236" s="49"/>
      <c r="AM236" s="49"/>
    </row>
    <row r="237" spans="1:39" ht="12.75" customHeight="1" x14ac:dyDescent="0.3">
      <c r="A237" s="49"/>
      <c r="B237" s="49"/>
      <c r="C237" s="49"/>
      <c r="D237" s="49"/>
      <c r="E237" s="49"/>
      <c r="F237" s="49"/>
      <c r="G237" s="49"/>
      <c r="H237" s="49"/>
      <c r="I237" s="49"/>
      <c r="J237" s="49"/>
      <c r="K237" s="49"/>
      <c r="L237" s="49"/>
      <c r="M237" s="49"/>
      <c r="N237" s="49"/>
      <c r="O237" s="49"/>
      <c r="P237" s="49"/>
      <c r="Q237" s="49"/>
      <c r="R237" s="90"/>
      <c r="S237" s="49"/>
      <c r="T237" s="49"/>
      <c r="U237" s="49"/>
      <c r="V237" s="49"/>
      <c r="W237" s="49"/>
      <c r="X237" s="49"/>
      <c r="Y237" s="49"/>
      <c r="Z237" s="49"/>
      <c r="AA237" s="49"/>
      <c r="AB237" s="49"/>
      <c r="AC237" s="49"/>
      <c r="AD237" s="49"/>
      <c r="AE237" s="49"/>
      <c r="AF237" s="49"/>
      <c r="AG237" s="49"/>
      <c r="AH237" s="49"/>
      <c r="AI237" s="49"/>
      <c r="AJ237" s="49"/>
      <c r="AK237" s="49"/>
      <c r="AL237" s="49"/>
      <c r="AM237" s="49"/>
    </row>
    <row r="238" spans="1:39" ht="12.75" customHeight="1" x14ac:dyDescent="0.3">
      <c r="A238" s="49"/>
      <c r="B238" s="49"/>
      <c r="C238" s="49"/>
      <c r="D238" s="49"/>
      <c r="E238" s="49"/>
      <c r="F238" s="49"/>
      <c r="G238" s="49"/>
      <c r="H238" s="49"/>
      <c r="I238" s="49"/>
      <c r="J238" s="49"/>
      <c r="K238" s="49"/>
      <c r="L238" s="49"/>
      <c r="M238" s="49"/>
      <c r="N238" s="49"/>
      <c r="O238" s="49"/>
      <c r="P238" s="49"/>
      <c r="Q238" s="49"/>
      <c r="R238" s="90"/>
      <c r="S238" s="49"/>
      <c r="T238" s="49"/>
      <c r="U238" s="49"/>
      <c r="V238" s="49"/>
      <c r="W238" s="49"/>
      <c r="X238" s="49"/>
      <c r="Y238" s="49"/>
      <c r="Z238" s="49"/>
      <c r="AA238" s="49"/>
      <c r="AB238" s="49"/>
      <c r="AC238" s="49"/>
      <c r="AD238" s="49"/>
      <c r="AE238" s="49"/>
      <c r="AF238" s="49"/>
      <c r="AG238" s="49"/>
      <c r="AH238" s="49"/>
      <c r="AI238" s="49"/>
      <c r="AJ238" s="49"/>
      <c r="AK238" s="49"/>
      <c r="AL238" s="49"/>
      <c r="AM238" s="49"/>
    </row>
    <row r="239" spans="1:39" ht="12.75" customHeight="1" x14ac:dyDescent="0.3">
      <c r="A239" s="49"/>
      <c r="B239" s="49"/>
      <c r="C239" s="49"/>
      <c r="D239" s="49"/>
      <c r="E239" s="49"/>
      <c r="F239" s="49"/>
      <c r="G239" s="49"/>
      <c r="H239" s="49"/>
      <c r="I239" s="49"/>
      <c r="J239" s="49"/>
      <c r="K239" s="49"/>
      <c r="L239" s="49"/>
      <c r="M239" s="49"/>
      <c r="N239" s="49"/>
      <c r="O239" s="49"/>
      <c r="P239" s="49"/>
      <c r="Q239" s="49"/>
      <c r="R239" s="90"/>
      <c r="S239" s="49"/>
      <c r="T239" s="49"/>
      <c r="U239" s="49"/>
      <c r="V239" s="49"/>
      <c r="W239" s="49"/>
      <c r="X239" s="49"/>
      <c r="Y239" s="49"/>
      <c r="Z239" s="49"/>
      <c r="AA239" s="49"/>
      <c r="AB239" s="49"/>
      <c r="AC239" s="49"/>
      <c r="AD239" s="49"/>
      <c r="AE239" s="49"/>
      <c r="AF239" s="49"/>
      <c r="AG239" s="49"/>
      <c r="AH239" s="49"/>
      <c r="AI239" s="49"/>
      <c r="AJ239" s="49"/>
      <c r="AK239" s="49"/>
      <c r="AL239" s="49"/>
      <c r="AM239" s="49"/>
    </row>
    <row r="240" spans="1:39" ht="12.75" customHeight="1" x14ac:dyDescent="0.3">
      <c r="A240" s="49"/>
      <c r="B240" s="49"/>
      <c r="C240" s="49"/>
      <c r="D240" s="49"/>
      <c r="E240" s="49"/>
      <c r="F240" s="49"/>
      <c r="G240" s="49"/>
      <c r="H240" s="49"/>
      <c r="I240" s="49"/>
      <c r="J240" s="49"/>
      <c r="K240" s="49"/>
      <c r="L240" s="49"/>
      <c r="M240" s="49"/>
      <c r="N240" s="49"/>
      <c r="O240" s="49"/>
      <c r="P240" s="49"/>
      <c r="Q240" s="49"/>
      <c r="R240" s="90"/>
      <c r="S240" s="49"/>
      <c r="T240" s="49"/>
      <c r="U240" s="49"/>
      <c r="V240" s="49"/>
      <c r="W240" s="49"/>
      <c r="X240" s="49"/>
      <c r="Y240" s="49"/>
      <c r="Z240" s="49"/>
      <c r="AA240" s="49"/>
      <c r="AB240" s="49"/>
      <c r="AC240" s="49"/>
      <c r="AD240" s="49"/>
      <c r="AE240" s="49"/>
      <c r="AF240" s="49"/>
      <c r="AG240" s="49"/>
      <c r="AH240" s="49"/>
      <c r="AI240" s="49"/>
      <c r="AJ240" s="49"/>
      <c r="AK240" s="49"/>
      <c r="AL240" s="49"/>
      <c r="AM240" s="49"/>
    </row>
    <row r="241" spans="1:39" ht="12.75" customHeight="1" x14ac:dyDescent="0.3">
      <c r="A241" s="49"/>
      <c r="B241" s="49"/>
      <c r="C241" s="49"/>
      <c r="D241" s="49"/>
      <c r="E241" s="49"/>
      <c r="F241" s="49"/>
      <c r="G241" s="49"/>
      <c r="H241" s="49"/>
      <c r="I241" s="49"/>
      <c r="J241" s="49"/>
      <c r="K241" s="49"/>
      <c r="L241" s="49"/>
      <c r="M241" s="49"/>
      <c r="N241" s="49"/>
      <c r="O241" s="49"/>
      <c r="P241" s="49"/>
      <c r="Q241" s="49"/>
      <c r="R241" s="90"/>
      <c r="S241" s="49"/>
      <c r="T241" s="49"/>
      <c r="U241" s="49"/>
      <c r="V241" s="49"/>
      <c r="W241" s="49"/>
      <c r="X241" s="49"/>
      <c r="Y241" s="49"/>
      <c r="Z241" s="49"/>
      <c r="AA241" s="49"/>
      <c r="AB241" s="49"/>
      <c r="AC241" s="49"/>
      <c r="AD241" s="49"/>
      <c r="AE241" s="49"/>
      <c r="AF241" s="49"/>
      <c r="AG241" s="49"/>
      <c r="AH241" s="49"/>
      <c r="AI241" s="49"/>
      <c r="AJ241" s="49"/>
      <c r="AK241" s="49"/>
      <c r="AL241" s="49"/>
      <c r="AM241" s="49"/>
    </row>
    <row r="242" spans="1:39" ht="12.75" customHeight="1" x14ac:dyDescent="0.3">
      <c r="A242" s="49"/>
      <c r="B242" s="49"/>
      <c r="C242" s="49"/>
      <c r="D242" s="49"/>
      <c r="E242" s="49"/>
      <c r="F242" s="49"/>
      <c r="G242" s="49"/>
      <c r="H242" s="49"/>
      <c r="I242" s="49"/>
      <c r="J242" s="49"/>
      <c r="K242" s="49"/>
      <c r="L242" s="49"/>
      <c r="M242" s="49"/>
      <c r="N242" s="49"/>
      <c r="O242" s="49"/>
      <c r="P242" s="49"/>
      <c r="Q242" s="49"/>
      <c r="R242" s="90"/>
      <c r="S242" s="49"/>
      <c r="T242" s="49"/>
      <c r="U242" s="49"/>
      <c r="V242" s="49"/>
      <c r="W242" s="49"/>
      <c r="X242" s="49"/>
      <c r="Y242" s="49"/>
      <c r="Z242" s="49"/>
      <c r="AA242" s="49"/>
      <c r="AB242" s="49"/>
      <c r="AC242" s="49"/>
      <c r="AD242" s="49"/>
      <c r="AE242" s="49"/>
      <c r="AF242" s="49"/>
      <c r="AG242" s="49"/>
      <c r="AH242" s="49"/>
      <c r="AI242" s="49"/>
      <c r="AJ242" s="49"/>
      <c r="AK242" s="49"/>
      <c r="AL242" s="49"/>
      <c r="AM242" s="49"/>
    </row>
    <row r="243" spans="1:39" ht="12.75" customHeight="1" x14ac:dyDescent="0.3">
      <c r="A243" s="49"/>
      <c r="B243" s="49"/>
      <c r="C243" s="49"/>
      <c r="D243" s="49"/>
      <c r="E243" s="49"/>
      <c r="F243" s="49"/>
      <c r="G243" s="49"/>
      <c r="H243" s="49"/>
      <c r="I243" s="49"/>
      <c r="J243" s="49"/>
      <c r="K243" s="49"/>
      <c r="L243" s="49"/>
      <c r="M243" s="49"/>
      <c r="N243" s="49"/>
      <c r="O243" s="49"/>
      <c r="P243" s="49"/>
      <c r="Q243" s="49"/>
      <c r="R243" s="90"/>
      <c r="S243" s="49"/>
      <c r="T243" s="49"/>
      <c r="U243" s="49"/>
      <c r="V243" s="49"/>
      <c r="W243" s="49"/>
      <c r="X243" s="49"/>
      <c r="Y243" s="49"/>
      <c r="Z243" s="49"/>
      <c r="AA243" s="49"/>
      <c r="AB243" s="49"/>
      <c r="AC243" s="49"/>
      <c r="AD243" s="49"/>
      <c r="AE243" s="49"/>
      <c r="AF243" s="49"/>
      <c r="AG243" s="49"/>
      <c r="AH243" s="49"/>
      <c r="AI243" s="49"/>
      <c r="AJ243" s="49"/>
      <c r="AK243" s="49"/>
      <c r="AL243" s="49"/>
      <c r="AM243" s="49"/>
    </row>
    <row r="244" spans="1:39" ht="12.75" customHeight="1" x14ac:dyDescent="0.3">
      <c r="A244" s="49"/>
      <c r="B244" s="49"/>
      <c r="C244" s="49"/>
      <c r="D244" s="49"/>
      <c r="E244" s="49"/>
      <c r="F244" s="49"/>
      <c r="G244" s="49"/>
      <c r="H244" s="49"/>
      <c r="I244" s="49"/>
      <c r="J244" s="49"/>
      <c r="K244" s="49"/>
      <c r="L244" s="49"/>
      <c r="M244" s="49"/>
      <c r="N244" s="49"/>
      <c r="O244" s="49"/>
      <c r="P244" s="49"/>
      <c r="Q244" s="49"/>
      <c r="R244" s="90"/>
      <c r="S244" s="49"/>
      <c r="T244" s="49"/>
      <c r="U244" s="49"/>
      <c r="V244" s="49"/>
      <c r="W244" s="49"/>
      <c r="X244" s="49"/>
      <c r="Y244" s="49"/>
      <c r="Z244" s="49"/>
      <c r="AA244" s="49"/>
      <c r="AB244" s="49"/>
      <c r="AC244" s="49"/>
      <c r="AD244" s="49"/>
      <c r="AE244" s="49"/>
      <c r="AF244" s="49"/>
      <c r="AG244" s="49"/>
      <c r="AH244" s="49"/>
      <c r="AI244" s="49"/>
      <c r="AJ244" s="49"/>
      <c r="AK244" s="49"/>
      <c r="AL244" s="49"/>
      <c r="AM244" s="49"/>
    </row>
    <row r="245" spans="1:39" ht="12.75" customHeight="1" x14ac:dyDescent="0.3">
      <c r="A245" s="49"/>
      <c r="B245" s="49"/>
      <c r="C245" s="49"/>
      <c r="D245" s="49"/>
      <c r="E245" s="49"/>
      <c r="F245" s="49"/>
      <c r="G245" s="49"/>
      <c r="H245" s="49"/>
      <c r="I245" s="49"/>
      <c r="J245" s="49"/>
      <c r="K245" s="49"/>
      <c r="L245" s="49"/>
      <c r="M245" s="49"/>
      <c r="N245" s="49"/>
      <c r="O245" s="49"/>
      <c r="P245" s="49"/>
      <c r="Q245" s="49"/>
      <c r="R245" s="90"/>
      <c r="S245" s="49"/>
      <c r="T245" s="49"/>
      <c r="U245" s="49"/>
      <c r="V245" s="49"/>
      <c r="W245" s="49"/>
      <c r="X245" s="49"/>
      <c r="Y245" s="49"/>
      <c r="Z245" s="49"/>
      <c r="AA245" s="49"/>
      <c r="AB245" s="49"/>
      <c r="AC245" s="49"/>
      <c r="AD245" s="49"/>
      <c r="AE245" s="49"/>
      <c r="AF245" s="49"/>
      <c r="AG245" s="49"/>
      <c r="AH245" s="49"/>
      <c r="AI245" s="49"/>
      <c r="AJ245" s="49"/>
      <c r="AK245" s="49"/>
      <c r="AL245" s="49"/>
      <c r="AM245" s="49"/>
    </row>
    <row r="246" spans="1:39" ht="12.75" customHeight="1" x14ac:dyDescent="0.3">
      <c r="A246" s="49"/>
      <c r="B246" s="49"/>
      <c r="C246" s="49"/>
      <c r="D246" s="49"/>
      <c r="E246" s="49"/>
      <c r="F246" s="49"/>
      <c r="G246" s="49"/>
      <c r="H246" s="49"/>
      <c r="I246" s="49"/>
      <c r="J246" s="49"/>
      <c r="K246" s="49"/>
      <c r="L246" s="49"/>
      <c r="M246" s="49"/>
      <c r="N246" s="49"/>
      <c r="O246" s="49"/>
      <c r="P246" s="49"/>
      <c r="Q246" s="49"/>
      <c r="R246" s="90"/>
      <c r="S246" s="49"/>
      <c r="T246" s="49"/>
      <c r="U246" s="49"/>
      <c r="V246" s="49"/>
      <c r="W246" s="49"/>
      <c r="X246" s="49"/>
      <c r="Y246" s="49"/>
      <c r="Z246" s="49"/>
      <c r="AA246" s="49"/>
      <c r="AB246" s="49"/>
      <c r="AC246" s="49"/>
      <c r="AD246" s="49"/>
      <c r="AE246" s="49"/>
      <c r="AF246" s="49"/>
      <c r="AG246" s="49"/>
      <c r="AH246" s="49"/>
      <c r="AI246" s="49"/>
      <c r="AJ246" s="49"/>
      <c r="AK246" s="49"/>
      <c r="AL246" s="49"/>
      <c r="AM246" s="49"/>
    </row>
    <row r="247" spans="1:39" ht="12.75" customHeight="1" x14ac:dyDescent="0.3">
      <c r="A247" s="49"/>
      <c r="B247" s="49"/>
      <c r="C247" s="49"/>
      <c r="D247" s="49"/>
      <c r="E247" s="49"/>
      <c r="F247" s="49"/>
      <c r="G247" s="49"/>
      <c r="H247" s="49"/>
      <c r="I247" s="49"/>
      <c r="J247" s="49"/>
      <c r="K247" s="49"/>
      <c r="L247" s="49"/>
      <c r="M247" s="49"/>
      <c r="N247" s="49"/>
      <c r="O247" s="49"/>
      <c r="P247" s="49"/>
      <c r="Q247" s="49"/>
      <c r="R247" s="90"/>
      <c r="S247" s="49"/>
      <c r="T247" s="49"/>
      <c r="U247" s="49"/>
      <c r="V247" s="49"/>
      <c r="W247" s="49"/>
      <c r="X247" s="49"/>
      <c r="Y247" s="49"/>
      <c r="Z247" s="49"/>
      <c r="AA247" s="49"/>
      <c r="AB247" s="49"/>
      <c r="AC247" s="49"/>
      <c r="AD247" s="49"/>
      <c r="AE247" s="49"/>
      <c r="AF247" s="49"/>
      <c r="AG247" s="49"/>
      <c r="AH247" s="49"/>
      <c r="AI247" s="49"/>
      <c r="AJ247" s="49"/>
      <c r="AK247" s="49"/>
      <c r="AL247" s="49"/>
      <c r="AM247" s="49"/>
    </row>
    <row r="248" spans="1:39" ht="12.75" customHeight="1" x14ac:dyDescent="0.3">
      <c r="A248" s="49"/>
      <c r="B248" s="49"/>
      <c r="C248" s="49"/>
      <c r="D248" s="49"/>
      <c r="E248" s="49"/>
      <c r="F248" s="49"/>
      <c r="G248" s="49"/>
      <c r="H248" s="49"/>
      <c r="I248" s="49"/>
      <c r="J248" s="49"/>
      <c r="K248" s="49"/>
      <c r="L248" s="49"/>
      <c r="M248" s="49"/>
      <c r="N248" s="49"/>
      <c r="O248" s="49"/>
      <c r="P248" s="49"/>
      <c r="Q248" s="49"/>
      <c r="R248" s="90"/>
      <c r="S248" s="49"/>
      <c r="T248" s="49"/>
      <c r="U248" s="49"/>
      <c r="V248" s="49"/>
      <c r="W248" s="49"/>
      <c r="X248" s="49"/>
      <c r="Y248" s="49"/>
      <c r="Z248" s="49"/>
      <c r="AA248" s="49"/>
      <c r="AB248" s="49"/>
      <c r="AC248" s="49"/>
      <c r="AD248" s="49"/>
      <c r="AE248" s="49"/>
      <c r="AF248" s="49"/>
      <c r="AG248" s="49"/>
      <c r="AH248" s="49"/>
      <c r="AI248" s="49"/>
      <c r="AJ248" s="49"/>
      <c r="AK248" s="49"/>
      <c r="AL248" s="49"/>
      <c r="AM248" s="49"/>
    </row>
    <row r="249" spans="1:39" ht="12.75" customHeight="1" x14ac:dyDescent="0.3">
      <c r="A249" s="49"/>
      <c r="B249" s="49"/>
      <c r="C249" s="49"/>
      <c r="D249" s="49"/>
      <c r="E249" s="49"/>
      <c r="F249" s="49"/>
      <c r="G249" s="49"/>
      <c r="H249" s="49"/>
      <c r="I249" s="49"/>
      <c r="J249" s="49"/>
      <c r="K249" s="49"/>
      <c r="L249" s="49"/>
      <c r="M249" s="49"/>
      <c r="N249" s="49"/>
      <c r="O249" s="49"/>
      <c r="P249" s="49"/>
      <c r="Q249" s="49"/>
      <c r="R249" s="90"/>
      <c r="S249" s="49"/>
      <c r="T249" s="49"/>
      <c r="U249" s="49"/>
      <c r="V249" s="49"/>
      <c r="W249" s="49"/>
      <c r="X249" s="49"/>
      <c r="Y249" s="49"/>
      <c r="Z249" s="49"/>
      <c r="AA249" s="49"/>
      <c r="AB249" s="49"/>
      <c r="AC249" s="49"/>
      <c r="AD249" s="49"/>
      <c r="AE249" s="49"/>
      <c r="AF249" s="49"/>
      <c r="AG249" s="49"/>
      <c r="AH249" s="49"/>
      <c r="AI249" s="49"/>
      <c r="AJ249" s="49"/>
      <c r="AK249" s="49"/>
      <c r="AL249" s="49"/>
      <c r="AM249" s="49"/>
    </row>
    <row r="250" spans="1:39" ht="12.75" customHeight="1" x14ac:dyDescent="0.3">
      <c r="A250" s="49"/>
      <c r="B250" s="49"/>
      <c r="C250" s="49"/>
      <c r="D250" s="49"/>
      <c r="E250" s="49"/>
      <c r="F250" s="49"/>
      <c r="G250" s="49"/>
      <c r="H250" s="49"/>
      <c r="I250" s="49"/>
      <c r="J250" s="49"/>
      <c r="K250" s="49"/>
      <c r="L250" s="49"/>
      <c r="M250" s="49"/>
      <c r="N250" s="49"/>
      <c r="O250" s="49"/>
      <c r="P250" s="49"/>
      <c r="Q250" s="49"/>
      <c r="R250" s="90"/>
      <c r="S250" s="49"/>
      <c r="T250" s="49"/>
      <c r="U250" s="49"/>
      <c r="V250" s="49"/>
      <c r="W250" s="49"/>
      <c r="X250" s="49"/>
      <c r="Y250" s="49"/>
      <c r="Z250" s="49"/>
      <c r="AA250" s="49"/>
      <c r="AB250" s="49"/>
      <c r="AC250" s="49"/>
      <c r="AD250" s="49"/>
      <c r="AE250" s="49"/>
      <c r="AF250" s="49"/>
      <c r="AG250" s="49"/>
      <c r="AH250" s="49"/>
      <c r="AI250" s="49"/>
      <c r="AJ250" s="49"/>
      <c r="AK250" s="49"/>
      <c r="AL250" s="49"/>
      <c r="AM250" s="49"/>
    </row>
    <row r="251" spans="1:39" ht="12.75" customHeight="1" x14ac:dyDescent="0.3">
      <c r="A251" s="49"/>
      <c r="B251" s="49"/>
      <c r="C251" s="49"/>
      <c r="D251" s="49"/>
      <c r="E251" s="49"/>
      <c r="F251" s="49"/>
      <c r="G251" s="49"/>
      <c r="H251" s="49"/>
      <c r="I251" s="49"/>
      <c r="J251" s="49"/>
      <c r="K251" s="49"/>
      <c r="L251" s="49"/>
      <c r="M251" s="49"/>
      <c r="N251" s="49"/>
      <c r="O251" s="49"/>
      <c r="P251" s="49"/>
      <c r="Q251" s="49"/>
      <c r="R251" s="90"/>
      <c r="S251" s="49"/>
      <c r="T251" s="49"/>
      <c r="U251" s="49"/>
      <c r="V251" s="49"/>
      <c r="W251" s="49"/>
      <c r="X251" s="49"/>
      <c r="Y251" s="49"/>
      <c r="Z251" s="49"/>
      <c r="AA251" s="49"/>
      <c r="AB251" s="49"/>
      <c r="AC251" s="49"/>
      <c r="AD251" s="49"/>
      <c r="AE251" s="49"/>
      <c r="AF251" s="49"/>
      <c r="AG251" s="49"/>
      <c r="AH251" s="49"/>
      <c r="AI251" s="49"/>
      <c r="AJ251" s="49"/>
      <c r="AK251" s="49"/>
      <c r="AL251" s="49"/>
      <c r="AM251" s="49"/>
    </row>
    <row r="252" spans="1:39" ht="12.75" customHeight="1" x14ac:dyDescent="0.3">
      <c r="A252" s="49"/>
      <c r="B252" s="49"/>
      <c r="C252" s="49"/>
      <c r="D252" s="49"/>
      <c r="E252" s="49"/>
      <c r="F252" s="49"/>
      <c r="G252" s="49"/>
      <c r="H252" s="49"/>
      <c r="I252" s="49"/>
      <c r="J252" s="49"/>
      <c r="K252" s="49"/>
      <c r="L252" s="49"/>
      <c r="M252" s="49"/>
      <c r="N252" s="49"/>
      <c r="O252" s="49"/>
      <c r="P252" s="49"/>
      <c r="Q252" s="49"/>
      <c r="R252" s="90"/>
      <c r="S252" s="49"/>
      <c r="T252" s="49"/>
      <c r="U252" s="49"/>
      <c r="V252" s="49"/>
      <c r="W252" s="49"/>
      <c r="X252" s="49"/>
      <c r="Y252" s="49"/>
      <c r="Z252" s="49"/>
      <c r="AA252" s="49"/>
      <c r="AB252" s="49"/>
      <c r="AC252" s="49"/>
      <c r="AD252" s="49"/>
      <c r="AE252" s="49"/>
      <c r="AF252" s="49"/>
      <c r="AG252" s="49"/>
      <c r="AH252" s="49"/>
      <c r="AI252" s="49"/>
      <c r="AJ252" s="49"/>
      <c r="AK252" s="49"/>
      <c r="AL252" s="49"/>
      <c r="AM252" s="49"/>
    </row>
    <row r="253" spans="1:39" ht="12.75" customHeight="1" x14ac:dyDescent="0.3">
      <c r="A253" s="49"/>
      <c r="B253" s="49"/>
      <c r="C253" s="49"/>
      <c r="D253" s="49"/>
      <c r="E253" s="49"/>
      <c r="F253" s="49"/>
      <c r="G253" s="49"/>
      <c r="H253" s="49"/>
      <c r="I253" s="49"/>
      <c r="J253" s="49"/>
      <c r="K253" s="49"/>
      <c r="L253" s="49"/>
      <c r="M253" s="49"/>
      <c r="N253" s="49"/>
      <c r="O253" s="49"/>
      <c r="P253" s="49"/>
      <c r="Q253" s="49"/>
      <c r="R253" s="90"/>
      <c r="S253" s="49"/>
      <c r="T253" s="49"/>
      <c r="U253" s="49"/>
      <c r="V253" s="49"/>
      <c r="W253" s="49"/>
      <c r="X253" s="49"/>
      <c r="Y253" s="49"/>
      <c r="Z253" s="49"/>
      <c r="AA253" s="49"/>
      <c r="AB253" s="49"/>
      <c r="AC253" s="49"/>
      <c r="AD253" s="49"/>
      <c r="AE253" s="49"/>
      <c r="AF253" s="49"/>
      <c r="AG253" s="49"/>
      <c r="AH253" s="49"/>
      <c r="AI253" s="49"/>
      <c r="AJ253" s="49"/>
      <c r="AK253" s="49"/>
      <c r="AL253" s="49"/>
      <c r="AM253" s="49"/>
    </row>
    <row r="254" spans="1:39" ht="12.75" customHeight="1" x14ac:dyDescent="0.3">
      <c r="A254" s="49"/>
      <c r="B254" s="49"/>
      <c r="C254" s="49"/>
      <c r="D254" s="49"/>
      <c r="E254" s="49"/>
      <c r="F254" s="49"/>
      <c r="G254" s="49"/>
      <c r="H254" s="49"/>
      <c r="I254" s="49"/>
      <c r="J254" s="49"/>
      <c r="K254" s="49"/>
      <c r="L254" s="49"/>
      <c r="M254" s="49"/>
      <c r="N254" s="49"/>
      <c r="O254" s="49"/>
      <c r="P254" s="49"/>
      <c r="Q254" s="49"/>
      <c r="R254" s="90"/>
      <c r="S254" s="49"/>
      <c r="T254" s="49"/>
      <c r="U254" s="49"/>
      <c r="V254" s="49"/>
      <c r="W254" s="49"/>
      <c r="X254" s="49"/>
      <c r="Y254" s="49"/>
      <c r="Z254" s="49"/>
      <c r="AA254" s="49"/>
      <c r="AB254" s="49"/>
      <c r="AC254" s="49"/>
      <c r="AD254" s="49"/>
      <c r="AE254" s="49"/>
      <c r="AF254" s="49"/>
      <c r="AG254" s="49"/>
      <c r="AH254" s="49"/>
      <c r="AI254" s="49"/>
      <c r="AJ254" s="49"/>
      <c r="AK254" s="49"/>
      <c r="AL254" s="49"/>
      <c r="AM254" s="49"/>
    </row>
    <row r="255" spans="1:39" ht="12.75" customHeight="1" x14ac:dyDescent="0.3">
      <c r="A255" s="49"/>
      <c r="B255" s="49"/>
      <c r="C255" s="49"/>
      <c r="D255" s="49"/>
      <c r="E255" s="49"/>
      <c r="F255" s="49"/>
      <c r="G255" s="49"/>
      <c r="H255" s="49"/>
      <c r="I255" s="49"/>
      <c r="J255" s="49"/>
      <c r="K255" s="49"/>
      <c r="L255" s="49"/>
      <c r="M255" s="49"/>
      <c r="N255" s="49"/>
      <c r="O255" s="49"/>
      <c r="P255" s="49"/>
      <c r="Q255" s="49"/>
      <c r="R255" s="90"/>
      <c r="S255" s="49"/>
      <c r="T255" s="49"/>
      <c r="U255" s="49"/>
      <c r="V255" s="49"/>
      <c r="W255" s="49"/>
      <c r="X255" s="49"/>
      <c r="Y255" s="49"/>
      <c r="Z255" s="49"/>
      <c r="AA255" s="49"/>
      <c r="AB255" s="49"/>
      <c r="AC255" s="49"/>
      <c r="AD255" s="49"/>
      <c r="AE255" s="49"/>
      <c r="AF255" s="49"/>
      <c r="AG255" s="49"/>
      <c r="AH255" s="49"/>
      <c r="AI255" s="49"/>
      <c r="AJ255" s="49"/>
      <c r="AK255" s="49"/>
      <c r="AL255" s="49"/>
      <c r="AM255" s="49"/>
    </row>
    <row r="256" spans="1:39" ht="12.75" customHeight="1" x14ac:dyDescent="0.3">
      <c r="A256" s="49"/>
      <c r="B256" s="49"/>
      <c r="C256" s="49"/>
      <c r="D256" s="49"/>
      <c r="E256" s="49"/>
      <c r="F256" s="49"/>
      <c r="G256" s="49"/>
      <c r="H256" s="49"/>
      <c r="I256" s="49"/>
      <c r="J256" s="49"/>
      <c r="K256" s="49"/>
      <c r="L256" s="49"/>
      <c r="M256" s="49"/>
      <c r="N256" s="49"/>
      <c r="O256" s="49"/>
      <c r="P256" s="49"/>
      <c r="Q256" s="49"/>
      <c r="R256" s="90"/>
      <c r="S256" s="49"/>
      <c r="T256" s="49"/>
      <c r="U256" s="49"/>
      <c r="V256" s="49"/>
      <c r="W256" s="49"/>
      <c r="X256" s="49"/>
      <c r="Y256" s="49"/>
      <c r="Z256" s="49"/>
      <c r="AA256" s="49"/>
      <c r="AB256" s="49"/>
      <c r="AC256" s="49"/>
      <c r="AD256" s="49"/>
      <c r="AE256" s="49"/>
      <c r="AF256" s="49"/>
      <c r="AG256" s="49"/>
      <c r="AH256" s="49"/>
      <c r="AI256" s="49"/>
      <c r="AJ256" s="49"/>
      <c r="AK256" s="49"/>
      <c r="AL256" s="49"/>
      <c r="AM256" s="49"/>
    </row>
    <row r="257" spans="1:39" ht="12.75" customHeight="1" x14ac:dyDescent="0.3">
      <c r="A257" s="49"/>
      <c r="B257" s="49"/>
      <c r="C257" s="49"/>
      <c r="D257" s="49"/>
      <c r="E257" s="49"/>
      <c r="F257" s="49"/>
      <c r="G257" s="49"/>
      <c r="H257" s="49"/>
      <c r="I257" s="49"/>
      <c r="J257" s="49"/>
      <c r="K257" s="49"/>
      <c r="L257" s="49"/>
      <c r="M257" s="49"/>
      <c r="N257" s="49"/>
      <c r="O257" s="49"/>
      <c r="P257" s="49"/>
      <c r="Q257" s="49"/>
      <c r="R257" s="90"/>
      <c r="S257" s="49"/>
      <c r="T257" s="49"/>
      <c r="U257" s="49"/>
      <c r="V257" s="49"/>
      <c r="W257" s="49"/>
      <c r="X257" s="49"/>
      <c r="Y257" s="49"/>
      <c r="Z257" s="49"/>
      <c r="AA257" s="49"/>
      <c r="AB257" s="49"/>
      <c r="AC257" s="49"/>
      <c r="AD257" s="49"/>
      <c r="AE257" s="49"/>
      <c r="AF257" s="49"/>
      <c r="AG257" s="49"/>
      <c r="AH257" s="49"/>
      <c r="AI257" s="49"/>
      <c r="AJ257" s="49"/>
      <c r="AK257" s="49"/>
      <c r="AL257" s="49"/>
      <c r="AM257" s="49"/>
    </row>
    <row r="258" spans="1:39" ht="12.75" customHeight="1" x14ac:dyDescent="0.3">
      <c r="A258" s="49"/>
      <c r="B258" s="49"/>
      <c r="C258" s="49"/>
      <c r="D258" s="49"/>
      <c r="E258" s="49"/>
      <c r="F258" s="49"/>
      <c r="G258" s="49"/>
      <c r="H258" s="49"/>
      <c r="I258" s="49"/>
      <c r="J258" s="49"/>
      <c r="K258" s="49"/>
      <c r="L258" s="49"/>
      <c r="M258" s="49"/>
      <c r="N258" s="49"/>
      <c r="O258" s="49"/>
      <c r="P258" s="49"/>
      <c r="Q258" s="49"/>
      <c r="R258" s="90"/>
      <c r="S258" s="49"/>
      <c r="T258" s="49"/>
      <c r="U258" s="49"/>
      <c r="V258" s="49"/>
      <c r="W258" s="49"/>
      <c r="X258" s="49"/>
      <c r="Y258" s="49"/>
      <c r="Z258" s="49"/>
      <c r="AA258" s="49"/>
      <c r="AB258" s="49"/>
      <c r="AC258" s="49"/>
      <c r="AD258" s="49"/>
      <c r="AE258" s="49"/>
      <c r="AF258" s="49"/>
      <c r="AG258" s="49"/>
      <c r="AH258" s="49"/>
      <c r="AI258" s="49"/>
      <c r="AJ258" s="49"/>
      <c r="AK258" s="49"/>
      <c r="AL258" s="49"/>
      <c r="AM258" s="49"/>
    </row>
    <row r="259" spans="1:39" ht="12.75" customHeight="1" x14ac:dyDescent="0.3">
      <c r="A259" s="49"/>
      <c r="B259" s="49"/>
      <c r="C259" s="49"/>
      <c r="D259" s="49"/>
      <c r="E259" s="49"/>
      <c r="F259" s="49"/>
      <c r="G259" s="49"/>
      <c r="H259" s="49"/>
      <c r="I259" s="49"/>
      <c r="J259" s="49"/>
      <c r="K259" s="49"/>
      <c r="L259" s="49"/>
      <c r="M259" s="49"/>
      <c r="N259" s="49"/>
      <c r="O259" s="49"/>
      <c r="P259" s="49"/>
      <c r="Q259" s="49"/>
      <c r="R259" s="90"/>
      <c r="S259" s="49"/>
      <c r="T259" s="49"/>
      <c r="U259" s="49"/>
      <c r="V259" s="49"/>
      <c r="W259" s="49"/>
      <c r="X259" s="49"/>
      <c r="Y259" s="49"/>
      <c r="Z259" s="49"/>
      <c r="AA259" s="49"/>
      <c r="AB259" s="49"/>
      <c r="AC259" s="49"/>
      <c r="AD259" s="49"/>
      <c r="AE259" s="49"/>
      <c r="AF259" s="49"/>
      <c r="AG259" s="49"/>
      <c r="AH259" s="49"/>
      <c r="AI259" s="49"/>
      <c r="AJ259" s="49"/>
      <c r="AK259" s="49"/>
      <c r="AL259" s="49"/>
      <c r="AM259" s="49"/>
    </row>
    <row r="260" spans="1:39" ht="12.75" customHeight="1" x14ac:dyDescent="0.3">
      <c r="A260" s="49"/>
      <c r="B260" s="49"/>
      <c r="C260" s="49"/>
      <c r="D260" s="49"/>
      <c r="E260" s="49"/>
      <c r="F260" s="49"/>
      <c r="G260" s="49"/>
      <c r="H260" s="49"/>
      <c r="I260" s="49"/>
      <c r="J260" s="49"/>
      <c r="K260" s="49"/>
      <c r="L260" s="49"/>
      <c r="M260" s="49"/>
      <c r="N260" s="49"/>
      <c r="O260" s="49"/>
      <c r="P260" s="49"/>
      <c r="Q260" s="49"/>
      <c r="R260" s="90"/>
      <c r="S260" s="49"/>
      <c r="T260" s="49"/>
      <c r="U260" s="49"/>
      <c r="V260" s="49"/>
      <c r="W260" s="49"/>
      <c r="X260" s="49"/>
      <c r="Y260" s="49"/>
      <c r="Z260" s="49"/>
      <c r="AA260" s="49"/>
      <c r="AB260" s="49"/>
      <c r="AC260" s="49"/>
      <c r="AD260" s="49"/>
      <c r="AE260" s="49"/>
      <c r="AF260" s="49"/>
      <c r="AG260" s="49"/>
      <c r="AH260" s="49"/>
      <c r="AI260" s="49"/>
      <c r="AJ260" s="49"/>
      <c r="AK260" s="49"/>
      <c r="AL260" s="49"/>
      <c r="AM260" s="49"/>
    </row>
    <row r="261" spans="1:39" ht="12.75" customHeight="1" x14ac:dyDescent="0.3">
      <c r="A261" s="49"/>
      <c r="B261" s="49"/>
      <c r="C261" s="49"/>
      <c r="D261" s="49"/>
      <c r="E261" s="49"/>
      <c r="F261" s="49"/>
      <c r="G261" s="49"/>
      <c r="H261" s="49"/>
      <c r="I261" s="49"/>
      <c r="J261" s="49"/>
      <c r="K261" s="49"/>
      <c r="L261" s="49"/>
      <c r="M261" s="49"/>
      <c r="N261" s="49"/>
      <c r="O261" s="49"/>
      <c r="P261" s="49"/>
      <c r="Q261" s="49"/>
      <c r="R261" s="90"/>
      <c r="S261" s="49"/>
      <c r="T261" s="49"/>
      <c r="U261" s="49"/>
      <c r="V261" s="49"/>
      <c r="W261" s="49"/>
      <c r="X261" s="49"/>
      <c r="Y261" s="49"/>
      <c r="Z261" s="49"/>
      <c r="AA261" s="49"/>
      <c r="AB261" s="49"/>
      <c r="AC261" s="49"/>
      <c r="AD261" s="49"/>
      <c r="AE261" s="49"/>
      <c r="AF261" s="49"/>
      <c r="AG261" s="49"/>
      <c r="AH261" s="49"/>
      <c r="AI261" s="49"/>
      <c r="AJ261" s="49"/>
      <c r="AK261" s="49"/>
      <c r="AL261" s="49"/>
      <c r="AM261" s="49"/>
    </row>
    <row r="262" spans="1:39" ht="12.75" customHeight="1" x14ac:dyDescent="0.3">
      <c r="A262" s="49"/>
      <c r="B262" s="49"/>
      <c r="C262" s="49"/>
      <c r="D262" s="49"/>
      <c r="E262" s="49"/>
      <c r="F262" s="49"/>
      <c r="G262" s="49"/>
      <c r="H262" s="49"/>
      <c r="I262" s="49"/>
      <c r="J262" s="49"/>
      <c r="K262" s="49"/>
      <c r="L262" s="49"/>
      <c r="M262" s="49"/>
      <c r="N262" s="49"/>
      <c r="O262" s="49"/>
      <c r="P262" s="49"/>
      <c r="Q262" s="49"/>
      <c r="R262" s="90"/>
      <c r="S262" s="49"/>
      <c r="T262" s="49"/>
      <c r="U262" s="49"/>
      <c r="V262" s="49"/>
      <c r="W262" s="49"/>
      <c r="X262" s="49"/>
      <c r="Y262" s="49"/>
      <c r="Z262" s="49"/>
      <c r="AA262" s="49"/>
      <c r="AB262" s="49"/>
      <c r="AC262" s="49"/>
      <c r="AD262" s="49"/>
      <c r="AE262" s="49"/>
      <c r="AF262" s="49"/>
      <c r="AG262" s="49"/>
      <c r="AH262" s="49"/>
      <c r="AI262" s="49"/>
      <c r="AJ262" s="49"/>
      <c r="AK262" s="49"/>
      <c r="AL262" s="49"/>
      <c r="AM262" s="49"/>
    </row>
    <row r="263" spans="1:39" ht="12.75" customHeight="1" x14ac:dyDescent="0.3">
      <c r="A263" s="49"/>
      <c r="B263" s="49"/>
      <c r="C263" s="49"/>
      <c r="D263" s="49"/>
      <c r="E263" s="49"/>
      <c r="F263" s="49"/>
      <c r="G263" s="49"/>
      <c r="H263" s="49"/>
      <c r="I263" s="49"/>
      <c r="J263" s="49"/>
      <c r="K263" s="49"/>
      <c r="L263" s="49"/>
      <c r="M263" s="49"/>
      <c r="N263" s="49"/>
      <c r="O263" s="49"/>
      <c r="P263" s="49"/>
      <c r="Q263" s="49"/>
      <c r="R263" s="90"/>
      <c r="S263" s="49"/>
      <c r="T263" s="49"/>
      <c r="U263" s="49"/>
      <c r="V263" s="49"/>
      <c r="W263" s="49"/>
      <c r="X263" s="49"/>
      <c r="Y263" s="49"/>
      <c r="Z263" s="49"/>
      <c r="AA263" s="49"/>
      <c r="AB263" s="49"/>
      <c r="AC263" s="49"/>
      <c r="AD263" s="49"/>
      <c r="AE263" s="49"/>
      <c r="AF263" s="49"/>
      <c r="AG263" s="49"/>
      <c r="AH263" s="49"/>
      <c r="AI263" s="49"/>
      <c r="AJ263" s="49"/>
      <c r="AK263" s="49"/>
      <c r="AL263" s="49"/>
      <c r="AM263" s="49"/>
    </row>
    <row r="264" spans="1:39" ht="12.75" customHeight="1" x14ac:dyDescent="0.3">
      <c r="A264" s="49"/>
      <c r="B264" s="49"/>
      <c r="C264" s="49"/>
      <c r="D264" s="49"/>
      <c r="E264" s="49"/>
      <c r="F264" s="49"/>
      <c r="G264" s="49"/>
      <c r="H264" s="49"/>
      <c r="I264" s="49"/>
      <c r="J264" s="49"/>
      <c r="K264" s="49"/>
      <c r="L264" s="49"/>
      <c r="M264" s="49"/>
      <c r="N264" s="49"/>
      <c r="O264" s="49"/>
      <c r="P264" s="49"/>
      <c r="Q264" s="49"/>
      <c r="R264" s="90"/>
      <c r="S264" s="49"/>
      <c r="T264" s="49"/>
      <c r="U264" s="49"/>
      <c r="V264" s="49"/>
      <c r="W264" s="49"/>
      <c r="X264" s="49"/>
      <c r="Y264" s="49"/>
      <c r="Z264" s="49"/>
      <c r="AA264" s="49"/>
      <c r="AB264" s="49"/>
      <c r="AC264" s="49"/>
      <c r="AD264" s="49"/>
      <c r="AE264" s="49"/>
      <c r="AF264" s="49"/>
      <c r="AG264" s="49"/>
      <c r="AH264" s="49"/>
      <c r="AI264" s="49"/>
      <c r="AJ264" s="49"/>
      <c r="AK264" s="49"/>
      <c r="AL264" s="49"/>
      <c r="AM264" s="49"/>
    </row>
    <row r="265" spans="1:39" ht="12.75" customHeight="1" x14ac:dyDescent="0.3">
      <c r="A265" s="49"/>
      <c r="B265" s="49"/>
      <c r="C265" s="49"/>
      <c r="D265" s="49"/>
      <c r="E265" s="49"/>
      <c r="F265" s="49"/>
      <c r="G265" s="49"/>
      <c r="H265" s="49"/>
      <c r="I265" s="49"/>
      <c r="J265" s="49"/>
      <c r="K265" s="49"/>
      <c r="L265" s="49"/>
      <c r="M265" s="49"/>
      <c r="N265" s="49"/>
      <c r="O265" s="49"/>
      <c r="P265" s="49"/>
      <c r="Q265" s="49"/>
      <c r="R265" s="90"/>
      <c r="S265" s="49"/>
      <c r="T265" s="49"/>
      <c r="U265" s="49"/>
      <c r="V265" s="49"/>
      <c r="W265" s="49"/>
      <c r="X265" s="49"/>
      <c r="Y265" s="49"/>
      <c r="Z265" s="49"/>
      <c r="AA265" s="49"/>
      <c r="AB265" s="49"/>
      <c r="AC265" s="49"/>
      <c r="AD265" s="49"/>
      <c r="AE265" s="49"/>
      <c r="AF265" s="49"/>
      <c r="AG265" s="49"/>
      <c r="AH265" s="49"/>
      <c r="AI265" s="49"/>
      <c r="AJ265" s="49"/>
      <c r="AK265" s="49"/>
      <c r="AL265" s="49"/>
      <c r="AM265" s="49"/>
    </row>
    <row r="266" spans="1:39" ht="12.75" customHeight="1" x14ac:dyDescent="0.3">
      <c r="A266" s="49"/>
      <c r="B266" s="49"/>
      <c r="C266" s="49"/>
      <c r="D266" s="49"/>
      <c r="E266" s="49"/>
      <c r="F266" s="49"/>
      <c r="G266" s="49"/>
      <c r="H266" s="49"/>
      <c r="I266" s="49"/>
      <c r="J266" s="49"/>
      <c r="K266" s="49"/>
      <c r="L266" s="49"/>
      <c r="M266" s="49"/>
      <c r="N266" s="49"/>
      <c r="O266" s="49"/>
      <c r="P266" s="49"/>
      <c r="Q266" s="49"/>
      <c r="R266" s="90"/>
      <c r="S266" s="49"/>
      <c r="T266" s="49"/>
      <c r="U266" s="49"/>
      <c r="V266" s="49"/>
      <c r="W266" s="49"/>
      <c r="X266" s="49"/>
      <c r="Y266" s="49"/>
      <c r="Z266" s="49"/>
      <c r="AA266" s="49"/>
      <c r="AB266" s="49"/>
      <c r="AC266" s="49"/>
      <c r="AD266" s="49"/>
      <c r="AE266" s="49"/>
      <c r="AF266" s="49"/>
      <c r="AG266" s="49"/>
      <c r="AH266" s="49"/>
      <c r="AI266" s="49"/>
      <c r="AJ266" s="49"/>
      <c r="AK266" s="49"/>
      <c r="AL266" s="49"/>
      <c r="AM266" s="49"/>
    </row>
    <row r="267" spans="1:39" ht="12.75" customHeight="1" x14ac:dyDescent="0.3">
      <c r="A267" s="49"/>
      <c r="B267" s="49"/>
      <c r="C267" s="49"/>
      <c r="D267" s="49"/>
      <c r="E267" s="49"/>
      <c r="F267" s="49"/>
      <c r="G267" s="49"/>
      <c r="H267" s="49"/>
      <c r="I267" s="49"/>
      <c r="J267" s="49"/>
      <c r="K267" s="49"/>
      <c r="L267" s="49"/>
      <c r="M267" s="49"/>
      <c r="N267" s="49"/>
      <c r="O267" s="49"/>
      <c r="P267" s="49"/>
      <c r="Q267" s="49"/>
      <c r="R267" s="90"/>
      <c r="S267" s="49"/>
      <c r="T267" s="49"/>
      <c r="U267" s="49"/>
      <c r="V267" s="49"/>
      <c r="W267" s="49"/>
      <c r="X267" s="49"/>
      <c r="Y267" s="49"/>
      <c r="Z267" s="49"/>
      <c r="AA267" s="49"/>
      <c r="AB267" s="49"/>
      <c r="AC267" s="49"/>
      <c r="AD267" s="49"/>
      <c r="AE267" s="49"/>
      <c r="AF267" s="49"/>
      <c r="AG267" s="49"/>
      <c r="AH267" s="49"/>
      <c r="AI267" s="49"/>
      <c r="AJ267" s="49"/>
      <c r="AK267" s="49"/>
      <c r="AL267" s="49"/>
      <c r="AM267" s="49"/>
    </row>
    <row r="268" spans="1:39" ht="12.75" customHeight="1" x14ac:dyDescent="0.3">
      <c r="A268" s="49"/>
      <c r="B268" s="49"/>
      <c r="C268" s="49"/>
      <c r="D268" s="49"/>
      <c r="E268" s="49"/>
      <c r="F268" s="49"/>
      <c r="G268" s="49"/>
      <c r="H268" s="49"/>
      <c r="I268" s="49"/>
      <c r="J268" s="49"/>
      <c r="K268" s="49"/>
      <c r="L268" s="49"/>
      <c r="M268" s="49"/>
      <c r="N268" s="49"/>
      <c r="O268" s="49"/>
      <c r="P268" s="49"/>
      <c r="Q268" s="49"/>
      <c r="R268" s="90"/>
      <c r="S268" s="49"/>
      <c r="T268" s="49"/>
      <c r="U268" s="49"/>
      <c r="V268" s="49"/>
      <c r="W268" s="49"/>
      <c r="X268" s="49"/>
      <c r="Y268" s="49"/>
      <c r="Z268" s="49"/>
      <c r="AA268" s="49"/>
      <c r="AB268" s="49"/>
      <c r="AC268" s="49"/>
      <c r="AD268" s="49"/>
      <c r="AE268" s="49"/>
      <c r="AF268" s="49"/>
      <c r="AG268" s="49"/>
      <c r="AH268" s="49"/>
      <c r="AI268" s="49"/>
      <c r="AJ268" s="49"/>
      <c r="AK268" s="49"/>
      <c r="AL268" s="49"/>
      <c r="AM268" s="49"/>
    </row>
    <row r="269" spans="1:39" ht="12.75" customHeight="1" x14ac:dyDescent="0.3">
      <c r="A269" s="49"/>
      <c r="B269" s="49"/>
      <c r="C269" s="49"/>
      <c r="D269" s="49"/>
      <c r="E269" s="49"/>
      <c r="F269" s="49"/>
      <c r="G269" s="49"/>
      <c r="H269" s="49"/>
      <c r="I269" s="49"/>
      <c r="J269" s="49"/>
      <c r="K269" s="49"/>
      <c r="L269" s="49"/>
      <c r="M269" s="49"/>
      <c r="N269" s="49"/>
      <c r="O269" s="49"/>
      <c r="P269" s="49"/>
      <c r="Q269" s="49"/>
      <c r="R269" s="90"/>
      <c r="S269" s="49"/>
      <c r="T269" s="49"/>
      <c r="U269" s="49"/>
      <c r="V269" s="49"/>
      <c r="W269" s="49"/>
      <c r="X269" s="49"/>
      <c r="Y269" s="49"/>
      <c r="Z269" s="49"/>
      <c r="AA269" s="49"/>
      <c r="AB269" s="49"/>
      <c r="AC269" s="49"/>
      <c r="AD269" s="49"/>
      <c r="AE269" s="49"/>
      <c r="AF269" s="49"/>
      <c r="AG269" s="49"/>
      <c r="AH269" s="49"/>
      <c r="AI269" s="49"/>
      <c r="AJ269" s="49"/>
      <c r="AK269" s="49"/>
      <c r="AL269" s="49"/>
      <c r="AM269" s="49"/>
    </row>
    <row r="270" spans="1:39" ht="12.75" customHeight="1" x14ac:dyDescent="0.3">
      <c r="A270" s="49"/>
      <c r="B270" s="49"/>
      <c r="C270" s="49"/>
      <c r="D270" s="49"/>
      <c r="E270" s="49"/>
      <c r="F270" s="49"/>
      <c r="G270" s="49"/>
      <c r="H270" s="49"/>
      <c r="I270" s="49"/>
      <c r="J270" s="49"/>
      <c r="K270" s="49"/>
      <c r="L270" s="49"/>
      <c r="M270" s="49"/>
      <c r="N270" s="49"/>
      <c r="O270" s="49"/>
      <c r="P270" s="49"/>
      <c r="Q270" s="49"/>
      <c r="R270" s="90"/>
      <c r="S270" s="49"/>
      <c r="T270" s="49"/>
      <c r="U270" s="49"/>
      <c r="V270" s="49"/>
      <c r="W270" s="49"/>
      <c r="X270" s="49"/>
      <c r="Y270" s="49"/>
      <c r="Z270" s="49"/>
      <c r="AA270" s="49"/>
      <c r="AB270" s="49"/>
      <c r="AC270" s="49"/>
      <c r="AD270" s="49"/>
      <c r="AE270" s="49"/>
      <c r="AF270" s="49"/>
      <c r="AG270" s="49"/>
      <c r="AH270" s="49"/>
      <c r="AI270" s="49"/>
      <c r="AJ270" s="49"/>
      <c r="AK270" s="49"/>
      <c r="AL270" s="49"/>
      <c r="AM270" s="49"/>
    </row>
    <row r="271" spans="1:39" ht="12.75" customHeight="1" x14ac:dyDescent="0.3">
      <c r="A271" s="49"/>
      <c r="B271" s="49"/>
      <c r="C271" s="49"/>
      <c r="D271" s="49"/>
      <c r="E271" s="49"/>
      <c r="F271" s="49"/>
      <c r="G271" s="49"/>
      <c r="H271" s="49"/>
      <c r="I271" s="49"/>
      <c r="J271" s="49"/>
      <c r="K271" s="49"/>
      <c r="L271" s="49"/>
      <c r="M271" s="49"/>
      <c r="N271" s="49"/>
      <c r="O271" s="49"/>
      <c r="P271" s="49"/>
      <c r="Q271" s="49"/>
      <c r="R271" s="90"/>
      <c r="S271" s="49"/>
      <c r="T271" s="49"/>
      <c r="U271" s="49"/>
      <c r="V271" s="49"/>
      <c r="W271" s="49"/>
      <c r="X271" s="49"/>
      <c r="Y271" s="49"/>
      <c r="Z271" s="49"/>
      <c r="AA271" s="49"/>
      <c r="AB271" s="49"/>
      <c r="AC271" s="49"/>
      <c r="AD271" s="49"/>
      <c r="AE271" s="49"/>
      <c r="AF271" s="49"/>
      <c r="AG271" s="49"/>
      <c r="AH271" s="49"/>
      <c r="AI271" s="49"/>
      <c r="AJ271" s="49"/>
      <c r="AK271" s="49"/>
      <c r="AL271" s="49"/>
      <c r="AM271" s="49"/>
    </row>
    <row r="272" spans="1:39" ht="12.75" customHeight="1" x14ac:dyDescent="0.3">
      <c r="A272" s="49"/>
      <c r="B272" s="49"/>
      <c r="C272" s="49"/>
      <c r="D272" s="49"/>
      <c r="E272" s="49"/>
      <c r="F272" s="49"/>
      <c r="G272" s="49"/>
      <c r="H272" s="49"/>
      <c r="I272" s="49"/>
      <c r="J272" s="49"/>
      <c r="K272" s="49"/>
      <c r="L272" s="49"/>
      <c r="M272" s="49"/>
      <c r="N272" s="49"/>
      <c r="O272" s="49"/>
      <c r="P272" s="49"/>
      <c r="Q272" s="49"/>
      <c r="R272" s="90"/>
      <c r="S272" s="49"/>
      <c r="T272" s="49"/>
      <c r="U272" s="49"/>
      <c r="V272" s="49"/>
      <c r="W272" s="49"/>
      <c r="X272" s="49"/>
      <c r="Y272" s="49"/>
      <c r="Z272" s="49"/>
      <c r="AA272" s="49"/>
      <c r="AB272" s="49"/>
      <c r="AC272" s="49"/>
      <c r="AD272" s="49"/>
      <c r="AE272" s="49"/>
      <c r="AF272" s="49"/>
      <c r="AG272" s="49"/>
      <c r="AH272" s="49"/>
      <c r="AI272" s="49"/>
      <c r="AJ272" s="49"/>
      <c r="AK272" s="49"/>
      <c r="AL272" s="49"/>
      <c r="AM272" s="49"/>
    </row>
    <row r="273" spans="1:39" ht="12.75" customHeight="1" x14ac:dyDescent="0.3">
      <c r="A273" s="49"/>
      <c r="B273" s="49"/>
      <c r="C273" s="49"/>
      <c r="D273" s="49"/>
      <c r="E273" s="49"/>
      <c r="F273" s="49"/>
      <c r="G273" s="49"/>
      <c r="H273" s="49"/>
      <c r="I273" s="49"/>
      <c r="J273" s="49"/>
      <c r="K273" s="49"/>
      <c r="L273" s="49"/>
      <c r="M273" s="49"/>
      <c r="N273" s="49"/>
      <c r="O273" s="49"/>
      <c r="P273" s="49"/>
      <c r="Q273" s="49"/>
      <c r="R273" s="90"/>
      <c r="S273" s="49"/>
      <c r="T273" s="49"/>
      <c r="U273" s="49"/>
      <c r="V273" s="49"/>
      <c r="W273" s="49"/>
      <c r="X273" s="49"/>
      <c r="Y273" s="49"/>
      <c r="Z273" s="49"/>
      <c r="AA273" s="49"/>
      <c r="AB273" s="49"/>
      <c r="AC273" s="49"/>
      <c r="AD273" s="49"/>
      <c r="AE273" s="49"/>
      <c r="AF273" s="49"/>
      <c r="AG273" s="49"/>
      <c r="AH273" s="49"/>
      <c r="AI273" s="49"/>
      <c r="AJ273" s="49"/>
      <c r="AK273" s="49"/>
      <c r="AL273" s="49"/>
      <c r="AM273" s="49"/>
    </row>
    <row r="274" spans="1:39" ht="12.75" customHeight="1" x14ac:dyDescent="0.3">
      <c r="A274" s="49"/>
      <c r="B274" s="49"/>
      <c r="C274" s="49"/>
      <c r="D274" s="49"/>
      <c r="E274" s="49"/>
      <c r="F274" s="49"/>
      <c r="G274" s="49"/>
      <c r="H274" s="49"/>
      <c r="I274" s="49"/>
      <c r="J274" s="49"/>
      <c r="K274" s="49"/>
      <c r="L274" s="49"/>
      <c r="M274" s="49"/>
      <c r="N274" s="49"/>
      <c r="O274" s="49"/>
      <c r="P274" s="49"/>
      <c r="Q274" s="49"/>
      <c r="R274" s="90"/>
      <c r="S274" s="49"/>
      <c r="T274" s="49"/>
      <c r="U274" s="49"/>
      <c r="V274" s="49"/>
      <c r="W274" s="49"/>
      <c r="X274" s="49"/>
      <c r="Y274" s="49"/>
      <c r="Z274" s="49"/>
      <c r="AA274" s="49"/>
      <c r="AB274" s="49"/>
      <c r="AC274" s="49"/>
      <c r="AD274" s="49"/>
      <c r="AE274" s="49"/>
      <c r="AF274" s="49"/>
      <c r="AG274" s="49"/>
      <c r="AH274" s="49"/>
      <c r="AI274" s="49"/>
      <c r="AJ274" s="49"/>
      <c r="AK274" s="49"/>
      <c r="AL274" s="49"/>
      <c r="AM274" s="49"/>
    </row>
    <row r="275" spans="1:39" ht="12.75" customHeight="1" x14ac:dyDescent="0.3">
      <c r="A275" s="49"/>
      <c r="B275" s="49"/>
      <c r="C275" s="49"/>
      <c r="D275" s="49"/>
      <c r="E275" s="49"/>
      <c r="F275" s="49"/>
      <c r="G275" s="49"/>
      <c r="H275" s="49"/>
      <c r="I275" s="49"/>
      <c r="J275" s="49"/>
      <c r="K275" s="49"/>
      <c r="L275" s="49"/>
      <c r="M275" s="49"/>
      <c r="N275" s="49"/>
      <c r="O275" s="49"/>
      <c r="P275" s="49"/>
      <c r="Q275" s="49"/>
      <c r="R275" s="90"/>
      <c r="S275" s="49"/>
      <c r="T275" s="49"/>
      <c r="U275" s="49"/>
      <c r="V275" s="49"/>
      <c r="W275" s="49"/>
      <c r="X275" s="49"/>
      <c r="Y275" s="49"/>
      <c r="Z275" s="49"/>
      <c r="AA275" s="49"/>
      <c r="AB275" s="49"/>
      <c r="AC275" s="49"/>
      <c r="AD275" s="49"/>
      <c r="AE275" s="49"/>
      <c r="AF275" s="49"/>
      <c r="AG275" s="49"/>
      <c r="AH275" s="49"/>
      <c r="AI275" s="49"/>
      <c r="AJ275" s="49"/>
      <c r="AK275" s="49"/>
      <c r="AL275" s="49"/>
      <c r="AM275" s="49"/>
    </row>
    <row r="276" spans="1:39" ht="12.75" customHeight="1" x14ac:dyDescent="0.3">
      <c r="A276" s="49"/>
      <c r="B276" s="49"/>
      <c r="C276" s="49"/>
      <c r="D276" s="49"/>
      <c r="E276" s="49"/>
      <c r="F276" s="49"/>
      <c r="G276" s="49"/>
      <c r="H276" s="49"/>
      <c r="I276" s="49"/>
      <c r="J276" s="49"/>
      <c r="K276" s="49"/>
      <c r="L276" s="49"/>
      <c r="M276" s="49"/>
      <c r="N276" s="49"/>
      <c r="O276" s="49"/>
      <c r="P276" s="49"/>
      <c r="Q276" s="49"/>
      <c r="R276" s="90"/>
      <c r="S276" s="49"/>
      <c r="T276" s="49"/>
      <c r="U276" s="49"/>
      <c r="V276" s="49"/>
      <c r="W276" s="49"/>
      <c r="X276" s="49"/>
      <c r="Y276" s="49"/>
      <c r="Z276" s="49"/>
      <c r="AA276" s="49"/>
      <c r="AB276" s="49"/>
      <c r="AC276" s="49"/>
      <c r="AD276" s="49"/>
      <c r="AE276" s="49"/>
      <c r="AF276" s="49"/>
      <c r="AG276" s="49"/>
      <c r="AH276" s="49"/>
      <c r="AI276" s="49"/>
      <c r="AJ276" s="49"/>
      <c r="AK276" s="49"/>
      <c r="AL276" s="49"/>
      <c r="AM276" s="49"/>
    </row>
    <row r="277" spans="1:39" ht="12.75" customHeight="1" x14ac:dyDescent="0.3">
      <c r="A277" s="49"/>
      <c r="B277" s="49"/>
      <c r="C277" s="49"/>
      <c r="D277" s="49"/>
      <c r="E277" s="49"/>
      <c r="F277" s="49"/>
      <c r="G277" s="49"/>
      <c r="H277" s="49"/>
      <c r="I277" s="49"/>
      <c r="J277" s="49"/>
      <c r="K277" s="49"/>
      <c r="L277" s="49"/>
      <c r="M277" s="49"/>
      <c r="N277" s="49"/>
      <c r="O277" s="49"/>
      <c r="P277" s="49"/>
      <c r="Q277" s="49"/>
      <c r="R277" s="90"/>
      <c r="S277" s="49"/>
      <c r="T277" s="49"/>
      <c r="U277" s="49"/>
      <c r="V277" s="49"/>
      <c r="W277" s="49"/>
      <c r="X277" s="49"/>
      <c r="Y277" s="49"/>
      <c r="Z277" s="49"/>
      <c r="AA277" s="49"/>
      <c r="AB277" s="49"/>
      <c r="AC277" s="49"/>
      <c r="AD277" s="49"/>
      <c r="AE277" s="49"/>
      <c r="AF277" s="49"/>
      <c r="AG277" s="49"/>
      <c r="AH277" s="49"/>
      <c r="AI277" s="49"/>
      <c r="AJ277" s="49"/>
      <c r="AK277" s="49"/>
      <c r="AL277" s="49"/>
      <c r="AM277" s="49"/>
    </row>
    <row r="278" spans="1:39" ht="12.75" customHeight="1" x14ac:dyDescent="0.3">
      <c r="A278" s="49"/>
      <c r="B278" s="49"/>
      <c r="C278" s="49"/>
      <c r="D278" s="49"/>
      <c r="E278" s="49"/>
      <c r="F278" s="49"/>
      <c r="G278" s="49"/>
      <c r="H278" s="49"/>
      <c r="I278" s="49"/>
      <c r="J278" s="49"/>
      <c r="K278" s="49"/>
      <c r="L278" s="49"/>
      <c r="M278" s="49"/>
      <c r="N278" s="49"/>
      <c r="O278" s="49"/>
      <c r="P278" s="49"/>
      <c r="Q278" s="49"/>
      <c r="R278" s="90"/>
      <c r="S278" s="49"/>
      <c r="T278" s="49"/>
      <c r="U278" s="49"/>
      <c r="V278" s="49"/>
      <c r="W278" s="49"/>
      <c r="X278" s="49"/>
      <c r="Y278" s="49"/>
      <c r="Z278" s="49"/>
      <c r="AA278" s="49"/>
      <c r="AB278" s="49"/>
      <c r="AC278" s="49"/>
      <c r="AD278" s="49"/>
      <c r="AE278" s="49"/>
      <c r="AF278" s="49"/>
      <c r="AG278" s="49"/>
      <c r="AH278" s="49"/>
      <c r="AI278" s="49"/>
      <c r="AJ278" s="49"/>
      <c r="AK278" s="49"/>
      <c r="AL278" s="49"/>
      <c r="AM278" s="49"/>
    </row>
    <row r="279" spans="1:39" ht="12.75" customHeight="1" x14ac:dyDescent="0.3">
      <c r="A279" s="49"/>
      <c r="B279" s="49"/>
      <c r="C279" s="49"/>
      <c r="D279" s="49"/>
      <c r="E279" s="49"/>
      <c r="F279" s="49"/>
      <c r="G279" s="49"/>
      <c r="H279" s="49"/>
      <c r="I279" s="49"/>
      <c r="J279" s="49"/>
      <c r="K279" s="49"/>
      <c r="L279" s="49"/>
      <c r="M279" s="49"/>
      <c r="N279" s="49"/>
      <c r="O279" s="49"/>
      <c r="P279" s="49"/>
      <c r="Q279" s="49"/>
      <c r="R279" s="90"/>
      <c r="S279" s="49"/>
      <c r="T279" s="49"/>
      <c r="U279" s="49"/>
      <c r="V279" s="49"/>
      <c r="W279" s="49"/>
      <c r="X279" s="49"/>
      <c r="Y279" s="49"/>
      <c r="Z279" s="49"/>
      <c r="AA279" s="49"/>
      <c r="AB279" s="49"/>
      <c r="AC279" s="49"/>
      <c r="AD279" s="49"/>
      <c r="AE279" s="49"/>
      <c r="AF279" s="49"/>
      <c r="AG279" s="49"/>
      <c r="AH279" s="49"/>
      <c r="AI279" s="49"/>
      <c r="AJ279" s="49"/>
      <c r="AK279" s="49"/>
      <c r="AL279" s="49"/>
      <c r="AM279" s="49"/>
    </row>
    <row r="280" spans="1:39" ht="12.75" customHeight="1" x14ac:dyDescent="0.3">
      <c r="A280" s="49"/>
      <c r="B280" s="49"/>
      <c r="C280" s="49"/>
      <c r="D280" s="49"/>
      <c r="E280" s="49"/>
      <c r="F280" s="49"/>
      <c r="G280" s="49"/>
      <c r="H280" s="49"/>
      <c r="I280" s="49"/>
      <c r="J280" s="49"/>
      <c r="K280" s="49"/>
      <c r="L280" s="49"/>
      <c r="M280" s="49"/>
      <c r="N280" s="49"/>
      <c r="O280" s="49"/>
      <c r="P280" s="49"/>
      <c r="Q280" s="49"/>
      <c r="R280" s="90"/>
      <c r="S280" s="49"/>
      <c r="T280" s="49"/>
      <c r="U280" s="49"/>
      <c r="V280" s="49"/>
      <c r="W280" s="49"/>
      <c r="X280" s="49"/>
      <c r="Y280" s="49"/>
      <c r="Z280" s="49"/>
      <c r="AA280" s="49"/>
      <c r="AB280" s="49"/>
      <c r="AC280" s="49"/>
      <c r="AD280" s="49"/>
      <c r="AE280" s="49"/>
      <c r="AF280" s="49"/>
      <c r="AG280" s="49"/>
      <c r="AH280" s="49"/>
      <c r="AI280" s="49"/>
      <c r="AJ280" s="49"/>
      <c r="AK280" s="49"/>
      <c r="AL280" s="49"/>
      <c r="AM280" s="49"/>
    </row>
    <row r="281" spans="1:39" ht="12.75" customHeight="1" x14ac:dyDescent="0.3">
      <c r="A281" s="49"/>
      <c r="B281" s="49"/>
      <c r="C281" s="49"/>
      <c r="D281" s="49"/>
      <c r="E281" s="49"/>
      <c r="F281" s="49"/>
      <c r="G281" s="49"/>
      <c r="H281" s="49"/>
      <c r="I281" s="49"/>
      <c r="J281" s="49"/>
      <c r="K281" s="49"/>
      <c r="L281" s="49"/>
      <c r="M281" s="49"/>
      <c r="N281" s="49"/>
      <c r="O281" s="49"/>
      <c r="P281" s="49"/>
      <c r="Q281" s="49"/>
      <c r="R281" s="90"/>
      <c r="S281" s="49"/>
      <c r="T281" s="49"/>
      <c r="U281" s="49"/>
      <c r="V281" s="49"/>
      <c r="W281" s="49"/>
      <c r="X281" s="49"/>
      <c r="Y281" s="49"/>
      <c r="Z281" s="49"/>
      <c r="AA281" s="49"/>
      <c r="AB281" s="49"/>
      <c r="AC281" s="49"/>
      <c r="AD281" s="49"/>
      <c r="AE281" s="49"/>
      <c r="AF281" s="49"/>
      <c r="AG281" s="49"/>
      <c r="AH281" s="49"/>
      <c r="AI281" s="49"/>
      <c r="AJ281" s="49"/>
      <c r="AK281" s="49"/>
      <c r="AL281" s="49"/>
      <c r="AM281" s="49"/>
    </row>
    <row r="282" spans="1:39" ht="12.75" customHeight="1" x14ac:dyDescent="0.3">
      <c r="A282" s="49"/>
      <c r="B282" s="49"/>
      <c r="C282" s="49"/>
      <c r="D282" s="49"/>
      <c r="E282" s="49"/>
      <c r="F282" s="49"/>
      <c r="G282" s="49"/>
      <c r="H282" s="49"/>
      <c r="I282" s="49"/>
      <c r="J282" s="49"/>
      <c r="K282" s="49"/>
      <c r="L282" s="49"/>
      <c r="M282" s="49"/>
      <c r="N282" s="49"/>
      <c r="O282" s="49"/>
      <c r="P282" s="49"/>
      <c r="Q282" s="49"/>
      <c r="R282" s="90"/>
      <c r="S282" s="49"/>
      <c r="T282" s="49"/>
      <c r="U282" s="49"/>
      <c r="V282" s="49"/>
      <c r="W282" s="49"/>
      <c r="X282" s="49"/>
      <c r="Y282" s="49"/>
      <c r="Z282" s="49"/>
      <c r="AA282" s="49"/>
      <c r="AB282" s="49"/>
      <c r="AC282" s="49"/>
      <c r="AD282" s="49"/>
      <c r="AE282" s="49"/>
      <c r="AF282" s="49"/>
      <c r="AG282" s="49"/>
      <c r="AH282" s="49"/>
      <c r="AI282" s="49"/>
      <c r="AJ282" s="49"/>
      <c r="AK282" s="49"/>
      <c r="AL282" s="49"/>
      <c r="AM282" s="49"/>
    </row>
    <row r="283" spans="1:39" ht="12.75" customHeight="1" x14ac:dyDescent="0.3">
      <c r="A283" s="49"/>
      <c r="B283" s="49"/>
      <c r="C283" s="49"/>
      <c r="D283" s="49"/>
      <c r="E283" s="49"/>
      <c r="F283" s="49"/>
      <c r="G283" s="49"/>
      <c r="H283" s="49"/>
      <c r="I283" s="49"/>
      <c r="J283" s="49"/>
      <c r="K283" s="49"/>
      <c r="L283" s="49"/>
      <c r="M283" s="49"/>
      <c r="N283" s="49"/>
      <c r="O283" s="49"/>
      <c r="P283" s="49"/>
      <c r="Q283" s="49"/>
      <c r="R283" s="90"/>
      <c r="S283" s="49"/>
      <c r="T283" s="49"/>
      <c r="U283" s="49"/>
      <c r="V283" s="49"/>
      <c r="W283" s="49"/>
      <c r="X283" s="49"/>
      <c r="Y283" s="49"/>
      <c r="Z283" s="49"/>
      <c r="AA283" s="49"/>
      <c r="AB283" s="49"/>
      <c r="AC283" s="49"/>
      <c r="AD283" s="49"/>
      <c r="AE283" s="49"/>
      <c r="AF283" s="49"/>
      <c r="AG283" s="49"/>
      <c r="AH283" s="49"/>
      <c r="AI283" s="49"/>
      <c r="AJ283" s="49"/>
      <c r="AK283" s="49"/>
      <c r="AL283" s="49"/>
      <c r="AM283" s="49"/>
    </row>
    <row r="284" spans="1:39" ht="12.75" customHeight="1" x14ac:dyDescent="0.3">
      <c r="A284" s="49"/>
      <c r="B284" s="49"/>
      <c r="C284" s="49"/>
      <c r="D284" s="49"/>
      <c r="E284" s="49"/>
      <c r="F284" s="49"/>
      <c r="G284" s="49"/>
      <c r="H284" s="49"/>
      <c r="I284" s="49"/>
      <c r="J284" s="49"/>
      <c r="K284" s="49"/>
      <c r="L284" s="49"/>
      <c r="M284" s="49"/>
      <c r="N284" s="49"/>
      <c r="O284" s="49"/>
      <c r="P284" s="49"/>
      <c r="Q284" s="49"/>
      <c r="R284" s="90"/>
      <c r="S284" s="49"/>
      <c r="T284" s="49"/>
      <c r="U284" s="49"/>
      <c r="V284" s="49"/>
      <c r="W284" s="49"/>
      <c r="X284" s="49"/>
      <c r="Y284" s="49"/>
      <c r="Z284" s="49"/>
      <c r="AA284" s="49"/>
      <c r="AB284" s="49"/>
      <c r="AC284" s="49"/>
      <c r="AD284" s="49"/>
      <c r="AE284" s="49"/>
      <c r="AF284" s="49"/>
      <c r="AG284" s="49"/>
      <c r="AH284" s="49"/>
      <c r="AI284" s="49"/>
      <c r="AJ284" s="49"/>
      <c r="AK284" s="49"/>
      <c r="AL284" s="49"/>
      <c r="AM284" s="49"/>
    </row>
    <row r="285" spans="1:39" ht="12.75" customHeight="1" x14ac:dyDescent="0.3">
      <c r="A285" s="49"/>
      <c r="B285" s="49"/>
      <c r="C285" s="49"/>
      <c r="D285" s="49"/>
      <c r="E285" s="49"/>
      <c r="F285" s="49"/>
      <c r="G285" s="49"/>
      <c r="H285" s="49"/>
      <c r="I285" s="49"/>
      <c r="J285" s="49"/>
      <c r="K285" s="49"/>
      <c r="L285" s="49"/>
      <c r="M285" s="49"/>
      <c r="N285" s="49"/>
      <c r="O285" s="49"/>
      <c r="P285" s="49"/>
      <c r="Q285" s="49"/>
      <c r="R285" s="90"/>
      <c r="S285" s="49"/>
      <c r="T285" s="49"/>
      <c r="U285" s="49"/>
      <c r="V285" s="49"/>
      <c r="W285" s="49"/>
      <c r="X285" s="49"/>
      <c r="Y285" s="49"/>
      <c r="Z285" s="49"/>
      <c r="AA285" s="49"/>
      <c r="AB285" s="49"/>
      <c r="AC285" s="49"/>
      <c r="AD285" s="49"/>
      <c r="AE285" s="49"/>
      <c r="AF285" s="49"/>
      <c r="AG285" s="49"/>
      <c r="AH285" s="49"/>
      <c r="AI285" s="49"/>
      <c r="AJ285" s="49"/>
      <c r="AK285" s="49"/>
      <c r="AL285" s="49"/>
      <c r="AM285" s="49"/>
    </row>
    <row r="286" spans="1:39" ht="12.75" customHeight="1" x14ac:dyDescent="0.3">
      <c r="A286" s="49"/>
      <c r="B286" s="49"/>
      <c r="C286" s="49"/>
      <c r="D286" s="49"/>
      <c r="E286" s="49"/>
      <c r="F286" s="49"/>
      <c r="G286" s="49"/>
      <c r="H286" s="49"/>
      <c r="I286" s="49"/>
      <c r="J286" s="49"/>
      <c r="K286" s="49"/>
      <c r="L286" s="49"/>
      <c r="M286" s="49"/>
      <c r="N286" s="49"/>
      <c r="O286" s="49"/>
      <c r="P286" s="49"/>
      <c r="Q286" s="49"/>
      <c r="R286" s="90"/>
      <c r="S286" s="49"/>
      <c r="T286" s="49"/>
      <c r="U286" s="49"/>
      <c r="V286" s="49"/>
      <c r="W286" s="49"/>
      <c r="X286" s="49"/>
      <c r="Y286" s="49"/>
      <c r="Z286" s="49"/>
      <c r="AA286" s="49"/>
      <c r="AB286" s="49"/>
      <c r="AC286" s="49"/>
      <c r="AD286" s="49"/>
      <c r="AE286" s="49"/>
      <c r="AF286" s="49"/>
      <c r="AG286" s="49"/>
      <c r="AH286" s="49"/>
      <c r="AI286" s="49"/>
      <c r="AJ286" s="49"/>
      <c r="AK286" s="49"/>
      <c r="AL286" s="49"/>
      <c r="AM286" s="49"/>
    </row>
    <row r="287" spans="1:39" ht="12.75" customHeight="1" x14ac:dyDescent="0.3">
      <c r="A287" s="49"/>
      <c r="B287" s="49"/>
      <c r="C287" s="49"/>
      <c r="D287" s="49"/>
      <c r="E287" s="49"/>
      <c r="F287" s="49"/>
      <c r="G287" s="49"/>
      <c r="H287" s="49"/>
      <c r="I287" s="49"/>
      <c r="J287" s="49"/>
      <c r="K287" s="49"/>
      <c r="L287" s="49"/>
      <c r="M287" s="49"/>
      <c r="N287" s="49"/>
      <c r="O287" s="49"/>
      <c r="P287" s="49"/>
      <c r="Q287" s="49"/>
      <c r="R287" s="90"/>
      <c r="S287" s="49"/>
      <c r="T287" s="49"/>
      <c r="U287" s="49"/>
      <c r="V287" s="49"/>
      <c r="W287" s="49"/>
      <c r="X287" s="49"/>
      <c r="Y287" s="49"/>
      <c r="Z287" s="49"/>
      <c r="AA287" s="49"/>
      <c r="AB287" s="49"/>
      <c r="AC287" s="49"/>
      <c r="AD287" s="49"/>
      <c r="AE287" s="49"/>
      <c r="AF287" s="49"/>
      <c r="AG287" s="49"/>
      <c r="AH287" s="49"/>
      <c r="AI287" s="49"/>
      <c r="AJ287" s="49"/>
      <c r="AK287" s="49"/>
      <c r="AL287" s="49"/>
      <c r="AM287" s="49"/>
    </row>
    <row r="288" spans="1:39" ht="12.75" customHeight="1" x14ac:dyDescent="0.3">
      <c r="A288" s="49"/>
      <c r="B288" s="49"/>
      <c r="C288" s="49"/>
      <c r="D288" s="49"/>
      <c r="E288" s="49"/>
      <c r="F288" s="49"/>
      <c r="G288" s="49"/>
      <c r="H288" s="49"/>
      <c r="I288" s="49"/>
      <c r="J288" s="49"/>
      <c r="K288" s="49"/>
      <c r="L288" s="49"/>
      <c r="M288" s="49"/>
      <c r="N288" s="49"/>
      <c r="O288" s="49"/>
      <c r="P288" s="49"/>
      <c r="Q288" s="49"/>
      <c r="R288" s="90"/>
      <c r="S288" s="49"/>
      <c r="T288" s="49"/>
      <c r="U288" s="49"/>
      <c r="V288" s="49"/>
      <c r="W288" s="49"/>
      <c r="X288" s="49"/>
      <c r="Y288" s="49"/>
      <c r="Z288" s="49"/>
      <c r="AA288" s="49"/>
      <c r="AB288" s="49"/>
      <c r="AC288" s="49"/>
      <c r="AD288" s="49"/>
      <c r="AE288" s="49"/>
      <c r="AF288" s="49"/>
      <c r="AG288" s="49"/>
      <c r="AH288" s="49"/>
      <c r="AI288" s="49"/>
      <c r="AJ288" s="49"/>
      <c r="AK288" s="49"/>
      <c r="AL288" s="49"/>
      <c r="AM288" s="49"/>
    </row>
    <row r="289" spans="1:39" ht="12.75" customHeight="1" x14ac:dyDescent="0.3">
      <c r="A289" s="49"/>
      <c r="B289" s="49"/>
      <c r="C289" s="49"/>
      <c r="D289" s="49"/>
      <c r="E289" s="49"/>
      <c r="F289" s="49"/>
      <c r="G289" s="49"/>
      <c r="H289" s="49"/>
      <c r="I289" s="49"/>
      <c r="J289" s="49"/>
      <c r="K289" s="49"/>
      <c r="L289" s="49"/>
      <c r="M289" s="49"/>
      <c r="N289" s="49"/>
      <c r="O289" s="49"/>
      <c r="P289" s="49"/>
      <c r="Q289" s="49"/>
      <c r="R289" s="90"/>
      <c r="S289" s="49"/>
      <c r="T289" s="49"/>
      <c r="U289" s="49"/>
      <c r="V289" s="49"/>
      <c r="W289" s="49"/>
      <c r="X289" s="49"/>
      <c r="Y289" s="49"/>
      <c r="Z289" s="49"/>
      <c r="AA289" s="49"/>
      <c r="AB289" s="49"/>
      <c r="AC289" s="49"/>
      <c r="AD289" s="49"/>
      <c r="AE289" s="49"/>
      <c r="AF289" s="49"/>
      <c r="AG289" s="49"/>
      <c r="AH289" s="49"/>
      <c r="AI289" s="49"/>
      <c r="AJ289" s="49"/>
      <c r="AK289" s="49"/>
      <c r="AL289" s="49"/>
      <c r="AM289" s="49"/>
    </row>
    <row r="290" spans="1:39" ht="12.75" customHeight="1" x14ac:dyDescent="0.3">
      <c r="A290" s="49"/>
      <c r="B290" s="49"/>
      <c r="C290" s="49"/>
      <c r="D290" s="49"/>
      <c r="E290" s="49"/>
      <c r="F290" s="49"/>
      <c r="G290" s="49"/>
      <c r="H290" s="49"/>
      <c r="I290" s="49"/>
      <c r="J290" s="49"/>
      <c r="K290" s="49"/>
      <c r="L290" s="49"/>
      <c r="M290" s="49"/>
      <c r="N290" s="49"/>
      <c r="O290" s="49"/>
      <c r="P290" s="49"/>
      <c r="Q290" s="49"/>
      <c r="R290" s="90"/>
      <c r="S290" s="49"/>
      <c r="T290" s="49"/>
      <c r="U290" s="49"/>
      <c r="V290" s="49"/>
      <c r="W290" s="49"/>
      <c r="X290" s="49"/>
      <c r="Y290" s="49"/>
      <c r="Z290" s="49"/>
      <c r="AA290" s="49"/>
      <c r="AB290" s="49"/>
      <c r="AC290" s="49"/>
      <c r="AD290" s="49"/>
      <c r="AE290" s="49"/>
      <c r="AF290" s="49"/>
      <c r="AG290" s="49"/>
      <c r="AH290" s="49"/>
      <c r="AI290" s="49"/>
      <c r="AJ290" s="49"/>
      <c r="AK290" s="49"/>
      <c r="AL290" s="49"/>
      <c r="AM290" s="49"/>
    </row>
    <row r="291" spans="1:39" ht="12.75" customHeight="1" x14ac:dyDescent="0.3">
      <c r="A291" s="49"/>
      <c r="B291" s="49"/>
      <c r="C291" s="49"/>
      <c r="D291" s="49"/>
      <c r="E291" s="49"/>
      <c r="F291" s="49"/>
      <c r="G291" s="49"/>
      <c r="H291" s="49"/>
      <c r="I291" s="49"/>
      <c r="J291" s="49"/>
      <c r="K291" s="49"/>
      <c r="L291" s="49"/>
      <c r="M291" s="49"/>
      <c r="N291" s="49"/>
      <c r="O291" s="49"/>
      <c r="P291" s="49"/>
      <c r="Q291" s="49"/>
      <c r="R291" s="90"/>
      <c r="S291" s="49"/>
      <c r="T291" s="49"/>
      <c r="U291" s="49"/>
      <c r="V291" s="49"/>
      <c r="W291" s="49"/>
      <c r="X291" s="49"/>
      <c r="Y291" s="49"/>
      <c r="Z291" s="49"/>
      <c r="AA291" s="49"/>
      <c r="AB291" s="49"/>
      <c r="AC291" s="49"/>
      <c r="AD291" s="49"/>
      <c r="AE291" s="49"/>
      <c r="AF291" s="49"/>
      <c r="AG291" s="49"/>
      <c r="AH291" s="49"/>
      <c r="AI291" s="49"/>
      <c r="AJ291" s="49"/>
      <c r="AK291" s="49"/>
      <c r="AL291" s="49"/>
      <c r="AM291" s="49"/>
    </row>
    <row r="292" spans="1:39" ht="12.75" customHeight="1" x14ac:dyDescent="0.3">
      <c r="A292" s="49"/>
      <c r="B292" s="49"/>
      <c r="C292" s="49"/>
      <c r="D292" s="49"/>
      <c r="E292" s="49"/>
      <c r="F292" s="49"/>
      <c r="G292" s="49"/>
      <c r="H292" s="49"/>
      <c r="I292" s="49"/>
      <c r="J292" s="49"/>
      <c r="K292" s="49"/>
      <c r="L292" s="49"/>
      <c r="M292" s="49"/>
      <c r="N292" s="49"/>
      <c r="O292" s="49"/>
      <c r="P292" s="49"/>
      <c r="Q292" s="49"/>
      <c r="R292" s="90"/>
      <c r="S292" s="49"/>
      <c r="T292" s="49"/>
      <c r="U292" s="49"/>
      <c r="V292" s="49"/>
      <c r="W292" s="49"/>
      <c r="X292" s="49"/>
      <c r="Y292" s="49"/>
      <c r="Z292" s="49"/>
      <c r="AA292" s="49"/>
      <c r="AB292" s="49"/>
      <c r="AC292" s="49"/>
      <c r="AD292" s="49"/>
      <c r="AE292" s="49"/>
      <c r="AF292" s="49"/>
      <c r="AG292" s="49"/>
      <c r="AH292" s="49"/>
      <c r="AI292" s="49"/>
      <c r="AJ292" s="49"/>
      <c r="AK292" s="49"/>
      <c r="AL292" s="49"/>
      <c r="AM292" s="49"/>
    </row>
    <row r="293" spans="1:39" ht="12.75" customHeight="1" x14ac:dyDescent="0.3">
      <c r="A293" s="49"/>
      <c r="B293" s="49"/>
      <c r="C293" s="49"/>
      <c r="D293" s="49"/>
      <c r="E293" s="49"/>
      <c r="F293" s="49"/>
      <c r="G293" s="49"/>
      <c r="H293" s="49"/>
      <c r="I293" s="49"/>
      <c r="J293" s="49"/>
      <c r="K293" s="49"/>
      <c r="L293" s="49"/>
      <c r="M293" s="49"/>
      <c r="N293" s="49"/>
      <c r="O293" s="49"/>
      <c r="P293" s="49"/>
      <c r="Q293" s="49"/>
      <c r="R293" s="90"/>
      <c r="S293" s="49"/>
      <c r="T293" s="49"/>
      <c r="U293" s="49"/>
      <c r="V293" s="49"/>
      <c r="W293" s="49"/>
      <c r="X293" s="49"/>
      <c r="Y293" s="49"/>
      <c r="Z293" s="49"/>
      <c r="AA293" s="49"/>
      <c r="AB293" s="49"/>
      <c r="AC293" s="49"/>
      <c r="AD293" s="49"/>
      <c r="AE293" s="49"/>
      <c r="AF293" s="49"/>
      <c r="AG293" s="49"/>
      <c r="AH293" s="49"/>
      <c r="AI293" s="49"/>
      <c r="AJ293" s="49"/>
      <c r="AK293" s="49"/>
      <c r="AL293" s="49"/>
      <c r="AM293" s="49"/>
    </row>
    <row r="294" spans="1:39" ht="12.75" customHeight="1" x14ac:dyDescent="0.3">
      <c r="A294" s="49"/>
      <c r="B294" s="49"/>
      <c r="C294" s="49"/>
      <c r="D294" s="49"/>
      <c r="E294" s="49"/>
      <c r="F294" s="49"/>
      <c r="G294" s="49"/>
      <c r="H294" s="49"/>
      <c r="I294" s="49"/>
      <c r="J294" s="49"/>
      <c r="K294" s="49"/>
      <c r="L294" s="49"/>
      <c r="M294" s="49"/>
      <c r="N294" s="49"/>
      <c r="O294" s="49"/>
      <c r="P294" s="49"/>
      <c r="Q294" s="49"/>
      <c r="R294" s="90"/>
      <c r="S294" s="49"/>
      <c r="T294" s="49"/>
      <c r="U294" s="49"/>
      <c r="V294" s="49"/>
      <c r="W294" s="49"/>
      <c r="X294" s="49"/>
      <c r="Y294" s="49"/>
      <c r="Z294" s="49"/>
      <c r="AA294" s="49"/>
      <c r="AB294" s="49"/>
      <c r="AC294" s="49"/>
      <c r="AD294" s="49"/>
      <c r="AE294" s="49"/>
      <c r="AF294" s="49"/>
      <c r="AG294" s="49"/>
      <c r="AH294" s="49"/>
      <c r="AI294" s="49"/>
      <c r="AJ294" s="49"/>
      <c r="AK294" s="49"/>
      <c r="AL294" s="49"/>
      <c r="AM294" s="49"/>
    </row>
    <row r="295" spans="1:39" ht="12.75" customHeight="1" x14ac:dyDescent="0.3">
      <c r="A295" s="49"/>
      <c r="B295" s="49"/>
      <c r="C295" s="49"/>
      <c r="D295" s="49"/>
      <c r="E295" s="49"/>
      <c r="F295" s="49"/>
      <c r="G295" s="49"/>
      <c r="H295" s="49"/>
      <c r="I295" s="49"/>
      <c r="J295" s="49"/>
      <c r="K295" s="49"/>
      <c r="L295" s="49"/>
      <c r="M295" s="49"/>
      <c r="N295" s="49"/>
      <c r="O295" s="49"/>
      <c r="P295" s="49"/>
      <c r="Q295" s="49"/>
      <c r="R295" s="90"/>
      <c r="S295" s="49"/>
      <c r="T295" s="49"/>
      <c r="U295" s="49"/>
      <c r="V295" s="49"/>
      <c r="W295" s="49"/>
      <c r="X295" s="49"/>
      <c r="Y295" s="49"/>
      <c r="Z295" s="49"/>
      <c r="AA295" s="49"/>
      <c r="AB295" s="49"/>
      <c r="AC295" s="49"/>
      <c r="AD295" s="49"/>
      <c r="AE295" s="49"/>
      <c r="AF295" s="49"/>
      <c r="AG295" s="49"/>
      <c r="AH295" s="49"/>
      <c r="AI295" s="49"/>
      <c r="AJ295" s="49"/>
      <c r="AK295" s="49"/>
      <c r="AL295" s="49"/>
      <c r="AM295" s="49"/>
    </row>
    <row r="296" spans="1:39" ht="12.75" customHeight="1" x14ac:dyDescent="0.3">
      <c r="A296" s="49"/>
      <c r="B296" s="49"/>
      <c r="C296" s="49"/>
      <c r="D296" s="49"/>
      <c r="E296" s="49"/>
      <c r="F296" s="49"/>
      <c r="G296" s="49"/>
      <c r="H296" s="49"/>
      <c r="I296" s="49"/>
      <c r="J296" s="49"/>
      <c r="K296" s="49"/>
      <c r="L296" s="49"/>
      <c r="M296" s="49"/>
      <c r="N296" s="49"/>
      <c r="O296" s="49"/>
      <c r="P296" s="49"/>
      <c r="Q296" s="49"/>
      <c r="R296" s="90"/>
      <c r="S296" s="49"/>
      <c r="T296" s="49"/>
      <c r="U296" s="49"/>
      <c r="V296" s="49"/>
      <c r="W296" s="49"/>
      <c r="X296" s="49"/>
      <c r="Y296" s="49"/>
      <c r="Z296" s="49"/>
      <c r="AA296" s="49"/>
      <c r="AB296" s="49"/>
      <c r="AC296" s="49"/>
      <c r="AD296" s="49"/>
      <c r="AE296" s="49"/>
      <c r="AF296" s="49"/>
      <c r="AG296" s="49"/>
      <c r="AH296" s="49"/>
      <c r="AI296" s="49"/>
      <c r="AJ296" s="49"/>
      <c r="AK296" s="49"/>
      <c r="AL296" s="49"/>
      <c r="AM296" s="49"/>
    </row>
    <row r="297" spans="1:39" ht="12.75" customHeight="1" x14ac:dyDescent="0.3">
      <c r="A297" s="49"/>
      <c r="B297" s="49"/>
      <c r="C297" s="49"/>
      <c r="D297" s="49"/>
      <c r="E297" s="49"/>
      <c r="F297" s="49"/>
      <c r="G297" s="49"/>
      <c r="H297" s="49"/>
      <c r="I297" s="49"/>
      <c r="J297" s="49"/>
      <c r="K297" s="49"/>
      <c r="L297" s="49"/>
      <c r="M297" s="49"/>
      <c r="N297" s="49"/>
      <c r="O297" s="49"/>
      <c r="P297" s="49"/>
      <c r="Q297" s="49"/>
      <c r="R297" s="90"/>
      <c r="S297" s="49"/>
      <c r="T297" s="49"/>
      <c r="U297" s="49"/>
      <c r="V297" s="49"/>
      <c r="W297" s="49"/>
      <c r="X297" s="49"/>
      <c r="Y297" s="49"/>
      <c r="Z297" s="49"/>
      <c r="AA297" s="49"/>
      <c r="AB297" s="49"/>
      <c r="AC297" s="49"/>
      <c r="AD297" s="49"/>
      <c r="AE297" s="49"/>
      <c r="AF297" s="49"/>
      <c r="AG297" s="49"/>
      <c r="AH297" s="49"/>
      <c r="AI297" s="49"/>
      <c r="AJ297" s="49"/>
      <c r="AK297" s="49"/>
      <c r="AL297" s="49"/>
      <c r="AM297" s="49"/>
    </row>
    <row r="298" spans="1:39" ht="12.75" customHeight="1" x14ac:dyDescent="0.3">
      <c r="A298" s="49"/>
      <c r="B298" s="49"/>
      <c r="C298" s="49"/>
      <c r="D298" s="49"/>
      <c r="E298" s="49"/>
      <c r="F298" s="49"/>
      <c r="G298" s="49"/>
      <c r="H298" s="49"/>
      <c r="I298" s="49"/>
      <c r="J298" s="49"/>
      <c r="K298" s="49"/>
      <c r="L298" s="49"/>
      <c r="M298" s="49"/>
      <c r="N298" s="49"/>
      <c r="O298" s="49"/>
      <c r="P298" s="49"/>
      <c r="Q298" s="49"/>
      <c r="R298" s="90"/>
      <c r="S298" s="49"/>
      <c r="T298" s="49"/>
      <c r="U298" s="49"/>
      <c r="V298" s="49"/>
      <c r="W298" s="49"/>
      <c r="X298" s="49"/>
      <c r="Y298" s="49"/>
      <c r="Z298" s="49"/>
      <c r="AA298" s="49"/>
      <c r="AB298" s="49"/>
      <c r="AC298" s="49"/>
      <c r="AD298" s="49"/>
      <c r="AE298" s="49"/>
      <c r="AF298" s="49"/>
      <c r="AG298" s="49"/>
      <c r="AH298" s="49"/>
      <c r="AI298" s="49"/>
      <c r="AJ298" s="49"/>
      <c r="AK298" s="49"/>
      <c r="AL298" s="49"/>
      <c r="AM298" s="49"/>
    </row>
    <row r="299" spans="1:39" ht="12.75" customHeight="1" x14ac:dyDescent="0.3">
      <c r="A299" s="49"/>
      <c r="B299" s="49"/>
      <c r="C299" s="49"/>
      <c r="D299" s="49"/>
      <c r="E299" s="49"/>
      <c r="F299" s="49"/>
      <c r="G299" s="49"/>
      <c r="H299" s="49"/>
      <c r="I299" s="49"/>
      <c r="J299" s="49"/>
      <c r="K299" s="49"/>
      <c r="L299" s="49"/>
      <c r="M299" s="49"/>
      <c r="N299" s="49"/>
      <c r="O299" s="49"/>
      <c r="P299" s="49"/>
      <c r="Q299" s="49"/>
      <c r="R299" s="90"/>
      <c r="S299" s="49"/>
      <c r="T299" s="49"/>
      <c r="U299" s="49"/>
      <c r="V299" s="49"/>
      <c r="W299" s="49"/>
      <c r="X299" s="49"/>
      <c r="Y299" s="49"/>
      <c r="Z299" s="49"/>
      <c r="AA299" s="49"/>
      <c r="AB299" s="49"/>
      <c r="AC299" s="49"/>
      <c r="AD299" s="49"/>
      <c r="AE299" s="49"/>
      <c r="AF299" s="49"/>
      <c r="AG299" s="49"/>
      <c r="AH299" s="49"/>
      <c r="AI299" s="49"/>
      <c r="AJ299" s="49"/>
      <c r="AK299" s="49"/>
      <c r="AL299" s="49"/>
      <c r="AM299" s="49"/>
    </row>
    <row r="300" spans="1:39" ht="12.75" customHeight="1" x14ac:dyDescent="0.3">
      <c r="A300" s="49"/>
      <c r="B300" s="49"/>
      <c r="C300" s="49"/>
      <c r="D300" s="49"/>
      <c r="E300" s="49"/>
      <c r="F300" s="49"/>
      <c r="G300" s="49"/>
      <c r="H300" s="49"/>
      <c r="I300" s="49"/>
      <c r="J300" s="49"/>
      <c r="K300" s="49"/>
      <c r="L300" s="49"/>
      <c r="M300" s="49"/>
      <c r="N300" s="49"/>
      <c r="O300" s="49"/>
      <c r="P300" s="49"/>
      <c r="Q300" s="49"/>
      <c r="R300" s="90"/>
      <c r="S300" s="49"/>
      <c r="T300" s="49"/>
      <c r="U300" s="49"/>
      <c r="V300" s="49"/>
      <c r="W300" s="49"/>
      <c r="X300" s="49"/>
      <c r="Y300" s="49"/>
      <c r="Z300" s="49"/>
      <c r="AA300" s="49"/>
      <c r="AB300" s="49"/>
      <c r="AC300" s="49"/>
      <c r="AD300" s="49"/>
      <c r="AE300" s="49"/>
      <c r="AF300" s="49"/>
      <c r="AG300" s="49"/>
      <c r="AH300" s="49"/>
      <c r="AI300" s="49"/>
      <c r="AJ300" s="49"/>
      <c r="AK300" s="49"/>
      <c r="AL300" s="49"/>
      <c r="AM300" s="49"/>
    </row>
    <row r="301" spans="1:39" ht="12.75" customHeight="1" x14ac:dyDescent="0.3">
      <c r="A301" s="49"/>
      <c r="B301" s="49"/>
      <c r="C301" s="49"/>
      <c r="D301" s="49"/>
      <c r="E301" s="49"/>
      <c r="F301" s="49"/>
      <c r="G301" s="49"/>
      <c r="H301" s="49"/>
      <c r="I301" s="49"/>
      <c r="J301" s="49"/>
      <c r="K301" s="49"/>
      <c r="L301" s="49"/>
      <c r="M301" s="49"/>
      <c r="N301" s="49"/>
      <c r="O301" s="49"/>
      <c r="P301" s="49"/>
      <c r="Q301" s="49"/>
      <c r="R301" s="90"/>
      <c r="S301" s="49"/>
      <c r="T301" s="49"/>
      <c r="U301" s="49"/>
      <c r="V301" s="49"/>
      <c r="W301" s="49"/>
      <c r="X301" s="49"/>
      <c r="Y301" s="49"/>
      <c r="Z301" s="49"/>
      <c r="AA301" s="49"/>
      <c r="AB301" s="49"/>
      <c r="AC301" s="49"/>
      <c r="AD301" s="49"/>
      <c r="AE301" s="49"/>
      <c r="AF301" s="49"/>
      <c r="AG301" s="49"/>
      <c r="AH301" s="49"/>
      <c r="AI301" s="49"/>
      <c r="AJ301" s="49"/>
      <c r="AK301" s="49"/>
      <c r="AL301" s="49"/>
      <c r="AM301" s="49"/>
    </row>
    <row r="302" spans="1:39" ht="12.75" customHeight="1" x14ac:dyDescent="0.3">
      <c r="A302" s="49"/>
      <c r="B302" s="49"/>
      <c r="C302" s="49"/>
      <c r="D302" s="49"/>
      <c r="E302" s="49"/>
      <c r="F302" s="49"/>
      <c r="G302" s="49"/>
      <c r="H302" s="49"/>
      <c r="I302" s="49"/>
      <c r="J302" s="49"/>
      <c r="K302" s="49"/>
      <c r="L302" s="49"/>
      <c r="M302" s="49"/>
      <c r="N302" s="49"/>
      <c r="O302" s="49"/>
      <c r="P302" s="49"/>
      <c r="Q302" s="49"/>
      <c r="R302" s="90"/>
      <c r="S302" s="49"/>
      <c r="T302" s="49"/>
      <c r="U302" s="49"/>
      <c r="V302" s="49"/>
      <c r="W302" s="49"/>
      <c r="X302" s="49"/>
      <c r="Y302" s="49"/>
      <c r="Z302" s="49"/>
      <c r="AA302" s="49"/>
      <c r="AB302" s="49"/>
      <c r="AC302" s="49"/>
      <c r="AD302" s="49"/>
      <c r="AE302" s="49"/>
      <c r="AF302" s="49"/>
      <c r="AG302" s="49"/>
      <c r="AH302" s="49"/>
      <c r="AI302" s="49"/>
      <c r="AJ302" s="49"/>
      <c r="AK302" s="49"/>
      <c r="AL302" s="49"/>
      <c r="AM302" s="49"/>
    </row>
    <row r="303" spans="1:39" ht="12.75" customHeight="1" x14ac:dyDescent="0.3">
      <c r="A303" s="49"/>
      <c r="B303" s="49"/>
      <c r="C303" s="49"/>
      <c r="D303" s="49"/>
      <c r="E303" s="49"/>
      <c r="F303" s="49"/>
      <c r="G303" s="49"/>
      <c r="H303" s="49"/>
      <c r="I303" s="49"/>
      <c r="J303" s="49"/>
      <c r="K303" s="49"/>
      <c r="L303" s="49"/>
      <c r="M303" s="49"/>
      <c r="N303" s="49"/>
      <c r="O303" s="49"/>
      <c r="P303" s="49"/>
      <c r="Q303" s="49"/>
      <c r="R303" s="90"/>
      <c r="S303" s="49"/>
      <c r="T303" s="49"/>
      <c r="U303" s="49"/>
      <c r="V303" s="49"/>
      <c r="W303" s="49"/>
      <c r="X303" s="49"/>
      <c r="Y303" s="49"/>
      <c r="Z303" s="49"/>
      <c r="AA303" s="49"/>
      <c r="AB303" s="49"/>
      <c r="AC303" s="49"/>
      <c r="AD303" s="49"/>
      <c r="AE303" s="49"/>
      <c r="AF303" s="49"/>
      <c r="AG303" s="49"/>
      <c r="AH303" s="49"/>
      <c r="AI303" s="49"/>
      <c r="AJ303" s="49"/>
      <c r="AK303" s="49"/>
      <c r="AL303" s="49"/>
      <c r="AM303" s="49"/>
    </row>
    <row r="304" spans="1:39" ht="12.75" customHeight="1" x14ac:dyDescent="0.3">
      <c r="A304" s="49"/>
      <c r="B304" s="49"/>
      <c r="C304" s="49"/>
      <c r="D304" s="49"/>
      <c r="E304" s="49"/>
      <c r="F304" s="49"/>
      <c r="G304" s="49"/>
      <c r="H304" s="49"/>
      <c r="I304" s="49"/>
      <c r="J304" s="49"/>
      <c r="K304" s="49"/>
      <c r="L304" s="49"/>
      <c r="M304" s="49"/>
      <c r="N304" s="49"/>
      <c r="O304" s="49"/>
      <c r="P304" s="49"/>
      <c r="Q304" s="49"/>
      <c r="R304" s="90"/>
      <c r="S304" s="49"/>
      <c r="T304" s="49"/>
      <c r="U304" s="49"/>
      <c r="V304" s="49"/>
      <c r="W304" s="49"/>
      <c r="X304" s="49"/>
      <c r="Y304" s="49"/>
      <c r="Z304" s="49"/>
      <c r="AA304" s="49"/>
      <c r="AB304" s="49"/>
      <c r="AC304" s="49"/>
      <c r="AD304" s="49"/>
      <c r="AE304" s="49"/>
      <c r="AF304" s="49"/>
      <c r="AG304" s="49"/>
      <c r="AH304" s="49"/>
      <c r="AI304" s="49"/>
      <c r="AJ304" s="49"/>
      <c r="AK304" s="49"/>
      <c r="AL304" s="49"/>
      <c r="AM304" s="49"/>
    </row>
    <row r="305" spans="1:39" ht="12.75" customHeight="1" x14ac:dyDescent="0.3">
      <c r="A305" s="49"/>
      <c r="B305" s="49"/>
      <c r="C305" s="49"/>
      <c r="D305" s="49"/>
      <c r="E305" s="49"/>
      <c r="F305" s="49"/>
      <c r="G305" s="49"/>
      <c r="H305" s="49"/>
      <c r="I305" s="49"/>
      <c r="J305" s="49"/>
      <c r="K305" s="49"/>
      <c r="L305" s="49"/>
      <c r="M305" s="49"/>
      <c r="N305" s="49"/>
      <c r="O305" s="49"/>
      <c r="P305" s="49"/>
      <c r="Q305" s="49"/>
      <c r="R305" s="90"/>
      <c r="S305" s="49"/>
      <c r="T305" s="49"/>
      <c r="U305" s="49"/>
      <c r="V305" s="49"/>
      <c r="W305" s="49"/>
      <c r="X305" s="49"/>
      <c r="Y305" s="49"/>
      <c r="Z305" s="49"/>
      <c r="AA305" s="49"/>
      <c r="AB305" s="49"/>
      <c r="AC305" s="49"/>
      <c r="AD305" s="49"/>
      <c r="AE305" s="49"/>
      <c r="AF305" s="49"/>
      <c r="AG305" s="49"/>
      <c r="AH305" s="49"/>
      <c r="AI305" s="49"/>
      <c r="AJ305" s="49"/>
      <c r="AK305" s="49"/>
      <c r="AL305" s="49"/>
      <c r="AM305" s="49"/>
    </row>
    <row r="306" spans="1:39" ht="12.75" customHeight="1" x14ac:dyDescent="0.3">
      <c r="A306" s="49"/>
      <c r="B306" s="49"/>
      <c r="C306" s="49"/>
      <c r="D306" s="49"/>
      <c r="E306" s="49"/>
      <c r="F306" s="49"/>
      <c r="G306" s="49"/>
      <c r="H306" s="49"/>
      <c r="I306" s="49"/>
      <c r="J306" s="49"/>
      <c r="K306" s="49"/>
      <c r="L306" s="49"/>
      <c r="M306" s="49"/>
      <c r="N306" s="49"/>
      <c r="O306" s="49"/>
      <c r="P306" s="49"/>
      <c r="Q306" s="49"/>
      <c r="R306" s="90"/>
      <c r="S306" s="49"/>
      <c r="T306" s="49"/>
      <c r="U306" s="49"/>
      <c r="V306" s="49"/>
      <c r="W306" s="49"/>
      <c r="X306" s="49"/>
      <c r="Y306" s="49"/>
      <c r="Z306" s="49"/>
      <c r="AA306" s="49"/>
      <c r="AB306" s="49"/>
      <c r="AC306" s="49"/>
      <c r="AD306" s="49"/>
      <c r="AE306" s="49"/>
      <c r="AF306" s="49"/>
      <c r="AG306" s="49"/>
      <c r="AH306" s="49"/>
      <c r="AI306" s="49"/>
      <c r="AJ306" s="49"/>
      <c r="AK306" s="49"/>
      <c r="AL306" s="49"/>
      <c r="AM306" s="49"/>
    </row>
    <row r="307" spans="1:39" ht="12.75" customHeight="1" x14ac:dyDescent="0.3">
      <c r="A307" s="49"/>
      <c r="B307" s="49"/>
      <c r="C307" s="49"/>
      <c r="D307" s="49"/>
      <c r="E307" s="49"/>
      <c r="F307" s="49"/>
      <c r="G307" s="49"/>
      <c r="H307" s="49"/>
      <c r="I307" s="49"/>
      <c r="J307" s="49"/>
      <c r="K307" s="49"/>
      <c r="L307" s="49"/>
      <c r="M307" s="49"/>
      <c r="N307" s="49"/>
      <c r="O307" s="49"/>
      <c r="P307" s="49"/>
      <c r="Q307" s="49"/>
      <c r="R307" s="90"/>
      <c r="S307" s="49"/>
      <c r="T307" s="49"/>
      <c r="U307" s="49"/>
      <c r="V307" s="49"/>
      <c r="W307" s="49"/>
      <c r="X307" s="49"/>
      <c r="Y307" s="49"/>
      <c r="Z307" s="49"/>
      <c r="AA307" s="49"/>
      <c r="AB307" s="49"/>
      <c r="AC307" s="49"/>
      <c r="AD307" s="49"/>
      <c r="AE307" s="49"/>
      <c r="AF307" s="49"/>
      <c r="AG307" s="49"/>
      <c r="AH307" s="49"/>
      <c r="AI307" s="49"/>
      <c r="AJ307" s="49"/>
      <c r="AK307" s="49"/>
      <c r="AL307" s="49"/>
      <c r="AM307" s="49"/>
    </row>
    <row r="308" spans="1:39" ht="12.75" customHeight="1" x14ac:dyDescent="0.3">
      <c r="A308" s="49"/>
      <c r="B308" s="49"/>
      <c r="C308" s="49"/>
      <c r="D308" s="49"/>
      <c r="E308" s="49"/>
      <c r="F308" s="49"/>
      <c r="G308" s="49"/>
      <c r="H308" s="49"/>
      <c r="I308" s="49"/>
      <c r="J308" s="49"/>
      <c r="K308" s="49"/>
      <c r="L308" s="49"/>
      <c r="M308" s="49"/>
      <c r="N308" s="49"/>
      <c r="O308" s="49"/>
      <c r="P308" s="49"/>
      <c r="Q308" s="49"/>
      <c r="R308" s="90"/>
      <c r="S308" s="49"/>
      <c r="T308" s="49"/>
      <c r="U308" s="49"/>
      <c r="V308" s="49"/>
      <c r="W308" s="49"/>
      <c r="X308" s="49"/>
      <c r="Y308" s="49"/>
      <c r="Z308" s="49"/>
      <c r="AA308" s="49"/>
      <c r="AB308" s="49"/>
      <c r="AC308" s="49"/>
      <c r="AD308" s="49"/>
      <c r="AE308" s="49"/>
      <c r="AF308" s="49"/>
      <c r="AG308" s="49"/>
      <c r="AH308" s="49"/>
      <c r="AI308" s="49"/>
      <c r="AJ308" s="49"/>
      <c r="AK308" s="49"/>
      <c r="AL308" s="49"/>
      <c r="AM308" s="49"/>
    </row>
    <row r="309" spans="1:39" ht="12.75" customHeight="1" x14ac:dyDescent="0.3">
      <c r="A309" s="49"/>
      <c r="B309" s="49"/>
      <c r="C309" s="49"/>
      <c r="D309" s="49"/>
      <c r="E309" s="49"/>
      <c r="F309" s="49"/>
      <c r="G309" s="49"/>
      <c r="H309" s="49"/>
      <c r="I309" s="49"/>
      <c r="J309" s="49"/>
      <c r="K309" s="49"/>
      <c r="L309" s="49"/>
      <c r="M309" s="49"/>
      <c r="N309" s="49"/>
      <c r="O309" s="49"/>
      <c r="P309" s="49"/>
      <c r="Q309" s="49"/>
      <c r="R309" s="90"/>
      <c r="S309" s="49"/>
      <c r="T309" s="49"/>
      <c r="U309" s="49"/>
      <c r="V309" s="49"/>
      <c r="W309" s="49"/>
      <c r="X309" s="49"/>
      <c r="Y309" s="49"/>
      <c r="Z309" s="49"/>
      <c r="AA309" s="49"/>
      <c r="AB309" s="49"/>
      <c r="AC309" s="49"/>
      <c r="AD309" s="49"/>
      <c r="AE309" s="49"/>
      <c r="AF309" s="49"/>
      <c r="AG309" s="49"/>
      <c r="AH309" s="49"/>
      <c r="AI309" s="49"/>
      <c r="AJ309" s="49"/>
      <c r="AK309" s="49"/>
      <c r="AL309" s="49"/>
      <c r="AM309" s="49"/>
    </row>
    <row r="310" spans="1:39" ht="12.75" customHeight="1" x14ac:dyDescent="0.3">
      <c r="A310" s="49"/>
      <c r="B310" s="49"/>
      <c r="C310" s="49"/>
      <c r="D310" s="49"/>
      <c r="E310" s="49"/>
      <c r="F310" s="49"/>
      <c r="G310" s="49"/>
      <c r="H310" s="49"/>
      <c r="I310" s="49"/>
      <c r="J310" s="49"/>
      <c r="K310" s="49"/>
      <c r="L310" s="49"/>
      <c r="M310" s="49"/>
      <c r="N310" s="49"/>
      <c r="O310" s="49"/>
      <c r="P310" s="49"/>
      <c r="Q310" s="49"/>
      <c r="R310" s="90"/>
      <c r="S310" s="49"/>
      <c r="T310" s="49"/>
      <c r="U310" s="49"/>
      <c r="V310" s="49"/>
      <c r="W310" s="49"/>
      <c r="X310" s="49"/>
      <c r="Y310" s="49"/>
      <c r="Z310" s="49"/>
      <c r="AA310" s="49"/>
      <c r="AB310" s="49"/>
      <c r="AC310" s="49"/>
      <c r="AD310" s="49"/>
      <c r="AE310" s="49"/>
      <c r="AF310" s="49"/>
      <c r="AG310" s="49"/>
      <c r="AH310" s="49"/>
      <c r="AI310" s="49"/>
      <c r="AJ310" s="49"/>
      <c r="AK310" s="49"/>
      <c r="AL310" s="49"/>
      <c r="AM310" s="49"/>
    </row>
    <row r="311" spans="1:39" ht="12.75" customHeight="1" x14ac:dyDescent="0.3">
      <c r="A311" s="49"/>
      <c r="B311" s="49"/>
      <c r="C311" s="49"/>
      <c r="D311" s="49"/>
      <c r="E311" s="49"/>
      <c r="F311" s="49"/>
      <c r="G311" s="49"/>
      <c r="H311" s="49"/>
      <c r="I311" s="49"/>
      <c r="J311" s="49"/>
      <c r="K311" s="49"/>
      <c r="L311" s="49"/>
      <c r="M311" s="49"/>
      <c r="N311" s="49"/>
      <c r="O311" s="49"/>
      <c r="P311" s="49"/>
      <c r="Q311" s="49"/>
      <c r="R311" s="90"/>
      <c r="S311" s="49"/>
      <c r="T311" s="49"/>
      <c r="U311" s="49"/>
      <c r="V311" s="49"/>
      <c r="W311" s="49"/>
      <c r="X311" s="49"/>
      <c r="Y311" s="49"/>
      <c r="Z311" s="49"/>
      <c r="AA311" s="49"/>
      <c r="AB311" s="49"/>
      <c r="AC311" s="49"/>
      <c r="AD311" s="49"/>
      <c r="AE311" s="49"/>
      <c r="AF311" s="49"/>
      <c r="AG311" s="49"/>
      <c r="AH311" s="49"/>
      <c r="AI311" s="49"/>
      <c r="AJ311" s="49"/>
      <c r="AK311" s="49"/>
      <c r="AL311" s="49"/>
      <c r="AM311" s="49"/>
    </row>
    <row r="312" spans="1:39" ht="12.75" customHeight="1" x14ac:dyDescent="0.3">
      <c r="A312" s="49"/>
      <c r="B312" s="49"/>
      <c r="C312" s="49"/>
      <c r="D312" s="49"/>
      <c r="E312" s="49"/>
      <c r="F312" s="49"/>
      <c r="G312" s="49"/>
      <c r="H312" s="49"/>
      <c r="I312" s="49"/>
      <c r="J312" s="49"/>
      <c r="K312" s="49"/>
      <c r="L312" s="49"/>
      <c r="M312" s="49"/>
      <c r="N312" s="49"/>
      <c r="O312" s="49"/>
      <c r="P312" s="49"/>
      <c r="Q312" s="49"/>
      <c r="R312" s="90"/>
      <c r="S312" s="49"/>
      <c r="T312" s="49"/>
      <c r="U312" s="49"/>
      <c r="V312" s="49"/>
      <c r="W312" s="49"/>
      <c r="X312" s="49"/>
      <c r="Y312" s="49"/>
      <c r="Z312" s="49"/>
      <c r="AA312" s="49"/>
      <c r="AB312" s="49"/>
      <c r="AC312" s="49"/>
      <c r="AD312" s="49"/>
      <c r="AE312" s="49"/>
      <c r="AF312" s="49"/>
      <c r="AG312" s="49"/>
      <c r="AH312" s="49"/>
      <c r="AI312" s="49"/>
      <c r="AJ312" s="49"/>
      <c r="AK312" s="49"/>
      <c r="AL312" s="49"/>
      <c r="AM312" s="49"/>
    </row>
    <row r="313" spans="1:39" ht="12.75" customHeight="1" x14ac:dyDescent="0.3">
      <c r="A313" s="49"/>
      <c r="B313" s="49"/>
      <c r="C313" s="49"/>
      <c r="D313" s="49"/>
      <c r="E313" s="49"/>
      <c r="F313" s="49"/>
      <c r="G313" s="49"/>
      <c r="H313" s="49"/>
      <c r="I313" s="49"/>
      <c r="J313" s="49"/>
      <c r="K313" s="49"/>
      <c r="L313" s="49"/>
      <c r="M313" s="49"/>
      <c r="N313" s="49"/>
      <c r="O313" s="49"/>
      <c r="P313" s="49"/>
      <c r="Q313" s="49"/>
      <c r="R313" s="90"/>
      <c r="S313" s="49"/>
      <c r="T313" s="49"/>
      <c r="U313" s="49"/>
      <c r="V313" s="49"/>
      <c r="W313" s="49"/>
      <c r="X313" s="49"/>
      <c r="Y313" s="49"/>
      <c r="Z313" s="49"/>
      <c r="AA313" s="49"/>
      <c r="AB313" s="49"/>
      <c r="AC313" s="49"/>
      <c r="AD313" s="49"/>
      <c r="AE313" s="49"/>
      <c r="AF313" s="49"/>
      <c r="AG313" s="49"/>
      <c r="AH313" s="49"/>
      <c r="AI313" s="49"/>
      <c r="AJ313" s="49"/>
      <c r="AK313" s="49"/>
      <c r="AL313" s="49"/>
      <c r="AM313" s="49"/>
    </row>
    <row r="314" spans="1:39" ht="12.75" customHeight="1" x14ac:dyDescent="0.3">
      <c r="A314" s="49"/>
      <c r="B314" s="49"/>
      <c r="C314" s="49"/>
      <c r="D314" s="49"/>
      <c r="E314" s="49"/>
      <c r="F314" s="49"/>
      <c r="G314" s="49"/>
      <c r="H314" s="49"/>
      <c r="I314" s="49"/>
      <c r="J314" s="49"/>
      <c r="K314" s="49"/>
      <c r="L314" s="49"/>
      <c r="M314" s="49"/>
      <c r="N314" s="49"/>
      <c r="O314" s="49"/>
      <c r="P314" s="49"/>
      <c r="Q314" s="49"/>
      <c r="R314" s="90"/>
      <c r="S314" s="49"/>
      <c r="T314" s="49"/>
      <c r="U314" s="49"/>
      <c r="V314" s="49"/>
      <c r="W314" s="49"/>
      <c r="X314" s="49"/>
      <c r="Y314" s="49"/>
      <c r="Z314" s="49"/>
      <c r="AA314" s="49"/>
      <c r="AB314" s="49"/>
      <c r="AC314" s="49"/>
      <c r="AD314" s="49"/>
      <c r="AE314" s="49"/>
      <c r="AF314" s="49"/>
      <c r="AG314" s="49"/>
      <c r="AH314" s="49"/>
      <c r="AI314" s="49"/>
      <c r="AJ314" s="49"/>
      <c r="AK314" s="49"/>
      <c r="AL314" s="49"/>
      <c r="AM314" s="49"/>
    </row>
    <row r="315" spans="1:39" ht="12.75" customHeight="1" x14ac:dyDescent="0.3">
      <c r="A315" s="49"/>
      <c r="B315" s="49"/>
      <c r="C315" s="49"/>
      <c r="D315" s="49"/>
      <c r="E315" s="49"/>
      <c r="F315" s="49"/>
      <c r="G315" s="49"/>
      <c r="H315" s="49"/>
      <c r="I315" s="49"/>
      <c r="J315" s="49"/>
      <c r="K315" s="49"/>
      <c r="L315" s="49"/>
      <c r="M315" s="49"/>
      <c r="N315" s="49"/>
      <c r="O315" s="49"/>
      <c r="P315" s="49"/>
      <c r="Q315" s="49"/>
      <c r="R315" s="90"/>
      <c r="S315" s="49"/>
      <c r="T315" s="49"/>
      <c r="U315" s="49"/>
      <c r="V315" s="49"/>
      <c r="W315" s="49"/>
      <c r="X315" s="49"/>
      <c r="Y315" s="49"/>
      <c r="Z315" s="49"/>
      <c r="AA315" s="49"/>
      <c r="AB315" s="49"/>
      <c r="AC315" s="49"/>
      <c r="AD315" s="49"/>
      <c r="AE315" s="49"/>
      <c r="AF315" s="49"/>
      <c r="AG315" s="49"/>
      <c r="AH315" s="49"/>
      <c r="AI315" s="49"/>
      <c r="AJ315" s="49"/>
      <c r="AK315" s="49"/>
      <c r="AL315" s="49"/>
      <c r="AM315" s="49"/>
    </row>
    <row r="316" spans="1:39" ht="12.75" customHeight="1" x14ac:dyDescent="0.3">
      <c r="A316" s="49"/>
      <c r="B316" s="49"/>
      <c r="C316" s="49"/>
      <c r="D316" s="49"/>
      <c r="E316" s="49"/>
      <c r="F316" s="49"/>
      <c r="G316" s="49"/>
      <c r="H316" s="49"/>
      <c r="I316" s="49"/>
      <c r="J316" s="49"/>
      <c r="K316" s="49"/>
      <c r="L316" s="49"/>
      <c r="M316" s="49"/>
      <c r="N316" s="49"/>
      <c r="O316" s="49"/>
      <c r="P316" s="49"/>
      <c r="Q316" s="49"/>
      <c r="R316" s="90"/>
      <c r="S316" s="49"/>
      <c r="T316" s="49"/>
      <c r="U316" s="49"/>
      <c r="V316" s="49"/>
      <c r="W316" s="49"/>
      <c r="X316" s="49"/>
      <c r="Y316" s="49"/>
      <c r="Z316" s="49"/>
      <c r="AA316" s="49"/>
      <c r="AB316" s="49"/>
      <c r="AC316" s="49"/>
      <c r="AD316" s="49"/>
      <c r="AE316" s="49"/>
      <c r="AF316" s="49"/>
      <c r="AG316" s="49"/>
      <c r="AH316" s="49"/>
      <c r="AI316" s="49"/>
      <c r="AJ316" s="49"/>
      <c r="AK316" s="49"/>
      <c r="AL316" s="49"/>
      <c r="AM316" s="49"/>
    </row>
    <row r="317" spans="1:39" ht="12.75" customHeight="1" x14ac:dyDescent="0.3">
      <c r="A317" s="49"/>
      <c r="B317" s="49"/>
      <c r="C317" s="49"/>
      <c r="D317" s="49"/>
      <c r="E317" s="49"/>
      <c r="F317" s="49"/>
      <c r="G317" s="49"/>
      <c r="H317" s="49"/>
      <c r="I317" s="49"/>
      <c r="J317" s="49"/>
      <c r="K317" s="49"/>
      <c r="L317" s="49"/>
      <c r="M317" s="49"/>
      <c r="N317" s="49"/>
      <c r="O317" s="49"/>
      <c r="P317" s="49"/>
      <c r="Q317" s="49"/>
      <c r="R317" s="90"/>
      <c r="S317" s="49"/>
      <c r="T317" s="49"/>
      <c r="U317" s="49"/>
      <c r="V317" s="49"/>
      <c r="W317" s="49"/>
      <c r="X317" s="49"/>
      <c r="Y317" s="49"/>
      <c r="Z317" s="49"/>
      <c r="AA317" s="49"/>
      <c r="AB317" s="49"/>
      <c r="AC317" s="49"/>
      <c r="AD317" s="49"/>
      <c r="AE317" s="49"/>
      <c r="AF317" s="49"/>
      <c r="AG317" s="49"/>
      <c r="AH317" s="49"/>
      <c r="AI317" s="49"/>
      <c r="AJ317" s="49"/>
      <c r="AK317" s="49"/>
      <c r="AL317" s="49"/>
      <c r="AM317" s="49"/>
    </row>
    <row r="318" spans="1:39" ht="12.75" customHeight="1" x14ac:dyDescent="0.3">
      <c r="A318" s="49"/>
      <c r="B318" s="49"/>
      <c r="C318" s="49"/>
      <c r="D318" s="49"/>
      <c r="E318" s="49"/>
      <c r="F318" s="49"/>
      <c r="G318" s="49"/>
      <c r="H318" s="49"/>
      <c r="I318" s="49"/>
      <c r="J318" s="49"/>
      <c r="K318" s="49"/>
      <c r="L318" s="49"/>
      <c r="M318" s="49"/>
      <c r="N318" s="49"/>
      <c r="O318" s="49"/>
      <c r="P318" s="49"/>
      <c r="Q318" s="49"/>
      <c r="R318" s="90"/>
      <c r="S318" s="49"/>
      <c r="T318" s="49"/>
      <c r="U318" s="49"/>
      <c r="V318" s="49"/>
      <c r="W318" s="49"/>
      <c r="X318" s="49"/>
      <c r="Y318" s="49"/>
      <c r="Z318" s="49"/>
      <c r="AA318" s="49"/>
      <c r="AB318" s="49"/>
      <c r="AC318" s="49"/>
      <c r="AD318" s="49"/>
      <c r="AE318" s="49"/>
      <c r="AF318" s="49"/>
      <c r="AG318" s="49"/>
      <c r="AH318" s="49"/>
      <c r="AI318" s="49"/>
      <c r="AJ318" s="49"/>
      <c r="AK318" s="49"/>
      <c r="AL318" s="49"/>
      <c r="AM318" s="49"/>
    </row>
    <row r="319" spans="1:39" ht="12.75" customHeight="1" x14ac:dyDescent="0.3">
      <c r="A319" s="49"/>
      <c r="B319" s="49"/>
      <c r="C319" s="49"/>
      <c r="D319" s="49"/>
      <c r="E319" s="49"/>
      <c r="F319" s="49"/>
      <c r="G319" s="49"/>
      <c r="H319" s="49"/>
      <c r="I319" s="49"/>
      <c r="J319" s="49"/>
      <c r="K319" s="49"/>
      <c r="L319" s="49"/>
      <c r="M319" s="49"/>
      <c r="N319" s="49"/>
      <c r="O319" s="49"/>
      <c r="P319" s="49"/>
      <c r="Q319" s="49"/>
      <c r="R319" s="90"/>
      <c r="S319" s="49"/>
      <c r="T319" s="49"/>
      <c r="U319" s="49"/>
      <c r="V319" s="49"/>
      <c r="W319" s="49"/>
      <c r="X319" s="49"/>
      <c r="Y319" s="49"/>
      <c r="Z319" s="49"/>
      <c r="AA319" s="49"/>
      <c r="AB319" s="49"/>
      <c r="AC319" s="49"/>
      <c r="AD319" s="49"/>
      <c r="AE319" s="49"/>
      <c r="AF319" s="49"/>
      <c r="AG319" s="49"/>
      <c r="AH319" s="49"/>
      <c r="AI319" s="49"/>
      <c r="AJ319" s="49"/>
      <c r="AK319" s="49"/>
      <c r="AL319" s="49"/>
      <c r="AM319" s="49"/>
    </row>
    <row r="320" spans="1:39" ht="12.75" customHeight="1" x14ac:dyDescent="0.3">
      <c r="A320" s="49"/>
      <c r="B320" s="49"/>
      <c r="C320" s="49"/>
      <c r="D320" s="49"/>
      <c r="E320" s="49"/>
      <c r="F320" s="49"/>
      <c r="G320" s="49"/>
      <c r="H320" s="49"/>
      <c r="I320" s="49"/>
      <c r="J320" s="49"/>
      <c r="K320" s="49"/>
      <c r="L320" s="49"/>
      <c r="M320" s="49"/>
      <c r="N320" s="49"/>
      <c r="O320" s="49"/>
      <c r="P320" s="49"/>
      <c r="Q320" s="49"/>
      <c r="R320" s="90"/>
      <c r="S320" s="49"/>
      <c r="T320" s="49"/>
      <c r="U320" s="49"/>
      <c r="V320" s="49"/>
      <c r="W320" s="49"/>
      <c r="X320" s="49"/>
      <c r="Y320" s="49"/>
      <c r="Z320" s="49"/>
      <c r="AA320" s="49"/>
      <c r="AB320" s="49"/>
      <c r="AC320" s="49"/>
      <c r="AD320" s="49"/>
      <c r="AE320" s="49"/>
      <c r="AF320" s="49"/>
      <c r="AG320" s="49"/>
      <c r="AH320" s="49"/>
      <c r="AI320" s="49"/>
      <c r="AJ320" s="49"/>
      <c r="AK320" s="49"/>
      <c r="AL320" s="49"/>
      <c r="AM320" s="49"/>
    </row>
    <row r="321" spans="1:39" ht="12.75" customHeight="1" x14ac:dyDescent="0.3">
      <c r="A321" s="49"/>
      <c r="B321" s="49"/>
      <c r="C321" s="49"/>
      <c r="D321" s="49"/>
      <c r="E321" s="49"/>
      <c r="F321" s="49"/>
      <c r="G321" s="49"/>
      <c r="H321" s="49"/>
      <c r="I321" s="49"/>
      <c r="J321" s="49"/>
      <c r="K321" s="49"/>
      <c r="L321" s="49"/>
      <c r="M321" s="49"/>
      <c r="N321" s="49"/>
      <c r="O321" s="49"/>
      <c r="P321" s="49"/>
      <c r="Q321" s="49"/>
      <c r="R321" s="90"/>
      <c r="S321" s="49"/>
      <c r="T321" s="49"/>
      <c r="U321" s="49"/>
      <c r="V321" s="49"/>
      <c r="W321" s="49"/>
      <c r="X321" s="49"/>
      <c r="Y321" s="49"/>
      <c r="Z321" s="49"/>
      <c r="AA321" s="49"/>
      <c r="AB321" s="49"/>
      <c r="AC321" s="49"/>
      <c r="AD321" s="49"/>
      <c r="AE321" s="49"/>
      <c r="AF321" s="49"/>
      <c r="AG321" s="49"/>
      <c r="AH321" s="49"/>
      <c r="AI321" s="49"/>
      <c r="AJ321" s="49"/>
      <c r="AK321" s="49"/>
      <c r="AL321" s="49"/>
      <c r="AM321" s="49"/>
    </row>
    <row r="322" spans="1:39" ht="12.75" customHeight="1" x14ac:dyDescent="0.3">
      <c r="A322" s="49"/>
      <c r="B322" s="49"/>
      <c r="C322" s="49"/>
      <c r="D322" s="49"/>
      <c r="E322" s="49"/>
      <c r="F322" s="49"/>
      <c r="G322" s="49"/>
      <c r="H322" s="49"/>
      <c r="I322" s="49"/>
      <c r="J322" s="49"/>
      <c r="K322" s="49"/>
      <c r="L322" s="49"/>
      <c r="M322" s="49"/>
      <c r="N322" s="49"/>
      <c r="O322" s="49"/>
      <c r="P322" s="49"/>
      <c r="Q322" s="49"/>
      <c r="R322" s="90"/>
      <c r="S322" s="49"/>
      <c r="T322" s="49"/>
      <c r="U322" s="49"/>
      <c r="V322" s="49"/>
      <c r="W322" s="49"/>
      <c r="X322" s="49"/>
      <c r="Y322" s="49"/>
      <c r="Z322" s="49"/>
      <c r="AA322" s="49"/>
      <c r="AB322" s="49"/>
      <c r="AC322" s="49"/>
      <c r="AD322" s="49"/>
      <c r="AE322" s="49"/>
      <c r="AF322" s="49"/>
      <c r="AG322" s="49"/>
      <c r="AH322" s="49"/>
      <c r="AI322" s="49"/>
      <c r="AJ322" s="49"/>
      <c r="AK322" s="49"/>
      <c r="AL322" s="49"/>
      <c r="AM322" s="49"/>
    </row>
    <row r="323" spans="1:39" ht="12.75" customHeight="1" x14ac:dyDescent="0.3">
      <c r="A323" s="49"/>
      <c r="B323" s="49"/>
      <c r="C323" s="49"/>
      <c r="D323" s="49"/>
      <c r="E323" s="49"/>
      <c r="F323" s="49"/>
      <c r="G323" s="49"/>
      <c r="H323" s="49"/>
      <c r="I323" s="49"/>
      <c r="J323" s="49"/>
      <c r="K323" s="49"/>
      <c r="L323" s="49"/>
      <c r="M323" s="49"/>
      <c r="N323" s="49"/>
      <c r="O323" s="49"/>
      <c r="P323" s="49"/>
      <c r="Q323" s="49"/>
      <c r="R323" s="90"/>
      <c r="S323" s="49"/>
      <c r="T323" s="49"/>
      <c r="U323" s="49"/>
      <c r="V323" s="49"/>
      <c r="W323" s="49"/>
      <c r="X323" s="49"/>
      <c r="Y323" s="49"/>
      <c r="Z323" s="49"/>
      <c r="AA323" s="49"/>
      <c r="AB323" s="49"/>
      <c r="AC323" s="49"/>
      <c r="AD323" s="49"/>
      <c r="AE323" s="49"/>
      <c r="AF323" s="49"/>
      <c r="AG323" s="49"/>
      <c r="AH323" s="49"/>
      <c r="AI323" s="49"/>
      <c r="AJ323" s="49"/>
      <c r="AK323" s="49"/>
      <c r="AL323" s="49"/>
      <c r="AM323" s="49"/>
    </row>
    <row r="324" spans="1:39" ht="12.75" customHeight="1" x14ac:dyDescent="0.3">
      <c r="A324" s="49"/>
      <c r="B324" s="49"/>
      <c r="C324" s="49"/>
      <c r="D324" s="49"/>
      <c r="E324" s="49"/>
      <c r="F324" s="49"/>
      <c r="G324" s="49"/>
      <c r="H324" s="49"/>
      <c r="I324" s="49"/>
      <c r="J324" s="49"/>
      <c r="K324" s="49"/>
      <c r="L324" s="49"/>
      <c r="M324" s="49"/>
      <c r="N324" s="49"/>
      <c r="O324" s="49"/>
      <c r="P324" s="49"/>
      <c r="Q324" s="49"/>
      <c r="R324" s="90"/>
      <c r="S324" s="49"/>
      <c r="T324" s="49"/>
      <c r="U324" s="49"/>
      <c r="V324" s="49"/>
      <c r="W324" s="49"/>
      <c r="X324" s="49"/>
      <c r="Y324" s="49"/>
      <c r="Z324" s="49"/>
      <c r="AA324" s="49"/>
      <c r="AB324" s="49"/>
      <c r="AC324" s="49"/>
      <c r="AD324" s="49"/>
      <c r="AE324" s="49"/>
      <c r="AF324" s="49"/>
      <c r="AG324" s="49"/>
      <c r="AH324" s="49"/>
      <c r="AI324" s="49"/>
      <c r="AJ324" s="49"/>
      <c r="AK324" s="49"/>
      <c r="AL324" s="49"/>
      <c r="AM324" s="49"/>
    </row>
    <row r="325" spans="1:39" ht="12.75" customHeight="1" x14ac:dyDescent="0.3">
      <c r="A325" s="49"/>
      <c r="B325" s="49"/>
      <c r="C325" s="49"/>
      <c r="D325" s="49"/>
      <c r="E325" s="49"/>
      <c r="F325" s="49"/>
      <c r="G325" s="49"/>
      <c r="H325" s="49"/>
      <c r="I325" s="49"/>
      <c r="J325" s="49"/>
      <c r="K325" s="49"/>
      <c r="L325" s="49"/>
      <c r="M325" s="49"/>
      <c r="N325" s="49"/>
      <c r="O325" s="49"/>
      <c r="P325" s="49"/>
      <c r="Q325" s="49"/>
      <c r="R325" s="90"/>
      <c r="S325" s="49"/>
      <c r="T325" s="49"/>
      <c r="U325" s="49"/>
      <c r="V325" s="49"/>
      <c r="W325" s="49"/>
      <c r="X325" s="49"/>
      <c r="Y325" s="49"/>
      <c r="Z325" s="49"/>
      <c r="AA325" s="49"/>
      <c r="AB325" s="49"/>
      <c r="AC325" s="49"/>
      <c r="AD325" s="49"/>
      <c r="AE325" s="49"/>
      <c r="AF325" s="49"/>
      <c r="AG325" s="49"/>
      <c r="AH325" s="49"/>
      <c r="AI325" s="49"/>
      <c r="AJ325" s="49"/>
      <c r="AK325" s="49"/>
      <c r="AL325" s="49"/>
      <c r="AM325" s="49"/>
    </row>
    <row r="326" spans="1:39" ht="12.75" customHeight="1" x14ac:dyDescent="0.3">
      <c r="A326" s="49"/>
      <c r="B326" s="49"/>
      <c r="C326" s="49"/>
      <c r="D326" s="49"/>
      <c r="E326" s="49"/>
      <c r="F326" s="49"/>
      <c r="G326" s="49"/>
      <c r="H326" s="49"/>
      <c r="I326" s="49"/>
      <c r="J326" s="49"/>
      <c r="K326" s="49"/>
      <c r="L326" s="49"/>
      <c r="M326" s="49"/>
      <c r="N326" s="49"/>
      <c r="O326" s="49"/>
      <c r="P326" s="49"/>
      <c r="Q326" s="49"/>
      <c r="R326" s="90"/>
      <c r="S326" s="49"/>
      <c r="T326" s="49"/>
      <c r="U326" s="49"/>
      <c r="V326" s="49"/>
      <c r="W326" s="49"/>
      <c r="X326" s="49"/>
      <c r="Y326" s="49"/>
      <c r="Z326" s="49"/>
      <c r="AA326" s="49"/>
      <c r="AB326" s="49"/>
      <c r="AC326" s="49"/>
      <c r="AD326" s="49"/>
      <c r="AE326" s="49"/>
      <c r="AF326" s="49"/>
      <c r="AG326" s="49"/>
      <c r="AH326" s="49"/>
      <c r="AI326" s="49"/>
      <c r="AJ326" s="49"/>
      <c r="AK326" s="49"/>
      <c r="AL326" s="49"/>
      <c r="AM326" s="49"/>
    </row>
    <row r="327" spans="1:39" ht="12.75" customHeight="1" x14ac:dyDescent="0.3">
      <c r="A327" s="49"/>
      <c r="B327" s="49"/>
      <c r="C327" s="49"/>
      <c r="D327" s="49"/>
      <c r="E327" s="49"/>
      <c r="F327" s="49"/>
      <c r="G327" s="49"/>
      <c r="H327" s="49"/>
      <c r="I327" s="49"/>
      <c r="J327" s="49"/>
      <c r="K327" s="49"/>
      <c r="L327" s="49"/>
      <c r="M327" s="49"/>
      <c r="N327" s="49"/>
      <c r="O327" s="49"/>
      <c r="P327" s="49"/>
      <c r="Q327" s="49"/>
      <c r="R327" s="90"/>
      <c r="S327" s="49"/>
      <c r="T327" s="49"/>
      <c r="U327" s="49"/>
      <c r="V327" s="49"/>
      <c r="W327" s="49"/>
      <c r="X327" s="49"/>
      <c r="Y327" s="49"/>
      <c r="Z327" s="49"/>
      <c r="AA327" s="49"/>
      <c r="AB327" s="49"/>
      <c r="AC327" s="49"/>
      <c r="AD327" s="49"/>
      <c r="AE327" s="49"/>
      <c r="AF327" s="49"/>
      <c r="AG327" s="49"/>
      <c r="AH327" s="49"/>
      <c r="AI327" s="49"/>
      <c r="AJ327" s="49"/>
      <c r="AK327" s="49"/>
      <c r="AL327" s="49"/>
      <c r="AM327" s="49"/>
    </row>
    <row r="328" spans="1:39" ht="12.75" customHeight="1" x14ac:dyDescent="0.3">
      <c r="A328" s="49"/>
      <c r="B328" s="49"/>
      <c r="C328" s="49"/>
      <c r="D328" s="49"/>
      <c r="E328" s="49"/>
      <c r="F328" s="49"/>
      <c r="G328" s="49"/>
      <c r="H328" s="49"/>
      <c r="I328" s="49"/>
      <c r="J328" s="49"/>
      <c r="K328" s="49"/>
      <c r="L328" s="49"/>
      <c r="M328" s="49"/>
      <c r="N328" s="49"/>
      <c r="O328" s="49"/>
      <c r="P328" s="49"/>
      <c r="Q328" s="49"/>
      <c r="R328" s="90"/>
      <c r="S328" s="49"/>
      <c r="T328" s="49"/>
      <c r="U328" s="49"/>
      <c r="V328" s="49"/>
      <c r="W328" s="49"/>
      <c r="X328" s="49"/>
      <c r="Y328" s="49"/>
      <c r="Z328" s="49"/>
      <c r="AA328" s="49"/>
      <c r="AB328" s="49"/>
      <c r="AC328" s="49"/>
      <c r="AD328" s="49"/>
      <c r="AE328" s="49"/>
      <c r="AF328" s="49"/>
      <c r="AG328" s="49"/>
      <c r="AH328" s="49"/>
      <c r="AI328" s="49"/>
      <c r="AJ328" s="49"/>
      <c r="AK328" s="49"/>
      <c r="AL328" s="49"/>
      <c r="AM328" s="49"/>
    </row>
    <row r="329" spans="1:39" ht="12.75" customHeight="1" x14ac:dyDescent="0.3">
      <c r="A329" s="49"/>
      <c r="B329" s="49"/>
      <c r="C329" s="49"/>
      <c r="D329" s="49"/>
      <c r="E329" s="49"/>
      <c r="F329" s="49"/>
      <c r="G329" s="49"/>
      <c r="H329" s="49"/>
      <c r="I329" s="49"/>
      <c r="J329" s="49"/>
      <c r="K329" s="49"/>
      <c r="L329" s="49"/>
      <c r="M329" s="49"/>
      <c r="N329" s="49"/>
      <c r="O329" s="49"/>
      <c r="P329" s="49"/>
      <c r="Q329" s="49"/>
      <c r="R329" s="90"/>
      <c r="S329" s="49"/>
      <c r="T329" s="49"/>
      <c r="U329" s="49"/>
      <c r="V329" s="49"/>
      <c r="W329" s="49"/>
      <c r="X329" s="49"/>
      <c r="Y329" s="49"/>
      <c r="Z329" s="49"/>
      <c r="AA329" s="49"/>
      <c r="AB329" s="49"/>
      <c r="AC329" s="49"/>
      <c r="AD329" s="49"/>
      <c r="AE329" s="49"/>
      <c r="AF329" s="49"/>
      <c r="AG329" s="49"/>
      <c r="AH329" s="49"/>
      <c r="AI329" s="49"/>
      <c r="AJ329" s="49"/>
      <c r="AK329" s="49"/>
      <c r="AL329" s="49"/>
      <c r="AM329" s="49"/>
    </row>
    <row r="330" spans="1:39" ht="12.75" customHeight="1" x14ac:dyDescent="0.3">
      <c r="A330" s="49"/>
      <c r="B330" s="49"/>
      <c r="C330" s="49"/>
      <c r="D330" s="49"/>
      <c r="E330" s="49"/>
      <c r="F330" s="49"/>
      <c r="G330" s="49"/>
      <c r="H330" s="49"/>
      <c r="I330" s="49"/>
      <c r="J330" s="49"/>
      <c r="K330" s="49"/>
      <c r="L330" s="49"/>
      <c r="M330" s="49"/>
      <c r="N330" s="49"/>
      <c r="O330" s="49"/>
      <c r="P330" s="49"/>
      <c r="Q330" s="49"/>
      <c r="R330" s="90"/>
      <c r="S330" s="49"/>
      <c r="T330" s="49"/>
      <c r="U330" s="49"/>
      <c r="V330" s="49"/>
      <c r="W330" s="49"/>
      <c r="X330" s="49"/>
      <c r="Y330" s="49"/>
      <c r="Z330" s="49"/>
      <c r="AA330" s="49"/>
      <c r="AB330" s="49"/>
      <c r="AC330" s="49"/>
      <c r="AD330" s="49"/>
      <c r="AE330" s="49"/>
      <c r="AF330" s="49"/>
      <c r="AG330" s="49"/>
      <c r="AH330" s="49"/>
      <c r="AI330" s="49"/>
      <c r="AJ330" s="49"/>
      <c r="AK330" s="49"/>
      <c r="AL330" s="49"/>
      <c r="AM330" s="49"/>
    </row>
    <row r="331" spans="1:39" ht="12.75" customHeight="1" x14ac:dyDescent="0.3">
      <c r="A331" s="49"/>
      <c r="B331" s="49"/>
      <c r="C331" s="49"/>
      <c r="D331" s="49"/>
      <c r="E331" s="49"/>
      <c r="F331" s="49"/>
      <c r="G331" s="49"/>
      <c r="H331" s="49"/>
      <c r="I331" s="49"/>
      <c r="J331" s="49"/>
      <c r="K331" s="49"/>
      <c r="L331" s="49"/>
      <c r="M331" s="49"/>
      <c r="N331" s="49"/>
      <c r="O331" s="49"/>
      <c r="P331" s="49"/>
      <c r="Q331" s="49"/>
      <c r="R331" s="90"/>
      <c r="S331" s="49"/>
      <c r="T331" s="49"/>
      <c r="U331" s="49"/>
      <c r="V331" s="49"/>
      <c r="W331" s="49"/>
      <c r="X331" s="49"/>
      <c r="Y331" s="49"/>
      <c r="Z331" s="49"/>
      <c r="AA331" s="49"/>
      <c r="AB331" s="49"/>
      <c r="AC331" s="49"/>
      <c r="AD331" s="49"/>
      <c r="AE331" s="49"/>
      <c r="AF331" s="49"/>
      <c r="AG331" s="49"/>
      <c r="AH331" s="49"/>
      <c r="AI331" s="49"/>
      <c r="AJ331" s="49"/>
      <c r="AK331" s="49"/>
      <c r="AL331" s="49"/>
      <c r="AM331" s="49"/>
    </row>
    <row r="332" spans="1:39" ht="12.75" customHeight="1" x14ac:dyDescent="0.3">
      <c r="A332" s="49"/>
      <c r="B332" s="49"/>
      <c r="C332" s="49"/>
      <c r="D332" s="49"/>
      <c r="E332" s="49"/>
      <c r="F332" s="49"/>
      <c r="G332" s="49"/>
      <c r="H332" s="49"/>
      <c r="I332" s="49"/>
      <c r="J332" s="49"/>
      <c r="K332" s="49"/>
      <c r="L332" s="49"/>
      <c r="M332" s="49"/>
      <c r="N332" s="49"/>
      <c r="O332" s="49"/>
      <c r="P332" s="49"/>
      <c r="Q332" s="49"/>
      <c r="R332" s="90"/>
      <c r="S332" s="49"/>
      <c r="T332" s="49"/>
      <c r="U332" s="49"/>
      <c r="V332" s="49"/>
      <c r="W332" s="49"/>
      <c r="X332" s="49"/>
      <c r="Y332" s="49"/>
      <c r="Z332" s="49"/>
      <c r="AA332" s="49"/>
      <c r="AB332" s="49"/>
      <c r="AC332" s="49"/>
      <c r="AD332" s="49"/>
      <c r="AE332" s="49"/>
      <c r="AF332" s="49"/>
      <c r="AG332" s="49"/>
      <c r="AH332" s="49"/>
      <c r="AI332" s="49"/>
      <c r="AJ332" s="49"/>
      <c r="AK332" s="49"/>
      <c r="AL332" s="49"/>
      <c r="AM332" s="49"/>
    </row>
    <row r="333" spans="1:39" ht="12.75" customHeight="1" x14ac:dyDescent="0.3">
      <c r="A333" s="49"/>
      <c r="B333" s="49"/>
      <c r="C333" s="49"/>
      <c r="D333" s="49"/>
      <c r="E333" s="49"/>
      <c r="F333" s="49"/>
      <c r="G333" s="49"/>
      <c r="H333" s="49"/>
      <c r="I333" s="49"/>
      <c r="J333" s="49"/>
      <c r="K333" s="49"/>
      <c r="L333" s="49"/>
      <c r="M333" s="49"/>
      <c r="N333" s="49"/>
      <c r="O333" s="49"/>
      <c r="P333" s="49"/>
      <c r="Q333" s="49"/>
      <c r="R333" s="90"/>
      <c r="S333" s="49"/>
      <c r="T333" s="49"/>
      <c r="U333" s="49"/>
      <c r="V333" s="49"/>
      <c r="W333" s="49"/>
      <c r="X333" s="49"/>
      <c r="Y333" s="49"/>
      <c r="Z333" s="49"/>
      <c r="AA333" s="49"/>
      <c r="AB333" s="49"/>
      <c r="AC333" s="49"/>
      <c r="AD333" s="49"/>
      <c r="AE333" s="49"/>
      <c r="AF333" s="49"/>
      <c r="AG333" s="49"/>
      <c r="AH333" s="49"/>
      <c r="AI333" s="49"/>
      <c r="AJ333" s="49"/>
      <c r="AK333" s="49"/>
      <c r="AL333" s="49"/>
      <c r="AM333" s="49"/>
    </row>
    <row r="334" spans="1:39" ht="12.75" customHeight="1" x14ac:dyDescent="0.3">
      <c r="A334" s="49"/>
      <c r="B334" s="49"/>
      <c r="C334" s="49"/>
      <c r="D334" s="49"/>
      <c r="E334" s="49"/>
      <c r="F334" s="49"/>
      <c r="G334" s="49"/>
      <c r="H334" s="49"/>
      <c r="I334" s="49"/>
      <c r="J334" s="49"/>
      <c r="K334" s="49"/>
      <c r="L334" s="49"/>
      <c r="M334" s="49"/>
      <c r="N334" s="49"/>
      <c r="O334" s="49"/>
      <c r="P334" s="49"/>
      <c r="Q334" s="49"/>
      <c r="R334" s="90"/>
      <c r="S334" s="49"/>
      <c r="T334" s="49"/>
      <c r="U334" s="49"/>
      <c r="V334" s="49"/>
      <c r="W334" s="49"/>
      <c r="X334" s="49"/>
      <c r="Y334" s="49"/>
      <c r="Z334" s="49"/>
      <c r="AA334" s="49"/>
      <c r="AB334" s="49"/>
      <c r="AC334" s="49"/>
      <c r="AD334" s="49"/>
      <c r="AE334" s="49"/>
      <c r="AF334" s="49"/>
      <c r="AG334" s="49"/>
      <c r="AH334" s="49"/>
      <c r="AI334" s="49"/>
      <c r="AJ334" s="49"/>
      <c r="AK334" s="49"/>
      <c r="AL334" s="49"/>
      <c r="AM334" s="49"/>
    </row>
    <row r="335" spans="1:39" ht="12.75" customHeight="1" x14ac:dyDescent="0.3">
      <c r="A335" s="49"/>
      <c r="B335" s="49"/>
      <c r="C335" s="49"/>
      <c r="D335" s="49"/>
      <c r="E335" s="49"/>
      <c r="F335" s="49"/>
      <c r="G335" s="49"/>
      <c r="H335" s="49"/>
      <c r="I335" s="49"/>
      <c r="J335" s="49"/>
      <c r="K335" s="49"/>
      <c r="L335" s="49"/>
      <c r="M335" s="49"/>
      <c r="N335" s="49"/>
      <c r="O335" s="49"/>
      <c r="P335" s="49"/>
      <c r="Q335" s="49"/>
      <c r="R335" s="90"/>
      <c r="S335" s="49"/>
      <c r="T335" s="49"/>
      <c r="U335" s="49"/>
      <c r="V335" s="49"/>
      <c r="W335" s="49"/>
      <c r="X335" s="49"/>
      <c r="Y335" s="49"/>
      <c r="Z335" s="49"/>
      <c r="AA335" s="49"/>
      <c r="AB335" s="49"/>
      <c r="AC335" s="49"/>
      <c r="AD335" s="49"/>
      <c r="AE335" s="49"/>
      <c r="AF335" s="49"/>
      <c r="AG335" s="49"/>
      <c r="AH335" s="49"/>
      <c r="AI335" s="49"/>
      <c r="AJ335" s="49"/>
      <c r="AK335" s="49"/>
      <c r="AL335" s="49"/>
      <c r="AM335" s="49"/>
    </row>
    <row r="336" spans="1:39" ht="12.75" customHeight="1" x14ac:dyDescent="0.3">
      <c r="A336" s="49"/>
      <c r="B336" s="49"/>
      <c r="C336" s="49"/>
      <c r="D336" s="49"/>
      <c r="E336" s="49"/>
      <c r="F336" s="49"/>
      <c r="G336" s="49"/>
      <c r="H336" s="49"/>
      <c r="I336" s="49"/>
      <c r="J336" s="49"/>
      <c r="K336" s="49"/>
      <c r="L336" s="49"/>
      <c r="M336" s="49"/>
      <c r="N336" s="49"/>
      <c r="O336" s="49"/>
      <c r="P336" s="49"/>
      <c r="Q336" s="49"/>
      <c r="R336" s="90"/>
      <c r="S336" s="49"/>
      <c r="T336" s="49"/>
      <c r="U336" s="49"/>
      <c r="V336" s="49"/>
      <c r="W336" s="49"/>
      <c r="X336" s="49"/>
      <c r="Y336" s="49"/>
      <c r="Z336" s="49"/>
      <c r="AA336" s="49"/>
      <c r="AB336" s="49"/>
      <c r="AC336" s="49"/>
      <c r="AD336" s="49"/>
      <c r="AE336" s="49"/>
      <c r="AF336" s="49"/>
      <c r="AG336" s="49"/>
      <c r="AH336" s="49"/>
      <c r="AI336" s="49"/>
      <c r="AJ336" s="49"/>
      <c r="AK336" s="49"/>
      <c r="AL336" s="49"/>
      <c r="AM336" s="49"/>
    </row>
    <row r="337" spans="1:39" ht="12.75" customHeight="1" x14ac:dyDescent="0.3">
      <c r="A337" s="49"/>
      <c r="B337" s="49"/>
      <c r="C337" s="49"/>
      <c r="D337" s="49"/>
      <c r="E337" s="49"/>
      <c r="F337" s="49"/>
      <c r="G337" s="49"/>
      <c r="H337" s="49"/>
      <c r="I337" s="49"/>
      <c r="J337" s="49"/>
      <c r="K337" s="49"/>
      <c r="L337" s="49"/>
      <c r="M337" s="49"/>
      <c r="N337" s="49"/>
      <c r="O337" s="49"/>
      <c r="P337" s="49"/>
      <c r="Q337" s="49"/>
      <c r="R337" s="90"/>
      <c r="S337" s="49"/>
      <c r="T337" s="49"/>
      <c r="U337" s="49"/>
      <c r="V337" s="49"/>
      <c r="W337" s="49"/>
      <c r="X337" s="49"/>
      <c r="Y337" s="49"/>
      <c r="Z337" s="49"/>
      <c r="AA337" s="49"/>
      <c r="AB337" s="49"/>
      <c r="AC337" s="49"/>
      <c r="AD337" s="49"/>
      <c r="AE337" s="49"/>
      <c r="AF337" s="49"/>
      <c r="AG337" s="49"/>
      <c r="AH337" s="49"/>
      <c r="AI337" s="49"/>
      <c r="AJ337" s="49"/>
      <c r="AK337" s="49"/>
      <c r="AL337" s="49"/>
      <c r="AM337" s="49"/>
    </row>
    <row r="338" spans="1:39" ht="12.75" customHeight="1" x14ac:dyDescent="0.3">
      <c r="A338" s="49"/>
      <c r="B338" s="49"/>
      <c r="C338" s="49"/>
      <c r="D338" s="49"/>
      <c r="E338" s="49"/>
      <c r="F338" s="49"/>
      <c r="G338" s="49"/>
      <c r="H338" s="49"/>
      <c r="I338" s="49"/>
      <c r="J338" s="49"/>
      <c r="K338" s="49"/>
      <c r="L338" s="49"/>
      <c r="M338" s="49"/>
      <c r="N338" s="49"/>
      <c r="O338" s="49"/>
      <c r="P338" s="49"/>
      <c r="Q338" s="49"/>
      <c r="R338" s="90"/>
      <c r="S338" s="49"/>
      <c r="T338" s="49"/>
      <c r="U338" s="49"/>
      <c r="V338" s="49"/>
      <c r="W338" s="49"/>
      <c r="X338" s="49"/>
      <c r="Y338" s="49"/>
      <c r="Z338" s="49"/>
      <c r="AA338" s="49"/>
      <c r="AB338" s="49"/>
      <c r="AC338" s="49"/>
      <c r="AD338" s="49"/>
      <c r="AE338" s="49"/>
      <c r="AF338" s="49"/>
      <c r="AG338" s="49"/>
      <c r="AH338" s="49"/>
      <c r="AI338" s="49"/>
      <c r="AJ338" s="49"/>
      <c r="AK338" s="49"/>
      <c r="AL338" s="49"/>
      <c r="AM338" s="49"/>
    </row>
    <row r="339" spans="1:39" ht="12.75" customHeight="1" x14ac:dyDescent="0.3">
      <c r="A339" s="49"/>
      <c r="B339" s="49"/>
      <c r="C339" s="49"/>
      <c r="D339" s="49"/>
      <c r="E339" s="49"/>
      <c r="F339" s="49"/>
      <c r="G339" s="49"/>
      <c r="H339" s="49"/>
      <c r="I339" s="49"/>
      <c r="J339" s="49"/>
      <c r="K339" s="49"/>
      <c r="L339" s="49"/>
      <c r="M339" s="49"/>
      <c r="N339" s="49"/>
      <c r="O339" s="49"/>
      <c r="P339" s="49"/>
      <c r="Q339" s="49"/>
      <c r="R339" s="90"/>
      <c r="S339" s="49"/>
      <c r="T339" s="49"/>
      <c r="U339" s="49"/>
      <c r="V339" s="49"/>
      <c r="W339" s="49"/>
      <c r="X339" s="49"/>
      <c r="Y339" s="49"/>
      <c r="Z339" s="49"/>
      <c r="AA339" s="49"/>
      <c r="AB339" s="49"/>
      <c r="AC339" s="49"/>
      <c r="AD339" s="49"/>
      <c r="AE339" s="49"/>
      <c r="AF339" s="49"/>
      <c r="AG339" s="49"/>
      <c r="AH339" s="49"/>
      <c r="AI339" s="49"/>
      <c r="AJ339" s="49"/>
      <c r="AK339" s="49"/>
      <c r="AL339" s="49"/>
      <c r="AM339" s="49"/>
    </row>
    <row r="340" spans="1:39" ht="12.75" customHeight="1" x14ac:dyDescent="0.3">
      <c r="A340" s="49"/>
      <c r="B340" s="49"/>
      <c r="C340" s="49"/>
      <c r="D340" s="49"/>
      <c r="E340" s="49"/>
      <c r="F340" s="49"/>
      <c r="G340" s="49"/>
      <c r="H340" s="49"/>
      <c r="I340" s="49"/>
      <c r="J340" s="49"/>
      <c r="K340" s="49"/>
      <c r="L340" s="49"/>
      <c r="M340" s="49"/>
      <c r="N340" s="49"/>
      <c r="O340" s="49"/>
      <c r="P340" s="49"/>
      <c r="Q340" s="49"/>
      <c r="R340" s="90"/>
      <c r="S340" s="49"/>
      <c r="T340" s="49"/>
      <c r="U340" s="49"/>
      <c r="V340" s="49"/>
      <c r="W340" s="49"/>
      <c r="X340" s="49"/>
      <c r="Y340" s="49"/>
      <c r="Z340" s="49"/>
      <c r="AA340" s="49"/>
      <c r="AB340" s="49"/>
      <c r="AC340" s="49"/>
      <c r="AD340" s="49"/>
      <c r="AE340" s="49"/>
      <c r="AF340" s="49"/>
      <c r="AG340" s="49"/>
      <c r="AH340" s="49"/>
      <c r="AI340" s="49"/>
      <c r="AJ340" s="49"/>
      <c r="AK340" s="49"/>
      <c r="AL340" s="49"/>
      <c r="AM340" s="49"/>
    </row>
    <row r="341" spans="1:39" ht="12.75" customHeight="1" x14ac:dyDescent="0.3">
      <c r="A341" s="49"/>
      <c r="B341" s="49"/>
      <c r="C341" s="49"/>
      <c r="D341" s="49"/>
      <c r="E341" s="49"/>
      <c r="F341" s="49"/>
      <c r="G341" s="49"/>
      <c r="H341" s="49"/>
      <c r="I341" s="49"/>
      <c r="J341" s="49"/>
      <c r="K341" s="49"/>
      <c r="L341" s="49"/>
      <c r="M341" s="49"/>
      <c r="N341" s="49"/>
      <c r="O341" s="49"/>
      <c r="P341" s="49"/>
      <c r="Q341" s="49"/>
      <c r="R341" s="90"/>
      <c r="S341" s="49"/>
      <c r="T341" s="49"/>
      <c r="U341" s="49"/>
      <c r="V341" s="49"/>
      <c r="W341" s="49"/>
      <c r="X341" s="49"/>
      <c r="Y341" s="49"/>
      <c r="Z341" s="49"/>
      <c r="AA341" s="49"/>
      <c r="AB341" s="49"/>
      <c r="AC341" s="49"/>
      <c r="AD341" s="49"/>
      <c r="AE341" s="49"/>
      <c r="AF341" s="49"/>
      <c r="AG341" s="49"/>
      <c r="AH341" s="49"/>
      <c r="AI341" s="49"/>
      <c r="AJ341" s="49"/>
      <c r="AK341" s="49"/>
      <c r="AL341" s="49"/>
      <c r="AM341" s="49"/>
    </row>
    <row r="342" spans="1:39" ht="12.75" customHeight="1" x14ac:dyDescent="0.3">
      <c r="A342" s="49"/>
      <c r="B342" s="49"/>
      <c r="C342" s="49"/>
      <c r="D342" s="49"/>
      <c r="E342" s="49"/>
      <c r="F342" s="49"/>
      <c r="G342" s="49"/>
      <c r="H342" s="49"/>
      <c r="I342" s="49"/>
      <c r="J342" s="49"/>
      <c r="K342" s="49"/>
      <c r="L342" s="49"/>
      <c r="M342" s="49"/>
      <c r="N342" s="49"/>
      <c r="O342" s="49"/>
      <c r="P342" s="49"/>
      <c r="Q342" s="49"/>
      <c r="R342" s="90"/>
      <c r="S342" s="49"/>
      <c r="T342" s="49"/>
      <c r="U342" s="49"/>
      <c r="V342" s="49"/>
      <c r="W342" s="49"/>
      <c r="X342" s="49"/>
      <c r="Y342" s="49"/>
      <c r="Z342" s="49"/>
      <c r="AA342" s="49"/>
      <c r="AB342" s="49"/>
      <c r="AC342" s="49"/>
      <c r="AD342" s="49"/>
      <c r="AE342" s="49"/>
      <c r="AF342" s="49"/>
      <c r="AG342" s="49"/>
      <c r="AH342" s="49"/>
      <c r="AI342" s="49"/>
      <c r="AJ342" s="49"/>
      <c r="AK342" s="49"/>
      <c r="AL342" s="49"/>
      <c r="AM342" s="49"/>
    </row>
    <row r="343" spans="1:39" ht="12.75" customHeight="1" x14ac:dyDescent="0.3">
      <c r="A343" s="49"/>
      <c r="B343" s="49"/>
      <c r="C343" s="49"/>
      <c r="D343" s="49"/>
      <c r="E343" s="49"/>
      <c r="F343" s="49"/>
      <c r="G343" s="49"/>
      <c r="H343" s="49"/>
      <c r="I343" s="49"/>
      <c r="J343" s="49"/>
      <c r="K343" s="49"/>
      <c r="L343" s="49"/>
      <c r="M343" s="49"/>
      <c r="N343" s="49"/>
      <c r="O343" s="49"/>
      <c r="P343" s="49"/>
      <c r="Q343" s="49"/>
      <c r="R343" s="90"/>
      <c r="S343" s="49"/>
      <c r="T343" s="49"/>
      <c r="U343" s="49"/>
      <c r="V343" s="49"/>
      <c r="W343" s="49"/>
      <c r="X343" s="49"/>
      <c r="Y343" s="49"/>
      <c r="Z343" s="49"/>
      <c r="AA343" s="49"/>
      <c r="AB343" s="49"/>
      <c r="AC343" s="49"/>
      <c r="AD343" s="49"/>
      <c r="AE343" s="49"/>
      <c r="AF343" s="49"/>
      <c r="AG343" s="49"/>
      <c r="AH343" s="49"/>
      <c r="AI343" s="49"/>
      <c r="AJ343" s="49"/>
      <c r="AK343" s="49"/>
      <c r="AL343" s="49"/>
      <c r="AM343" s="49"/>
    </row>
    <row r="344" spans="1:39" ht="12.75" customHeight="1" x14ac:dyDescent="0.3">
      <c r="A344" s="49"/>
      <c r="B344" s="49"/>
      <c r="C344" s="49"/>
      <c r="D344" s="49"/>
      <c r="E344" s="49"/>
      <c r="F344" s="49"/>
      <c r="G344" s="49"/>
      <c r="H344" s="49"/>
      <c r="I344" s="49"/>
      <c r="J344" s="49"/>
      <c r="K344" s="49"/>
      <c r="L344" s="49"/>
      <c r="M344" s="49"/>
      <c r="N344" s="49"/>
      <c r="O344" s="49"/>
      <c r="P344" s="49"/>
      <c r="Q344" s="49"/>
      <c r="R344" s="90"/>
      <c r="S344" s="49"/>
      <c r="T344" s="49"/>
      <c r="U344" s="49"/>
      <c r="V344" s="49"/>
      <c r="W344" s="49"/>
      <c r="X344" s="49"/>
      <c r="Y344" s="49"/>
      <c r="Z344" s="49"/>
      <c r="AA344" s="49"/>
      <c r="AB344" s="49"/>
      <c r="AC344" s="49"/>
      <c r="AD344" s="49"/>
      <c r="AE344" s="49"/>
      <c r="AF344" s="49"/>
      <c r="AG344" s="49"/>
      <c r="AH344" s="49"/>
      <c r="AI344" s="49"/>
      <c r="AJ344" s="49"/>
      <c r="AK344" s="49"/>
      <c r="AL344" s="49"/>
      <c r="AM344" s="49"/>
    </row>
    <row r="345" spans="1:39" ht="12.75" customHeight="1" x14ac:dyDescent="0.3">
      <c r="A345" s="49"/>
      <c r="B345" s="49"/>
      <c r="C345" s="49"/>
      <c r="D345" s="49"/>
      <c r="E345" s="49"/>
      <c r="F345" s="49"/>
      <c r="G345" s="49"/>
      <c r="H345" s="49"/>
      <c r="I345" s="49"/>
      <c r="J345" s="49"/>
      <c r="K345" s="49"/>
      <c r="L345" s="49"/>
      <c r="M345" s="49"/>
      <c r="N345" s="49"/>
      <c r="O345" s="49"/>
      <c r="P345" s="49"/>
      <c r="Q345" s="49"/>
      <c r="R345" s="90"/>
      <c r="S345" s="49"/>
      <c r="T345" s="49"/>
      <c r="U345" s="49"/>
      <c r="V345" s="49"/>
      <c r="W345" s="49"/>
      <c r="X345" s="49"/>
      <c r="Y345" s="49"/>
      <c r="Z345" s="49"/>
      <c r="AA345" s="49"/>
      <c r="AB345" s="49"/>
      <c r="AC345" s="49"/>
      <c r="AD345" s="49"/>
      <c r="AE345" s="49"/>
      <c r="AF345" s="49"/>
      <c r="AG345" s="49"/>
      <c r="AH345" s="49"/>
      <c r="AI345" s="49"/>
      <c r="AJ345" s="49"/>
      <c r="AK345" s="49"/>
      <c r="AL345" s="49"/>
      <c r="AM345" s="49"/>
    </row>
    <row r="346" spans="1:39" ht="12.75" customHeight="1" x14ac:dyDescent="0.3">
      <c r="A346" s="49"/>
      <c r="B346" s="49"/>
      <c r="C346" s="49"/>
      <c r="D346" s="49"/>
      <c r="E346" s="49"/>
      <c r="F346" s="49"/>
      <c r="G346" s="49"/>
      <c r="H346" s="49"/>
      <c r="I346" s="49"/>
      <c r="J346" s="49"/>
      <c r="K346" s="49"/>
      <c r="L346" s="49"/>
      <c r="M346" s="49"/>
      <c r="N346" s="49"/>
      <c r="O346" s="49"/>
      <c r="P346" s="49"/>
      <c r="Q346" s="49"/>
      <c r="R346" s="90"/>
      <c r="S346" s="49"/>
      <c r="T346" s="49"/>
      <c r="U346" s="49"/>
      <c r="V346" s="49"/>
      <c r="W346" s="49"/>
      <c r="X346" s="49"/>
      <c r="Y346" s="49"/>
      <c r="Z346" s="49"/>
      <c r="AA346" s="49"/>
      <c r="AB346" s="49"/>
      <c r="AC346" s="49"/>
      <c r="AD346" s="49"/>
      <c r="AE346" s="49"/>
      <c r="AF346" s="49"/>
      <c r="AG346" s="49"/>
      <c r="AH346" s="49"/>
      <c r="AI346" s="49"/>
      <c r="AJ346" s="49"/>
      <c r="AK346" s="49"/>
      <c r="AL346" s="49"/>
      <c r="AM346" s="49"/>
    </row>
    <row r="347" spans="1:39" ht="12.75" customHeight="1" x14ac:dyDescent="0.3">
      <c r="A347" s="49"/>
      <c r="B347" s="49"/>
      <c r="C347" s="49"/>
      <c r="D347" s="49"/>
      <c r="E347" s="49"/>
      <c r="F347" s="49"/>
      <c r="G347" s="49"/>
      <c r="H347" s="49"/>
      <c r="I347" s="49"/>
      <c r="J347" s="49"/>
      <c r="K347" s="49"/>
      <c r="L347" s="49"/>
      <c r="M347" s="49"/>
      <c r="N347" s="49"/>
      <c r="O347" s="49"/>
      <c r="P347" s="49"/>
      <c r="Q347" s="49"/>
      <c r="R347" s="90"/>
      <c r="S347" s="49"/>
      <c r="T347" s="49"/>
      <c r="U347" s="49"/>
      <c r="V347" s="49"/>
      <c r="W347" s="49"/>
      <c r="X347" s="49"/>
      <c r="Y347" s="49"/>
      <c r="Z347" s="49"/>
      <c r="AA347" s="49"/>
      <c r="AB347" s="49"/>
      <c r="AC347" s="49"/>
      <c r="AD347" s="49"/>
      <c r="AE347" s="49"/>
      <c r="AF347" s="49"/>
      <c r="AG347" s="49"/>
      <c r="AH347" s="49"/>
      <c r="AI347" s="49"/>
      <c r="AJ347" s="49"/>
      <c r="AK347" s="49"/>
      <c r="AL347" s="49"/>
      <c r="AM347" s="49"/>
    </row>
    <row r="348" spans="1:39" ht="12.75" customHeight="1" x14ac:dyDescent="0.3">
      <c r="A348" s="49"/>
      <c r="B348" s="49"/>
      <c r="C348" s="49"/>
      <c r="D348" s="49"/>
      <c r="E348" s="49"/>
      <c r="F348" s="49"/>
      <c r="G348" s="49"/>
      <c r="H348" s="49"/>
      <c r="I348" s="49"/>
      <c r="J348" s="49"/>
      <c r="K348" s="49"/>
      <c r="L348" s="49"/>
      <c r="M348" s="49"/>
      <c r="N348" s="49"/>
      <c r="O348" s="49"/>
      <c r="P348" s="49"/>
      <c r="Q348" s="49"/>
      <c r="R348" s="90"/>
      <c r="S348" s="49"/>
      <c r="T348" s="49"/>
      <c r="U348" s="49"/>
      <c r="V348" s="49"/>
      <c r="W348" s="49"/>
      <c r="X348" s="49"/>
      <c r="Y348" s="49"/>
      <c r="Z348" s="49"/>
      <c r="AA348" s="49"/>
      <c r="AB348" s="49"/>
      <c r="AC348" s="49"/>
      <c r="AD348" s="49"/>
      <c r="AE348" s="49"/>
      <c r="AF348" s="49"/>
      <c r="AG348" s="49"/>
      <c r="AH348" s="49"/>
      <c r="AI348" s="49"/>
      <c r="AJ348" s="49"/>
      <c r="AK348" s="49"/>
      <c r="AL348" s="49"/>
      <c r="AM348" s="49"/>
    </row>
    <row r="349" spans="1:39" ht="12.75" customHeight="1" x14ac:dyDescent="0.3">
      <c r="A349" s="49"/>
      <c r="B349" s="49"/>
      <c r="C349" s="49"/>
      <c r="D349" s="49"/>
      <c r="E349" s="49"/>
      <c r="F349" s="49"/>
      <c r="G349" s="49"/>
      <c r="H349" s="49"/>
      <c r="I349" s="49"/>
      <c r="J349" s="49"/>
      <c r="K349" s="49"/>
      <c r="L349" s="49"/>
      <c r="M349" s="49"/>
      <c r="N349" s="49"/>
      <c r="O349" s="49"/>
      <c r="P349" s="49"/>
      <c r="Q349" s="49"/>
      <c r="R349" s="90"/>
      <c r="S349" s="49"/>
      <c r="T349" s="49"/>
      <c r="U349" s="49"/>
      <c r="V349" s="49"/>
      <c r="W349" s="49"/>
      <c r="X349" s="49"/>
      <c r="Y349" s="49"/>
      <c r="Z349" s="49"/>
      <c r="AA349" s="49"/>
      <c r="AB349" s="49"/>
      <c r="AC349" s="49"/>
      <c r="AD349" s="49"/>
      <c r="AE349" s="49"/>
      <c r="AF349" s="49"/>
      <c r="AG349" s="49"/>
      <c r="AH349" s="49"/>
      <c r="AI349" s="49"/>
      <c r="AJ349" s="49"/>
      <c r="AK349" s="49"/>
      <c r="AL349" s="49"/>
      <c r="AM349" s="49"/>
    </row>
    <row r="350" spans="1:39" ht="12.75" customHeight="1" x14ac:dyDescent="0.3">
      <c r="A350" s="49"/>
      <c r="B350" s="49"/>
      <c r="C350" s="49"/>
      <c r="D350" s="49"/>
      <c r="E350" s="49"/>
      <c r="F350" s="49"/>
      <c r="G350" s="49"/>
      <c r="H350" s="49"/>
      <c r="I350" s="49"/>
      <c r="J350" s="49"/>
      <c r="K350" s="49"/>
      <c r="L350" s="49"/>
      <c r="M350" s="49"/>
      <c r="N350" s="49"/>
      <c r="O350" s="49"/>
      <c r="P350" s="49"/>
      <c r="Q350" s="49"/>
      <c r="R350" s="90"/>
      <c r="S350" s="49"/>
      <c r="T350" s="49"/>
      <c r="U350" s="49"/>
      <c r="V350" s="49"/>
      <c r="W350" s="49"/>
      <c r="X350" s="49"/>
      <c r="Y350" s="49"/>
      <c r="Z350" s="49"/>
      <c r="AA350" s="49"/>
      <c r="AB350" s="49"/>
      <c r="AC350" s="49"/>
      <c r="AD350" s="49"/>
      <c r="AE350" s="49"/>
      <c r="AF350" s="49"/>
      <c r="AG350" s="49"/>
      <c r="AH350" s="49"/>
      <c r="AI350" s="49"/>
      <c r="AJ350" s="49"/>
      <c r="AK350" s="49"/>
      <c r="AL350" s="49"/>
      <c r="AM350" s="49"/>
    </row>
    <row r="351" spans="1:39" ht="12.75" customHeight="1" x14ac:dyDescent="0.3">
      <c r="A351" s="49"/>
      <c r="B351" s="49"/>
      <c r="C351" s="49"/>
      <c r="D351" s="49"/>
      <c r="E351" s="49"/>
      <c r="F351" s="49"/>
      <c r="G351" s="49"/>
      <c r="H351" s="49"/>
      <c r="I351" s="49"/>
      <c r="J351" s="49"/>
      <c r="K351" s="49"/>
      <c r="L351" s="49"/>
      <c r="M351" s="49"/>
      <c r="N351" s="49"/>
      <c r="O351" s="49"/>
      <c r="P351" s="49"/>
      <c r="Q351" s="49"/>
      <c r="R351" s="90"/>
      <c r="S351" s="49"/>
      <c r="T351" s="49"/>
      <c r="U351" s="49"/>
      <c r="V351" s="49"/>
      <c r="W351" s="49"/>
      <c r="X351" s="49"/>
      <c r="Y351" s="49"/>
      <c r="Z351" s="49"/>
      <c r="AA351" s="49"/>
      <c r="AB351" s="49"/>
      <c r="AC351" s="49"/>
      <c r="AD351" s="49"/>
      <c r="AE351" s="49"/>
      <c r="AF351" s="49"/>
      <c r="AG351" s="49"/>
      <c r="AH351" s="49"/>
      <c r="AI351" s="49"/>
      <c r="AJ351" s="49"/>
      <c r="AK351" s="49"/>
      <c r="AL351" s="49"/>
      <c r="AM351" s="49"/>
    </row>
    <row r="352" spans="1:39" ht="12.75" customHeight="1" x14ac:dyDescent="0.3">
      <c r="A352" s="49"/>
      <c r="B352" s="49"/>
      <c r="C352" s="49"/>
      <c r="D352" s="49"/>
      <c r="E352" s="49"/>
      <c r="F352" s="49"/>
      <c r="G352" s="49"/>
      <c r="H352" s="49"/>
      <c r="I352" s="49"/>
      <c r="J352" s="49"/>
      <c r="K352" s="49"/>
      <c r="L352" s="49"/>
      <c r="M352" s="49"/>
      <c r="N352" s="49"/>
      <c r="O352" s="49"/>
      <c r="P352" s="49"/>
      <c r="Q352" s="49"/>
      <c r="R352" s="90"/>
      <c r="S352" s="49"/>
      <c r="T352" s="49"/>
      <c r="U352" s="49"/>
      <c r="V352" s="49"/>
      <c r="W352" s="49"/>
      <c r="X352" s="49"/>
      <c r="Y352" s="49"/>
      <c r="Z352" s="49"/>
      <c r="AA352" s="49"/>
      <c r="AB352" s="49"/>
      <c r="AC352" s="49"/>
      <c r="AD352" s="49"/>
      <c r="AE352" s="49"/>
      <c r="AF352" s="49"/>
      <c r="AG352" s="49"/>
      <c r="AH352" s="49"/>
      <c r="AI352" s="49"/>
      <c r="AJ352" s="49"/>
      <c r="AK352" s="49"/>
      <c r="AL352" s="49"/>
      <c r="AM352" s="49"/>
    </row>
    <row r="353" spans="1:39" ht="12.75" customHeight="1" x14ac:dyDescent="0.3">
      <c r="A353" s="49"/>
      <c r="B353" s="49"/>
      <c r="C353" s="49"/>
      <c r="D353" s="49"/>
      <c r="E353" s="49"/>
      <c r="F353" s="49"/>
      <c r="G353" s="49"/>
      <c r="H353" s="49"/>
      <c r="I353" s="49"/>
      <c r="J353" s="49"/>
      <c r="K353" s="49"/>
      <c r="L353" s="49"/>
      <c r="M353" s="49"/>
      <c r="N353" s="49"/>
      <c r="O353" s="49"/>
      <c r="P353" s="49"/>
      <c r="Q353" s="49"/>
      <c r="R353" s="90"/>
      <c r="S353" s="49"/>
      <c r="T353" s="49"/>
      <c r="U353" s="49"/>
      <c r="V353" s="49"/>
      <c r="W353" s="49"/>
      <c r="X353" s="49"/>
      <c r="Y353" s="49"/>
      <c r="Z353" s="49"/>
      <c r="AA353" s="49"/>
      <c r="AB353" s="49"/>
      <c r="AC353" s="49"/>
      <c r="AD353" s="49"/>
      <c r="AE353" s="49"/>
      <c r="AF353" s="49"/>
      <c r="AG353" s="49"/>
      <c r="AH353" s="49"/>
      <c r="AI353" s="49"/>
      <c r="AJ353" s="49"/>
      <c r="AK353" s="49"/>
      <c r="AL353" s="49"/>
      <c r="AM353" s="49"/>
    </row>
    <row r="354" spans="1:39" ht="12.75" customHeight="1" x14ac:dyDescent="0.3">
      <c r="A354" s="49"/>
      <c r="B354" s="49"/>
      <c r="C354" s="49"/>
      <c r="D354" s="49"/>
      <c r="E354" s="49"/>
      <c r="F354" s="49"/>
      <c r="G354" s="49"/>
      <c r="H354" s="49"/>
      <c r="I354" s="49"/>
      <c r="J354" s="49"/>
      <c r="K354" s="49"/>
      <c r="L354" s="49"/>
      <c r="M354" s="49"/>
      <c r="N354" s="49"/>
      <c r="O354" s="49"/>
      <c r="P354" s="49"/>
      <c r="Q354" s="49"/>
      <c r="R354" s="90"/>
      <c r="S354" s="49"/>
      <c r="T354" s="49"/>
      <c r="U354" s="49"/>
      <c r="V354" s="49"/>
      <c r="W354" s="49"/>
      <c r="X354" s="49"/>
      <c r="Y354" s="49"/>
      <c r="Z354" s="49"/>
      <c r="AA354" s="49"/>
      <c r="AB354" s="49"/>
      <c r="AC354" s="49"/>
      <c r="AD354" s="49"/>
      <c r="AE354" s="49"/>
      <c r="AF354" s="49"/>
      <c r="AG354" s="49"/>
      <c r="AH354" s="49"/>
      <c r="AI354" s="49"/>
      <c r="AJ354" s="49"/>
      <c r="AK354" s="49"/>
      <c r="AL354" s="49"/>
      <c r="AM354" s="49"/>
    </row>
    <row r="355" spans="1:39" ht="12.75" customHeight="1" x14ac:dyDescent="0.3">
      <c r="A355" s="49"/>
      <c r="B355" s="49"/>
      <c r="C355" s="49"/>
      <c r="D355" s="49"/>
      <c r="E355" s="49"/>
      <c r="F355" s="49"/>
      <c r="G355" s="49"/>
      <c r="H355" s="49"/>
      <c r="I355" s="49"/>
      <c r="J355" s="49"/>
      <c r="K355" s="49"/>
      <c r="L355" s="49"/>
      <c r="M355" s="49"/>
      <c r="N355" s="49"/>
      <c r="O355" s="49"/>
      <c r="P355" s="49"/>
      <c r="Q355" s="49"/>
      <c r="R355" s="90"/>
      <c r="S355" s="49"/>
      <c r="T355" s="49"/>
      <c r="U355" s="49"/>
      <c r="V355" s="49"/>
      <c r="W355" s="49"/>
      <c r="X355" s="49"/>
      <c r="Y355" s="49"/>
      <c r="Z355" s="49"/>
      <c r="AA355" s="49"/>
      <c r="AB355" s="49"/>
      <c r="AC355" s="49"/>
      <c r="AD355" s="49"/>
      <c r="AE355" s="49"/>
      <c r="AF355" s="49"/>
      <c r="AG355" s="49"/>
      <c r="AH355" s="49"/>
      <c r="AI355" s="49"/>
      <c r="AJ355" s="49"/>
      <c r="AK355" s="49"/>
      <c r="AL355" s="49"/>
      <c r="AM355" s="49"/>
    </row>
    <row r="356" spans="1:39" ht="12.75" customHeight="1" x14ac:dyDescent="0.3">
      <c r="A356" s="49"/>
      <c r="B356" s="49"/>
      <c r="C356" s="49"/>
      <c r="D356" s="49"/>
      <c r="E356" s="49"/>
      <c r="F356" s="49"/>
      <c r="G356" s="49"/>
      <c r="H356" s="49"/>
      <c r="I356" s="49"/>
      <c r="J356" s="49"/>
      <c r="K356" s="49"/>
      <c r="L356" s="49"/>
      <c r="M356" s="49"/>
      <c r="N356" s="49"/>
      <c r="O356" s="49"/>
      <c r="P356" s="49"/>
      <c r="Q356" s="49"/>
      <c r="R356" s="90"/>
      <c r="S356" s="49"/>
      <c r="T356" s="49"/>
      <c r="U356" s="49"/>
      <c r="V356" s="49"/>
      <c r="W356" s="49"/>
      <c r="X356" s="49"/>
      <c r="Y356" s="49"/>
      <c r="Z356" s="49"/>
      <c r="AA356" s="49"/>
      <c r="AB356" s="49"/>
      <c r="AC356" s="49"/>
      <c r="AD356" s="49"/>
      <c r="AE356" s="49"/>
      <c r="AF356" s="49"/>
      <c r="AG356" s="49"/>
      <c r="AH356" s="49"/>
      <c r="AI356" s="49"/>
      <c r="AJ356" s="49"/>
      <c r="AK356" s="49"/>
      <c r="AL356" s="49"/>
      <c r="AM356" s="49"/>
    </row>
    <row r="357" spans="1:39" ht="12.75" customHeight="1" x14ac:dyDescent="0.3">
      <c r="A357" s="49"/>
      <c r="B357" s="49"/>
      <c r="C357" s="49"/>
      <c r="D357" s="49"/>
      <c r="E357" s="49"/>
      <c r="F357" s="49"/>
      <c r="G357" s="49"/>
      <c r="H357" s="49"/>
      <c r="I357" s="49"/>
      <c r="J357" s="49"/>
      <c r="K357" s="49"/>
      <c r="L357" s="49"/>
      <c r="M357" s="49"/>
      <c r="N357" s="49"/>
      <c r="O357" s="49"/>
      <c r="P357" s="49"/>
      <c r="Q357" s="49"/>
      <c r="R357" s="90"/>
      <c r="S357" s="49"/>
      <c r="T357" s="49"/>
      <c r="U357" s="49"/>
      <c r="V357" s="49"/>
      <c r="W357" s="49"/>
      <c r="X357" s="49"/>
      <c r="Y357" s="49"/>
      <c r="Z357" s="49"/>
      <c r="AA357" s="49"/>
      <c r="AB357" s="49"/>
      <c r="AC357" s="49"/>
      <c r="AD357" s="49"/>
      <c r="AE357" s="49"/>
      <c r="AF357" s="49"/>
      <c r="AG357" s="49"/>
      <c r="AH357" s="49"/>
      <c r="AI357" s="49"/>
      <c r="AJ357" s="49"/>
      <c r="AK357" s="49"/>
      <c r="AL357" s="49"/>
      <c r="AM357" s="49"/>
    </row>
    <row r="358" spans="1:39" ht="12.75" customHeight="1" x14ac:dyDescent="0.3">
      <c r="A358" s="49"/>
      <c r="B358" s="49"/>
      <c r="C358" s="49"/>
      <c r="D358" s="49"/>
      <c r="E358" s="49"/>
      <c r="F358" s="49"/>
      <c r="G358" s="49"/>
      <c r="H358" s="49"/>
      <c r="I358" s="49"/>
      <c r="J358" s="49"/>
      <c r="K358" s="49"/>
      <c r="L358" s="49"/>
      <c r="M358" s="49"/>
      <c r="N358" s="49"/>
      <c r="O358" s="49"/>
      <c r="P358" s="49"/>
      <c r="Q358" s="49"/>
      <c r="R358" s="90"/>
      <c r="S358" s="49"/>
      <c r="T358" s="49"/>
      <c r="U358" s="49"/>
      <c r="V358" s="49"/>
      <c r="W358" s="49"/>
      <c r="X358" s="49"/>
      <c r="Y358" s="49"/>
      <c r="Z358" s="49"/>
      <c r="AA358" s="49"/>
      <c r="AB358" s="49"/>
      <c r="AC358" s="49"/>
      <c r="AD358" s="49"/>
      <c r="AE358" s="49"/>
      <c r="AF358" s="49"/>
      <c r="AG358" s="49"/>
      <c r="AH358" s="49"/>
      <c r="AI358" s="49"/>
      <c r="AJ358" s="49"/>
      <c r="AK358" s="49"/>
      <c r="AL358" s="49"/>
      <c r="AM358" s="49"/>
    </row>
    <row r="359" spans="1:39" ht="12.75" customHeight="1" x14ac:dyDescent="0.3">
      <c r="A359" s="49"/>
      <c r="B359" s="49"/>
      <c r="C359" s="49"/>
      <c r="D359" s="49"/>
      <c r="E359" s="49"/>
      <c r="F359" s="49"/>
      <c r="G359" s="49"/>
      <c r="H359" s="49"/>
      <c r="I359" s="49"/>
      <c r="J359" s="49"/>
      <c r="K359" s="49"/>
      <c r="L359" s="49"/>
      <c r="M359" s="49"/>
      <c r="N359" s="49"/>
      <c r="O359" s="49"/>
      <c r="P359" s="49"/>
      <c r="Q359" s="49"/>
      <c r="R359" s="90"/>
      <c r="S359" s="49"/>
      <c r="T359" s="49"/>
      <c r="U359" s="49"/>
      <c r="V359" s="49"/>
      <c r="W359" s="49"/>
      <c r="X359" s="49"/>
      <c r="Y359" s="49"/>
      <c r="Z359" s="49"/>
      <c r="AA359" s="49"/>
      <c r="AB359" s="49"/>
      <c r="AC359" s="49"/>
      <c r="AD359" s="49"/>
      <c r="AE359" s="49"/>
      <c r="AF359" s="49"/>
      <c r="AG359" s="49"/>
      <c r="AH359" s="49"/>
      <c r="AI359" s="49"/>
      <c r="AJ359" s="49"/>
      <c r="AK359" s="49"/>
      <c r="AL359" s="49"/>
      <c r="AM359" s="49"/>
    </row>
    <row r="360" spans="1:39" ht="12.75" customHeight="1" x14ac:dyDescent="0.3">
      <c r="A360" s="49"/>
      <c r="B360" s="49"/>
      <c r="C360" s="49"/>
      <c r="D360" s="49"/>
      <c r="E360" s="49"/>
      <c r="F360" s="49"/>
      <c r="G360" s="49"/>
      <c r="H360" s="49"/>
      <c r="I360" s="49"/>
      <c r="J360" s="49"/>
      <c r="K360" s="49"/>
      <c r="L360" s="49"/>
      <c r="M360" s="49"/>
      <c r="N360" s="49"/>
      <c r="O360" s="49"/>
      <c r="P360" s="49"/>
      <c r="Q360" s="49"/>
      <c r="R360" s="90"/>
      <c r="S360" s="49"/>
      <c r="T360" s="49"/>
      <c r="U360" s="49"/>
      <c r="V360" s="49"/>
      <c r="W360" s="49"/>
      <c r="X360" s="49"/>
      <c r="Y360" s="49"/>
      <c r="Z360" s="49"/>
      <c r="AA360" s="49"/>
      <c r="AB360" s="49"/>
      <c r="AC360" s="49"/>
      <c r="AD360" s="49"/>
      <c r="AE360" s="49"/>
      <c r="AF360" s="49"/>
      <c r="AG360" s="49"/>
      <c r="AH360" s="49"/>
      <c r="AI360" s="49"/>
      <c r="AJ360" s="49"/>
      <c r="AK360" s="49"/>
      <c r="AL360" s="49"/>
      <c r="AM360" s="49"/>
    </row>
    <row r="361" spans="1:39" ht="12.75" customHeight="1" x14ac:dyDescent="0.3">
      <c r="A361" s="49"/>
      <c r="B361" s="49"/>
      <c r="C361" s="49"/>
      <c r="D361" s="49"/>
      <c r="E361" s="49"/>
      <c r="F361" s="49"/>
      <c r="G361" s="49"/>
      <c r="H361" s="49"/>
      <c r="I361" s="49"/>
      <c r="J361" s="49"/>
      <c r="K361" s="49"/>
      <c r="L361" s="49"/>
      <c r="M361" s="49"/>
      <c r="N361" s="49"/>
      <c r="O361" s="49"/>
      <c r="P361" s="49"/>
      <c r="Q361" s="49"/>
      <c r="R361" s="90"/>
      <c r="S361" s="49"/>
      <c r="T361" s="49"/>
      <c r="U361" s="49"/>
      <c r="V361" s="49"/>
      <c r="W361" s="49"/>
      <c r="X361" s="49"/>
      <c r="Y361" s="49"/>
      <c r="Z361" s="49"/>
      <c r="AA361" s="49"/>
      <c r="AB361" s="49"/>
      <c r="AC361" s="49"/>
      <c r="AD361" s="49"/>
      <c r="AE361" s="49"/>
      <c r="AF361" s="49"/>
      <c r="AG361" s="49"/>
      <c r="AH361" s="49"/>
      <c r="AI361" s="49"/>
      <c r="AJ361" s="49"/>
      <c r="AK361" s="49"/>
      <c r="AL361" s="49"/>
      <c r="AM361" s="49"/>
    </row>
    <row r="362" spans="1:39" ht="12.75" customHeight="1" x14ac:dyDescent="0.3">
      <c r="A362" s="49"/>
      <c r="B362" s="49"/>
      <c r="C362" s="49"/>
      <c r="D362" s="49"/>
      <c r="E362" s="49"/>
      <c r="F362" s="49"/>
      <c r="G362" s="49"/>
      <c r="H362" s="49"/>
      <c r="I362" s="49"/>
      <c r="J362" s="49"/>
      <c r="K362" s="49"/>
      <c r="L362" s="49"/>
      <c r="M362" s="49"/>
      <c r="N362" s="49"/>
      <c r="O362" s="49"/>
      <c r="P362" s="49"/>
      <c r="Q362" s="49"/>
      <c r="R362" s="90"/>
      <c r="S362" s="49"/>
      <c r="T362" s="49"/>
      <c r="U362" s="49"/>
      <c r="V362" s="49"/>
      <c r="W362" s="49"/>
      <c r="X362" s="49"/>
      <c r="Y362" s="49"/>
      <c r="Z362" s="49"/>
      <c r="AA362" s="49"/>
      <c r="AB362" s="49"/>
      <c r="AC362" s="49"/>
      <c r="AD362" s="49"/>
      <c r="AE362" s="49"/>
      <c r="AF362" s="49"/>
      <c r="AG362" s="49"/>
      <c r="AH362" s="49"/>
      <c r="AI362" s="49"/>
      <c r="AJ362" s="49"/>
      <c r="AK362" s="49"/>
      <c r="AL362" s="49"/>
      <c r="AM362" s="49"/>
    </row>
    <row r="363" spans="1:39" ht="12.75" customHeight="1" x14ac:dyDescent="0.3">
      <c r="A363" s="49"/>
      <c r="B363" s="49"/>
      <c r="C363" s="49"/>
      <c r="D363" s="49"/>
      <c r="E363" s="49"/>
      <c r="F363" s="49"/>
      <c r="G363" s="49"/>
      <c r="H363" s="49"/>
      <c r="I363" s="49"/>
      <c r="J363" s="49"/>
      <c r="K363" s="49"/>
      <c r="L363" s="49"/>
      <c r="M363" s="49"/>
      <c r="N363" s="49"/>
      <c r="O363" s="49"/>
      <c r="P363" s="49"/>
      <c r="Q363" s="49"/>
      <c r="R363" s="90"/>
      <c r="S363" s="49"/>
      <c r="T363" s="49"/>
      <c r="U363" s="49"/>
      <c r="V363" s="49"/>
      <c r="W363" s="49"/>
      <c r="X363" s="49"/>
      <c r="Y363" s="49"/>
      <c r="Z363" s="49"/>
      <c r="AA363" s="49"/>
      <c r="AB363" s="49"/>
      <c r="AC363" s="49"/>
      <c r="AD363" s="49"/>
      <c r="AE363" s="49"/>
      <c r="AF363" s="49"/>
      <c r="AG363" s="49"/>
      <c r="AH363" s="49"/>
      <c r="AI363" s="49"/>
      <c r="AJ363" s="49"/>
      <c r="AK363" s="49"/>
      <c r="AL363" s="49"/>
      <c r="AM363" s="49"/>
    </row>
    <row r="364" spans="1:39" ht="12.75" customHeight="1" x14ac:dyDescent="0.3">
      <c r="A364" s="49"/>
      <c r="B364" s="49"/>
      <c r="C364" s="49"/>
      <c r="D364" s="49"/>
      <c r="E364" s="49"/>
      <c r="F364" s="49"/>
      <c r="G364" s="49"/>
      <c r="H364" s="49"/>
      <c r="I364" s="49"/>
      <c r="J364" s="49"/>
      <c r="K364" s="49"/>
      <c r="L364" s="49"/>
      <c r="M364" s="49"/>
      <c r="N364" s="49"/>
      <c r="O364" s="49"/>
      <c r="P364" s="49"/>
      <c r="Q364" s="49"/>
      <c r="R364" s="90"/>
      <c r="S364" s="49"/>
      <c r="T364" s="49"/>
      <c r="U364" s="49"/>
      <c r="V364" s="49"/>
      <c r="W364" s="49"/>
      <c r="X364" s="49"/>
      <c r="Y364" s="49"/>
      <c r="Z364" s="49"/>
      <c r="AA364" s="49"/>
      <c r="AB364" s="49"/>
      <c r="AC364" s="49"/>
      <c r="AD364" s="49"/>
      <c r="AE364" s="49"/>
      <c r="AF364" s="49"/>
      <c r="AG364" s="49"/>
      <c r="AH364" s="49"/>
      <c r="AI364" s="49"/>
      <c r="AJ364" s="49"/>
      <c r="AK364" s="49"/>
      <c r="AL364" s="49"/>
      <c r="AM364" s="49"/>
    </row>
    <row r="365" spans="1:39" ht="12.75" customHeight="1" x14ac:dyDescent="0.3">
      <c r="A365" s="49"/>
      <c r="B365" s="49"/>
      <c r="C365" s="49"/>
      <c r="D365" s="49"/>
      <c r="E365" s="49"/>
      <c r="F365" s="49"/>
      <c r="G365" s="49"/>
      <c r="H365" s="49"/>
      <c r="I365" s="49"/>
      <c r="J365" s="49"/>
      <c r="K365" s="49"/>
      <c r="L365" s="49"/>
      <c r="M365" s="49"/>
      <c r="N365" s="49"/>
      <c r="O365" s="49"/>
      <c r="P365" s="49"/>
      <c r="Q365" s="49"/>
      <c r="R365" s="90"/>
      <c r="S365" s="49"/>
      <c r="T365" s="49"/>
      <c r="U365" s="49"/>
      <c r="V365" s="49"/>
      <c r="W365" s="49"/>
      <c r="X365" s="49"/>
      <c r="Y365" s="49"/>
      <c r="Z365" s="49"/>
      <c r="AA365" s="49"/>
      <c r="AB365" s="49"/>
      <c r="AC365" s="49"/>
      <c r="AD365" s="49"/>
      <c r="AE365" s="49"/>
      <c r="AF365" s="49"/>
      <c r="AG365" s="49"/>
      <c r="AH365" s="49"/>
      <c r="AI365" s="49"/>
      <c r="AJ365" s="49"/>
      <c r="AK365" s="49"/>
      <c r="AL365" s="49"/>
      <c r="AM365" s="49"/>
    </row>
    <row r="366" spans="1:39" ht="12.75" customHeight="1" x14ac:dyDescent="0.3">
      <c r="A366" s="49"/>
      <c r="B366" s="49"/>
      <c r="C366" s="49"/>
      <c r="D366" s="49"/>
      <c r="E366" s="49"/>
      <c r="F366" s="49"/>
      <c r="G366" s="49"/>
      <c r="H366" s="49"/>
      <c r="I366" s="49"/>
      <c r="J366" s="49"/>
      <c r="K366" s="49"/>
      <c r="L366" s="49"/>
      <c r="M366" s="49"/>
      <c r="N366" s="49"/>
      <c r="O366" s="49"/>
      <c r="P366" s="49"/>
      <c r="Q366" s="49"/>
      <c r="R366" s="90"/>
      <c r="S366" s="49"/>
      <c r="T366" s="49"/>
      <c r="U366" s="49"/>
      <c r="V366" s="49"/>
      <c r="W366" s="49"/>
      <c r="X366" s="49"/>
      <c r="Y366" s="49"/>
      <c r="Z366" s="49"/>
      <c r="AA366" s="49"/>
      <c r="AB366" s="49"/>
      <c r="AC366" s="49"/>
      <c r="AD366" s="49"/>
      <c r="AE366" s="49"/>
      <c r="AF366" s="49"/>
      <c r="AG366" s="49"/>
      <c r="AH366" s="49"/>
      <c r="AI366" s="49"/>
      <c r="AJ366" s="49"/>
      <c r="AK366" s="49"/>
      <c r="AL366" s="49"/>
      <c r="AM366" s="49"/>
    </row>
    <row r="367" spans="1:39" ht="12.75" customHeight="1" x14ac:dyDescent="0.3">
      <c r="A367" s="49"/>
      <c r="B367" s="49"/>
      <c r="C367" s="49"/>
      <c r="D367" s="49"/>
      <c r="E367" s="49"/>
      <c r="F367" s="49"/>
      <c r="G367" s="49"/>
      <c r="H367" s="49"/>
      <c r="I367" s="49"/>
      <c r="J367" s="49"/>
      <c r="K367" s="49"/>
      <c r="L367" s="49"/>
      <c r="M367" s="49"/>
      <c r="N367" s="49"/>
      <c r="O367" s="49"/>
      <c r="P367" s="49"/>
      <c r="Q367" s="49"/>
      <c r="R367" s="90"/>
      <c r="S367" s="49"/>
      <c r="T367" s="49"/>
      <c r="U367" s="49"/>
      <c r="V367" s="49"/>
      <c r="W367" s="49"/>
      <c r="X367" s="49"/>
      <c r="Y367" s="49"/>
      <c r="Z367" s="49"/>
      <c r="AA367" s="49"/>
      <c r="AB367" s="49"/>
      <c r="AC367" s="49"/>
      <c r="AD367" s="49"/>
      <c r="AE367" s="49"/>
      <c r="AF367" s="49"/>
      <c r="AG367" s="49"/>
      <c r="AH367" s="49"/>
      <c r="AI367" s="49"/>
      <c r="AJ367" s="49"/>
      <c r="AK367" s="49"/>
      <c r="AL367" s="49"/>
      <c r="AM367" s="49"/>
    </row>
    <row r="368" spans="1:39" ht="12.75" customHeight="1" x14ac:dyDescent="0.3">
      <c r="A368" s="49"/>
      <c r="B368" s="49"/>
      <c r="C368" s="49"/>
      <c r="D368" s="49"/>
      <c r="E368" s="49"/>
      <c r="F368" s="49"/>
      <c r="G368" s="49"/>
      <c r="H368" s="49"/>
      <c r="I368" s="49"/>
      <c r="J368" s="49"/>
      <c r="K368" s="49"/>
      <c r="L368" s="49"/>
      <c r="M368" s="49"/>
      <c r="N368" s="49"/>
      <c r="O368" s="49"/>
      <c r="P368" s="49"/>
      <c r="Q368" s="49"/>
      <c r="R368" s="90"/>
      <c r="S368" s="49"/>
      <c r="T368" s="49"/>
      <c r="U368" s="49"/>
      <c r="V368" s="49"/>
      <c r="W368" s="49"/>
      <c r="X368" s="49"/>
      <c r="Y368" s="49"/>
      <c r="Z368" s="49"/>
      <c r="AA368" s="49"/>
      <c r="AB368" s="49"/>
      <c r="AC368" s="49"/>
      <c r="AD368" s="49"/>
      <c r="AE368" s="49"/>
      <c r="AF368" s="49"/>
      <c r="AG368" s="49"/>
      <c r="AH368" s="49"/>
      <c r="AI368" s="49"/>
      <c r="AJ368" s="49"/>
      <c r="AK368" s="49"/>
      <c r="AL368" s="49"/>
      <c r="AM368" s="49"/>
    </row>
    <row r="369" spans="1:39" ht="12.75" customHeight="1" x14ac:dyDescent="0.3">
      <c r="A369" s="49"/>
      <c r="B369" s="49"/>
      <c r="C369" s="49"/>
      <c r="D369" s="49"/>
      <c r="E369" s="49"/>
      <c r="F369" s="49"/>
      <c r="G369" s="49"/>
      <c r="H369" s="49"/>
      <c r="I369" s="49"/>
      <c r="J369" s="49"/>
      <c r="K369" s="49"/>
      <c r="L369" s="49"/>
      <c r="M369" s="49"/>
      <c r="N369" s="49"/>
      <c r="O369" s="49"/>
      <c r="P369" s="49"/>
      <c r="Q369" s="49"/>
      <c r="R369" s="90"/>
      <c r="S369" s="49"/>
      <c r="T369" s="49"/>
      <c r="U369" s="49"/>
      <c r="V369" s="49"/>
      <c r="W369" s="49"/>
      <c r="X369" s="49"/>
      <c r="Y369" s="49"/>
      <c r="Z369" s="49"/>
      <c r="AA369" s="49"/>
      <c r="AB369" s="49"/>
      <c r="AC369" s="49"/>
      <c r="AD369" s="49"/>
      <c r="AE369" s="49"/>
      <c r="AF369" s="49"/>
      <c r="AG369" s="49"/>
      <c r="AH369" s="49"/>
      <c r="AI369" s="49"/>
      <c r="AJ369" s="49"/>
      <c r="AK369" s="49"/>
      <c r="AL369" s="49"/>
      <c r="AM369" s="49"/>
    </row>
    <row r="370" spans="1:39" ht="12.75" customHeight="1" x14ac:dyDescent="0.3">
      <c r="A370" s="49"/>
      <c r="B370" s="49"/>
      <c r="C370" s="49"/>
      <c r="D370" s="49"/>
      <c r="E370" s="49"/>
      <c r="F370" s="49"/>
      <c r="G370" s="49"/>
      <c r="H370" s="49"/>
      <c r="I370" s="49"/>
      <c r="J370" s="49"/>
      <c r="K370" s="49"/>
      <c r="L370" s="49"/>
      <c r="M370" s="49"/>
      <c r="N370" s="49"/>
      <c r="O370" s="49"/>
      <c r="P370" s="49"/>
      <c r="Q370" s="49"/>
      <c r="R370" s="90"/>
      <c r="S370" s="49"/>
      <c r="T370" s="49"/>
      <c r="U370" s="49"/>
      <c r="V370" s="49"/>
      <c r="W370" s="49"/>
      <c r="X370" s="49"/>
      <c r="Y370" s="49"/>
      <c r="Z370" s="49"/>
      <c r="AA370" s="49"/>
      <c r="AB370" s="49"/>
      <c r="AC370" s="49"/>
      <c r="AD370" s="49"/>
      <c r="AE370" s="49"/>
      <c r="AF370" s="49"/>
      <c r="AG370" s="49"/>
      <c r="AH370" s="49"/>
      <c r="AI370" s="49"/>
      <c r="AJ370" s="49"/>
      <c r="AK370" s="49"/>
      <c r="AL370" s="49"/>
      <c r="AM370" s="49"/>
    </row>
    <row r="371" spans="1:39" ht="12.75" customHeight="1" x14ac:dyDescent="0.3">
      <c r="A371" s="49"/>
      <c r="B371" s="49"/>
      <c r="C371" s="49"/>
      <c r="D371" s="49"/>
      <c r="E371" s="49"/>
      <c r="F371" s="49"/>
      <c r="G371" s="49"/>
      <c r="H371" s="49"/>
      <c r="I371" s="49"/>
      <c r="J371" s="49"/>
      <c r="K371" s="49"/>
      <c r="L371" s="49"/>
      <c r="M371" s="49"/>
      <c r="N371" s="49"/>
      <c r="O371" s="49"/>
      <c r="P371" s="49"/>
      <c r="Q371" s="49"/>
      <c r="R371" s="90"/>
      <c r="S371" s="49"/>
      <c r="T371" s="49"/>
      <c r="U371" s="49"/>
      <c r="V371" s="49"/>
      <c r="W371" s="49"/>
      <c r="X371" s="49"/>
      <c r="Y371" s="49"/>
      <c r="Z371" s="49"/>
      <c r="AA371" s="49"/>
      <c r="AB371" s="49"/>
      <c r="AC371" s="49"/>
      <c r="AD371" s="49"/>
      <c r="AE371" s="49"/>
      <c r="AF371" s="49"/>
      <c r="AG371" s="49"/>
      <c r="AH371" s="49"/>
      <c r="AI371" s="49"/>
      <c r="AJ371" s="49"/>
      <c r="AK371" s="49"/>
      <c r="AL371" s="49"/>
      <c r="AM371" s="49"/>
    </row>
    <row r="372" spans="1:39" ht="12.75" customHeight="1" x14ac:dyDescent="0.3">
      <c r="A372" s="49"/>
      <c r="B372" s="49"/>
      <c r="C372" s="49"/>
      <c r="D372" s="49"/>
      <c r="E372" s="49"/>
      <c r="F372" s="49"/>
      <c r="G372" s="49"/>
      <c r="H372" s="49"/>
      <c r="I372" s="49"/>
      <c r="J372" s="49"/>
      <c r="K372" s="49"/>
      <c r="L372" s="49"/>
      <c r="M372" s="49"/>
      <c r="N372" s="49"/>
      <c r="O372" s="49"/>
      <c r="P372" s="49"/>
      <c r="Q372" s="49"/>
      <c r="R372" s="90"/>
      <c r="S372" s="49"/>
      <c r="T372" s="49"/>
      <c r="U372" s="49"/>
      <c r="V372" s="49"/>
      <c r="W372" s="49"/>
      <c r="X372" s="49"/>
      <c r="Y372" s="49"/>
      <c r="Z372" s="49"/>
      <c r="AA372" s="49"/>
      <c r="AB372" s="49"/>
      <c r="AC372" s="49"/>
      <c r="AD372" s="49"/>
      <c r="AE372" s="49"/>
      <c r="AF372" s="49"/>
      <c r="AG372" s="49"/>
      <c r="AH372" s="49"/>
      <c r="AI372" s="49"/>
      <c r="AJ372" s="49"/>
      <c r="AK372" s="49"/>
      <c r="AL372" s="49"/>
      <c r="AM372" s="49"/>
    </row>
    <row r="373" spans="1:39" ht="12.75" customHeight="1" x14ac:dyDescent="0.3">
      <c r="A373" s="49"/>
      <c r="B373" s="49"/>
      <c r="C373" s="49"/>
      <c r="D373" s="49"/>
      <c r="E373" s="49"/>
      <c r="F373" s="49"/>
      <c r="G373" s="49"/>
      <c r="H373" s="49"/>
      <c r="I373" s="49"/>
      <c r="J373" s="49"/>
      <c r="K373" s="49"/>
      <c r="L373" s="49"/>
      <c r="M373" s="49"/>
      <c r="N373" s="49"/>
      <c r="O373" s="49"/>
      <c r="P373" s="49"/>
      <c r="Q373" s="49"/>
      <c r="R373" s="90"/>
      <c r="S373" s="49"/>
      <c r="T373" s="49"/>
      <c r="U373" s="49"/>
      <c r="V373" s="49"/>
      <c r="W373" s="49"/>
      <c r="X373" s="49"/>
      <c r="Y373" s="49"/>
      <c r="Z373" s="49"/>
      <c r="AA373" s="49"/>
      <c r="AB373" s="49"/>
      <c r="AC373" s="49"/>
      <c r="AD373" s="49"/>
      <c r="AE373" s="49"/>
      <c r="AF373" s="49"/>
      <c r="AG373" s="49"/>
      <c r="AH373" s="49"/>
      <c r="AI373" s="49"/>
      <c r="AJ373" s="49"/>
      <c r="AK373" s="49"/>
      <c r="AL373" s="49"/>
      <c r="AM373" s="49"/>
    </row>
    <row r="374" spans="1:39" ht="12.75" customHeight="1" x14ac:dyDescent="0.3">
      <c r="A374" s="49"/>
      <c r="B374" s="49"/>
      <c r="C374" s="49"/>
      <c r="D374" s="49"/>
      <c r="E374" s="49"/>
      <c r="F374" s="49"/>
      <c r="G374" s="49"/>
      <c r="H374" s="49"/>
      <c r="I374" s="49"/>
      <c r="J374" s="49"/>
      <c r="K374" s="49"/>
      <c r="L374" s="49"/>
      <c r="M374" s="49"/>
      <c r="N374" s="49"/>
      <c r="O374" s="49"/>
      <c r="P374" s="49"/>
      <c r="Q374" s="49"/>
      <c r="R374" s="90"/>
      <c r="S374" s="49"/>
      <c r="T374" s="49"/>
      <c r="U374" s="49"/>
      <c r="V374" s="49"/>
      <c r="W374" s="49"/>
      <c r="X374" s="49"/>
      <c r="Y374" s="49"/>
      <c r="Z374" s="49"/>
      <c r="AA374" s="49"/>
      <c r="AB374" s="49"/>
      <c r="AC374" s="49"/>
      <c r="AD374" s="49"/>
      <c r="AE374" s="49"/>
      <c r="AF374" s="49"/>
      <c r="AG374" s="49"/>
      <c r="AH374" s="49"/>
      <c r="AI374" s="49"/>
      <c r="AJ374" s="49"/>
      <c r="AK374" s="49"/>
      <c r="AL374" s="49"/>
      <c r="AM374" s="49"/>
    </row>
    <row r="375" spans="1:39" ht="12.75" customHeight="1" x14ac:dyDescent="0.3">
      <c r="A375" s="49"/>
      <c r="B375" s="49"/>
      <c r="C375" s="49"/>
      <c r="D375" s="49"/>
      <c r="E375" s="49"/>
      <c r="F375" s="49"/>
      <c r="G375" s="49"/>
      <c r="H375" s="49"/>
      <c r="I375" s="49"/>
      <c r="J375" s="49"/>
      <c r="K375" s="49"/>
      <c r="L375" s="49"/>
      <c r="M375" s="49"/>
      <c r="N375" s="49"/>
      <c r="O375" s="49"/>
      <c r="P375" s="49"/>
      <c r="Q375" s="49"/>
      <c r="R375" s="90"/>
      <c r="S375" s="49"/>
      <c r="T375" s="49"/>
      <c r="U375" s="49"/>
      <c r="V375" s="49"/>
      <c r="W375" s="49"/>
      <c r="X375" s="49"/>
      <c r="Y375" s="49"/>
      <c r="Z375" s="49"/>
      <c r="AA375" s="49"/>
      <c r="AB375" s="49"/>
      <c r="AC375" s="49"/>
      <c r="AD375" s="49"/>
      <c r="AE375" s="49"/>
      <c r="AF375" s="49"/>
      <c r="AG375" s="49"/>
      <c r="AH375" s="49"/>
      <c r="AI375" s="49"/>
      <c r="AJ375" s="49"/>
      <c r="AK375" s="49"/>
      <c r="AL375" s="49"/>
      <c r="AM375" s="49"/>
    </row>
    <row r="376" spans="1:39" ht="12.75" customHeight="1" x14ac:dyDescent="0.3">
      <c r="A376" s="49"/>
      <c r="B376" s="49"/>
      <c r="C376" s="49"/>
      <c r="D376" s="49"/>
      <c r="E376" s="49"/>
      <c r="F376" s="49"/>
      <c r="G376" s="49"/>
      <c r="H376" s="49"/>
      <c r="I376" s="49"/>
      <c r="J376" s="49"/>
      <c r="K376" s="49"/>
      <c r="L376" s="49"/>
      <c r="M376" s="49"/>
      <c r="N376" s="49"/>
      <c r="O376" s="49"/>
      <c r="P376" s="49"/>
      <c r="Q376" s="49"/>
      <c r="R376" s="90"/>
      <c r="S376" s="49"/>
      <c r="T376" s="49"/>
      <c r="U376" s="49"/>
      <c r="V376" s="49"/>
      <c r="W376" s="49"/>
      <c r="X376" s="49"/>
      <c r="Y376" s="49"/>
      <c r="Z376" s="49"/>
      <c r="AA376" s="49"/>
      <c r="AB376" s="49"/>
      <c r="AC376" s="49"/>
      <c r="AD376" s="49"/>
      <c r="AE376" s="49"/>
      <c r="AF376" s="49"/>
      <c r="AG376" s="49"/>
      <c r="AH376" s="49"/>
      <c r="AI376" s="49"/>
      <c r="AJ376" s="49"/>
      <c r="AK376" s="49"/>
      <c r="AL376" s="49"/>
      <c r="AM376" s="49"/>
    </row>
    <row r="377" spans="1:39" ht="12.75" customHeight="1" x14ac:dyDescent="0.3">
      <c r="A377" s="49"/>
      <c r="B377" s="49"/>
      <c r="C377" s="49"/>
      <c r="D377" s="49"/>
      <c r="E377" s="49"/>
      <c r="F377" s="49"/>
      <c r="G377" s="49"/>
      <c r="H377" s="49"/>
      <c r="I377" s="49"/>
      <c r="J377" s="49"/>
      <c r="K377" s="49"/>
      <c r="L377" s="49"/>
      <c r="M377" s="49"/>
      <c r="N377" s="49"/>
      <c r="O377" s="49"/>
      <c r="P377" s="49"/>
      <c r="Q377" s="49"/>
      <c r="R377" s="90"/>
      <c r="S377" s="49"/>
      <c r="T377" s="49"/>
      <c r="U377" s="49"/>
      <c r="V377" s="49"/>
      <c r="W377" s="49"/>
      <c r="X377" s="49"/>
      <c r="Y377" s="49"/>
      <c r="Z377" s="49"/>
      <c r="AA377" s="49"/>
      <c r="AB377" s="49"/>
      <c r="AC377" s="49"/>
      <c r="AD377" s="49"/>
      <c r="AE377" s="49"/>
      <c r="AF377" s="49"/>
      <c r="AG377" s="49"/>
      <c r="AH377" s="49"/>
      <c r="AI377" s="49"/>
      <c r="AJ377" s="49"/>
      <c r="AK377" s="49"/>
      <c r="AL377" s="49"/>
      <c r="AM377" s="49"/>
    </row>
    <row r="378" spans="1:39" ht="12.75" customHeight="1" x14ac:dyDescent="0.3">
      <c r="A378" s="49"/>
      <c r="B378" s="49"/>
      <c r="C378" s="49"/>
      <c r="D378" s="49"/>
      <c r="E378" s="49"/>
      <c r="F378" s="49"/>
      <c r="G378" s="49"/>
      <c r="H378" s="49"/>
      <c r="I378" s="49"/>
      <c r="J378" s="49"/>
      <c r="K378" s="49"/>
      <c r="L378" s="49"/>
      <c r="M378" s="49"/>
      <c r="N378" s="49"/>
      <c r="O378" s="49"/>
      <c r="P378" s="49"/>
      <c r="Q378" s="49"/>
      <c r="R378" s="90"/>
      <c r="S378" s="49"/>
      <c r="T378" s="49"/>
      <c r="U378" s="49"/>
      <c r="V378" s="49"/>
      <c r="W378" s="49"/>
      <c r="X378" s="49"/>
      <c r="Y378" s="49"/>
      <c r="Z378" s="49"/>
      <c r="AA378" s="49"/>
      <c r="AB378" s="49"/>
      <c r="AC378" s="49"/>
      <c r="AD378" s="49"/>
      <c r="AE378" s="49"/>
      <c r="AF378" s="49"/>
      <c r="AG378" s="49"/>
      <c r="AH378" s="49"/>
      <c r="AI378" s="49"/>
      <c r="AJ378" s="49"/>
      <c r="AK378" s="49"/>
      <c r="AL378" s="49"/>
      <c r="AM378" s="49"/>
    </row>
    <row r="379" spans="1:39" ht="12.75" customHeight="1" x14ac:dyDescent="0.3">
      <c r="A379" s="49"/>
      <c r="B379" s="49"/>
      <c r="C379" s="49"/>
      <c r="D379" s="49"/>
      <c r="E379" s="49"/>
      <c r="F379" s="49"/>
      <c r="G379" s="49"/>
      <c r="H379" s="49"/>
      <c r="I379" s="49"/>
      <c r="J379" s="49"/>
      <c r="K379" s="49"/>
      <c r="L379" s="49"/>
      <c r="M379" s="49"/>
      <c r="N379" s="49"/>
      <c r="O379" s="49"/>
      <c r="P379" s="49"/>
      <c r="Q379" s="49"/>
      <c r="R379" s="90"/>
      <c r="S379" s="49"/>
      <c r="T379" s="49"/>
      <c r="U379" s="49"/>
      <c r="V379" s="49"/>
      <c r="W379" s="49"/>
      <c r="X379" s="49"/>
      <c r="Y379" s="49"/>
      <c r="Z379" s="49"/>
      <c r="AA379" s="49"/>
      <c r="AB379" s="49"/>
      <c r="AC379" s="49"/>
      <c r="AD379" s="49"/>
      <c r="AE379" s="49"/>
      <c r="AF379" s="49"/>
      <c r="AG379" s="49"/>
      <c r="AH379" s="49"/>
      <c r="AI379" s="49"/>
      <c r="AJ379" s="49"/>
      <c r="AK379" s="49"/>
      <c r="AL379" s="49"/>
      <c r="AM379" s="49"/>
    </row>
    <row r="380" spans="1:39" ht="12.75" customHeight="1" x14ac:dyDescent="0.3">
      <c r="A380" s="49"/>
      <c r="B380" s="49"/>
      <c r="C380" s="49"/>
      <c r="D380" s="49"/>
      <c r="E380" s="49"/>
      <c r="F380" s="49"/>
      <c r="G380" s="49"/>
      <c r="H380" s="49"/>
      <c r="I380" s="49"/>
      <c r="J380" s="49"/>
      <c r="K380" s="49"/>
      <c r="L380" s="49"/>
      <c r="M380" s="49"/>
      <c r="N380" s="49"/>
      <c r="O380" s="49"/>
      <c r="P380" s="49"/>
      <c r="Q380" s="49"/>
      <c r="R380" s="90"/>
      <c r="S380" s="49"/>
      <c r="T380" s="49"/>
      <c r="U380" s="49"/>
      <c r="V380" s="49"/>
      <c r="W380" s="49"/>
      <c r="X380" s="49"/>
      <c r="Y380" s="49"/>
      <c r="Z380" s="49"/>
      <c r="AA380" s="49"/>
      <c r="AB380" s="49"/>
      <c r="AC380" s="49"/>
      <c r="AD380" s="49"/>
      <c r="AE380" s="49"/>
      <c r="AF380" s="49"/>
      <c r="AG380" s="49"/>
      <c r="AH380" s="49"/>
      <c r="AI380" s="49"/>
      <c r="AJ380" s="49"/>
      <c r="AK380" s="49"/>
      <c r="AL380" s="49"/>
      <c r="AM380" s="49"/>
    </row>
    <row r="381" spans="1:39" ht="12.75" customHeight="1" x14ac:dyDescent="0.3">
      <c r="A381" s="49"/>
      <c r="B381" s="49"/>
      <c r="C381" s="49"/>
      <c r="D381" s="49"/>
      <c r="E381" s="49"/>
      <c r="F381" s="49"/>
      <c r="G381" s="49"/>
      <c r="H381" s="49"/>
      <c r="I381" s="49"/>
      <c r="J381" s="49"/>
      <c r="K381" s="49"/>
      <c r="L381" s="49"/>
      <c r="M381" s="49"/>
      <c r="N381" s="49"/>
      <c r="O381" s="49"/>
      <c r="P381" s="49"/>
      <c r="Q381" s="49"/>
      <c r="R381" s="90"/>
      <c r="S381" s="49"/>
      <c r="T381" s="49"/>
      <c r="U381" s="49"/>
      <c r="V381" s="49"/>
      <c r="W381" s="49"/>
      <c r="X381" s="49"/>
      <c r="Y381" s="49"/>
      <c r="Z381" s="49"/>
      <c r="AA381" s="49"/>
      <c r="AB381" s="49"/>
      <c r="AC381" s="49"/>
      <c r="AD381" s="49"/>
      <c r="AE381" s="49"/>
      <c r="AF381" s="49"/>
      <c r="AG381" s="49"/>
      <c r="AH381" s="49"/>
      <c r="AI381" s="49"/>
      <c r="AJ381" s="49"/>
      <c r="AK381" s="49"/>
      <c r="AL381" s="49"/>
      <c r="AM381" s="49"/>
    </row>
    <row r="382" spans="1:39" ht="12.75" customHeight="1" x14ac:dyDescent="0.3">
      <c r="A382" s="49"/>
      <c r="B382" s="49"/>
      <c r="C382" s="49"/>
      <c r="D382" s="49"/>
      <c r="E382" s="49"/>
      <c r="F382" s="49"/>
      <c r="G382" s="49"/>
      <c r="H382" s="49"/>
      <c r="I382" s="49"/>
      <c r="J382" s="49"/>
      <c r="K382" s="49"/>
      <c r="L382" s="49"/>
      <c r="M382" s="49"/>
      <c r="N382" s="49"/>
      <c r="O382" s="49"/>
      <c r="P382" s="49"/>
      <c r="Q382" s="49"/>
      <c r="R382" s="90"/>
      <c r="S382" s="49"/>
      <c r="T382" s="49"/>
      <c r="U382" s="49"/>
      <c r="V382" s="49"/>
      <c r="W382" s="49"/>
      <c r="X382" s="49"/>
      <c r="Y382" s="49"/>
      <c r="Z382" s="49"/>
      <c r="AA382" s="49"/>
      <c r="AB382" s="49"/>
      <c r="AC382" s="49"/>
      <c r="AD382" s="49"/>
      <c r="AE382" s="49"/>
      <c r="AF382" s="49"/>
      <c r="AG382" s="49"/>
      <c r="AH382" s="49"/>
      <c r="AI382" s="49"/>
      <c r="AJ382" s="49"/>
      <c r="AK382" s="49"/>
      <c r="AL382" s="49"/>
      <c r="AM382" s="49"/>
    </row>
    <row r="383" spans="1:39" ht="12.75" customHeight="1" x14ac:dyDescent="0.3">
      <c r="A383" s="49"/>
      <c r="B383" s="49"/>
      <c r="C383" s="49"/>
      <c r="D383" s="49"/>
      <c r="E383" s="49"/>
      <c r="F383" s="49"/>
      <c r="G383" s="49"/>
      <c r="H383" s="49"/>
      <c r="I383" s="49"/>
      <c r="J383" s="49"/>
      <c r="K383" s="49"/>
      <c r="L383" s="49"/>
      <c r="M383" s="49"/>
      <c r="N383" s="49"/>
      <c r="O383" s="49"/>
      <c r="P383" s="49"/>
      <c r="Q383" s="49"/>
      <c r="R383" s="90"/>
      <c r="S383" s="49"/>
      <c r="T383" s="49"/>
      <c r="U383" s="49"/>
      <c r="V383" s="49"/>
      <c r="W383" s="49"/>
      <c r="X383" s="49"/>
      <c r="Y383" s="49"/>
      <c r="Z383" s="49"/>
      <c r="AA383" s="49"/>
      <c r="AB383" s="49"/>
      <c r="AC383" s="49"/>
      <c r="AD383" s="49"/>
      <c r="AE383" s="49"/>
      <c r="AF383" s="49"/>
      <c r="AG383" s="49"/>
      <c r="AH383" s="49"/>
      <c r="AI383" s="49"/>
      <c r="AJ383" s="49"/>
      <c r="AK383" s="49"/>
      <c r="AL383" s="49"/>
      <c r="AM383" s="49"/>
    </row>
    <row r="384" spans="1:39" ht="12.75" customHeight="1" x14ac:dyDescent="0.3">
      <c r="A384" s="49"/>
      <c r="B384" s="49"/>
      <c r="C384" s="49"/>
      <c r="D384" s="49"/>
      <c r="E384" s="49"/>
      <c r="F384" s="49"/>
      <c r="G384" s="49"/>
      <c r="H384" s="49"/>
      <c r="I384" s="49"/>
      <c r="J384" s="49"/>
      <c r="K384" s="49"/>
      <c r="L384" s="49"/>
      <c r="M384" s="49"/>
      <c r="N384" s="49"/>
      <c r="O384" s="49"/>
      <c r="P384" s="49"/>
      <c r="Q384" s="49"/>
      <c r="R384" s="90"/>
      <c r="S384" s="49"/>
      <c r="T384" s="49"/>
      <c r="U384" s="49"/>
      <c r="V384" s="49"/>
      <c r="W384" s="49"/>
      <c r="X384" s="49"/>
      <c r="Y384" s="49"/>
      <c r="Z384" s="49"/>
      <c r="AA384" s="49"/>
      <c r="AB384" s="49"/>
      <c r="AC384" s="49"/>
      <c r="AD384" s="49"/>
      <c r="AE384" s="49"/>
      <c r="AF384" s="49"/>
      <c r="AG384" s="49"/>
      <c r="AH384" s="49"/>
      <c r="AI384" s="49"/>
      <c r="AJ384" s="49"/>
      <c r="AK384" s="49"/>
      <c r="AL384" s="49"/>
      <c r="AM384" s="49"/>
    </row>
    <row r="385" spans="1:39" ht="12.75" customHeight="1" x14ac:dyDescent="0.3">
      <c r="A385" s="49"/>
      <c r="B385" s="49"/>
      <c r="C385" s="49"/>
      <c r="D385" s="49"/>
      <c r="E385" s="49"/>
      <c r="F385" s="49"/>
      <c r="G385" s="49"/>
      <c r="H385" s="49"/>
      <c r="I385" s="49"/>
      <c r="J385" s="49"/>
      <c r="K385" s="49"/>
      <c r="L385" s="49"/>
      <c r="M385" s="49"/>
      <c r="N385" s="49"/>
      <c r="O385" s="49"/>
      <c r="P385" s="49"/>
      <c r="Q385" s="49"/>
      <c r="R385" s="90"/>
      <c r="S385" s="49"/>
      <c r="T385" s="49"/>
      <c r="U385" s="49"/>
      <c r="V385" s="49"/>
      <c r="W385" s="49"/>
      <c r="X385" s="49"/>
      <c r="Y385" s="49"/>
      <c r="Z385" s="49"/>
      <c r="AA385" s="49"/>
      <c r="AB385" s="49"/>
      <c r="AC385" s="49"/>
      <c r="AD385" s="49"/>
      <c r="AE385" s="49"/>
      <c r="AF385" s="49"/>
      <c r="AG385" s="49"/>
      <c r="AH385" s="49"/>
      <c r="AI385" s="49"/>
      <c r="AJ385" s="49"/>
      <c r="AK385" s="49"/>
      <c r="AL385" s="49"/>
      <c r="AM385" s="49"/>
    </row>
    <row r="386" spans="1:39" ht="12.75" customHeight="1" x14ac:dyDescent="0.3">
      <c r="A386" s="49"/>
      <c r="B386" s="49"/>
      <c r="C386" s="49"/>
      <c r="D386" s="49"/>
      <c r="E386" s="49"/>
      <c r="F386" s="49"/>
      <c r="G386" s="49"/>
      <c r="H386" s="49"/>
      <c r="I386" s="49"/>
      <c r="J386" s="49"/>
      <c r="K386" s="49"/>
      <c r="L386" s="49"/>
      <c r="M386" s="49"/>
      <c r="N386" s="49"/>
      <c r="O386" s="49"/>
      <c r="P386" s="49"/>
      <c r="Q386" s="49"/>
      <c r="R386" s="90"/>
      <c r="S386" s="49"/>
      <c r="T386" s="49"/>
      <c r="U386" s="49"/>
      <c r="V386" s="49"/>
      <c r="W386" s="49"/>
      <c r="X386" s="49"/>
      <c r="Y386" s="49"/>
      <c r="Z386" s="49"/>
      <c r="AA386" s="49"/>
      <c r="AB386" s="49"/>
      <c r="AC386" s="49"/>
      <c r="AD386" s="49"/>
      <c r="AE386" s="49"/>
      <c r="AF386" s="49"/>
      <c r="AG386" s="49"/>
      <c r="AH386" s="49"/>
      <c r="AI386" s="49"/>
      <c r="AJ386" s="49"/>
      <c r="AK386" s="49"/>
      <c r="AL386" s="49"/>
      <c r="AM386" s="49"/>
    </row>
    <row r="387" spans="1:39" ht="12.75" customHeight="1" x14ac:dyDescent="0.3">
      <c r="A387" s="49"/>
      <c r="B387" s="49"/>
      <c r="C387" s="49"/>
      <c r="D387" s="49"/>
      <c r="E387" s="49"/>
      <c r="F387" s="49"/>
      <c r="G387" s="49"/>
      <c r="H387" s="49"/>
      <c r="I387" s="49"/>
      <c r="J387" s="49"/>
      <c r="K387" s="49"/>
      <c r="L387" s="49"/>
      <c r="M387" s="49"/>
      <c r="N387" s="49"/>
      <c r="O387" s="49"/>
      <c r="P387" s="49"/>
      <c r="Q387" s="49"/>
      <c r="R387" s="90"/>
      <c r="S387" s="49"/>
      <c r="T387" s="49"/>
      <c r="U387" s="49"/>
      <c r="V387" s="49"/>
      <c r="W387" s="49"/>
      <c r="X387" s="49"/>
      <c r="Y387" s="49"/>
      <c r="Z387" s="49"/>
      <c r="AA387" s="49"/>
      <c r="AB387" s="49"/>
      <c r="AC387" s="49"/>
      <c r="AD387" s="49"/>
      <c r="AE387" s="49"/>
      <c r="AF387" s="49"/>
      <c r="AG387" s="49"/>
      <c r="AH387" s="49"/>
      <c r="AI387" s="49"/>
      <c r="AJ387" s="49"/>
      <c r="AK387" s="49"/>
      <c r="AL387" s="49"/>
      <c r="AM387" s="49"/>
    </row>
    <row r="388" spans="1:39" ht="12.75" customHeight="1" x14ac:dyDescent="0.3">
      <c r="A388" s="49"/>
      <c r="B388" s="49"/>
      <c r="C388" s="49"/>
      <c r="D388" s="49"/>
      <c r="E388" s="49"/>
      <c r="F388" s="49"/>
      <c r="G388" s="49"/>
      <c r="H388" s="49"/>
      <c r="I388" s="49"/>
      <c r="J388" s="49"/>
      <c r="K388" s="49"/>
      <c r="L388" s="49"/>
      <c r="M388" s="49"/>
      <c r="N388" s="49"/>
      <c r="O388" s="49"/>
      <c r="P388" s="49"/>
      <c r="Q388" s="49"/>
      <c r="R388" s="90"/>
      <c r="S388" s="49"/>
      <c r="T388" s="49"/>
      <c r="U388" s="49"/>
      <c r="V388" s="49"/>
      <c r="W388" s="49"/>
      <c r="X388" s="49"/>
      <c r="Y388" s="49"/>
      <c r="Z388" s="49"/>
      <c r="AA388" s="49"/>
      <c r="AB388" s="49"/>
      <c r="AC388" s="49"/>
      <c r="AD388" s="49"/>
      <c r="AE388" s="49"/>
      <c r="AF388" s="49"/>
      <c r="AG388" s="49"/>
      <c r="AH388" s="49"/>
      <c r="AI388" s="49"/>
      <c r="AJ388" s="49"/>
      <c r="AK388" s="49"/>
      <c r="AL388" s="49"/>
      <c r="AM388" s="49"/>
    </row>
    <row r="389" spans="1:39" ht="12.75" customHeight="1" x14ac:dyDescent="0.3">
      <c r="A389" s="49"/>
      <c r="B389" s="49"/>
      <c r="C389" s="49"/>
      <c r="D389" s="49"/>
      <c r="E389" s="49"/>
      <c r="F389" s="49"/>
      <c r="G389" s="49"/>
      <c r="H389" s="49"/>
      <c r="I389" s="49"/>
      <c r="J389" s="49"/>
      <c r="K389" s="49"/>
      <c r="L389" s="49"/>
      <c r="M389" s="49"/>
      <c r="N389" s="49"/>
      <c r="O389" s="49"/>
      <c r="P389" s="49"/>
      <c r="Q389" s="49"/>
      <c r="R389" s="90"/>
      <c r="S389" s="49"/>
      <c r="T389" s="49"/>
      <c r="U389" s="49"/>
      <c r="V389" s="49"/>
      <c r="W389" s="49"/>
      <c r="X389" s="49"/>
      <c r="Y389" s="49"/>
      <c r="Z389" s="49"/>
      <c r="AA389" s="49"/>
      <c r="AB389" s="49"/>
      <c r="AC389" s="49"/>
      <c r="AD389" s="49"/>
      <c r="AE389" s="49"/>
      <c r="AF389" s="49"/>
      <c r="AG389" s="49"/>
      <c r="AH389" s="49"/>
      <c r="AI389" s="49"/>
      <c r="AJ389" s="49"/>
      <c r="AK389" s="49"/>
      <c r="AL389" s="49"/>
      <c r="AM389" s="49"/>
    </row>
    <row r="390" spans="1:39" ht="12.75" customHeight="1" x14ac:dyDescent="0.3">
      <c r="A390" s="49"/>
      <c r="B390" s="49"/>
      <c r="C390" s="49"/>
      <c r="D390" s="49"/>
      <c r="E390" s="49"/>
      <c r="F390" s="49"/>
      <c r="G390" s="49"/>
      <c r="H390" s="49"/>
      <c r="I390" s="49"/>
      <c r="J390" s="49"/>
      <c r="K390" s="49"/>
      <c r="L390" s="49"/>
      <c r="M390" s="49"/>
      <c r="N390" s="49"/>
      <c r="O390" s="49"/>
      <c r="P390" s="49"/>
      <c r="Q390" s="49"/>
      <c r="R390" s="90"/>
      <c r="S390" s="49"/>
      <c r="T390" s="49"/>
      <c r="U390" s="49"/>
      <c r="V390" s="49"/>
      <c r="W390" s="49"/>
      <c r="X390" s="49"/>
      <c r="Y390" s="49"/>
      <c r="Z390" s="49"/>
      <c r="AA390" s="49"/>
      <c r="AB390" s="49"/>
      <c r="AC390" s="49"/>
      <c r="AD390" s="49"/>
      <c r="AE390" s="49"/>
      <c r="AF390" s="49"/>
      <c r="AG390" s="49"/>
      <c r="AH390" s="49"/>
      <c r="AI390" s="49"/>
      <c r="AJ390" s="49"/>
      <c r="AK390" s="49"/>
      <c r="AL390" s="49"/>
      <c r="AM390" s="49"/>
    </row>
    <row r="391" spans="1:39" ht="12.75" customHeight="1" x14ac:dyDescent="0.3">
      <c r="A391" s="49"/>
      <c r="B391" s="49"/>
      <c r="C391" s="49"/>
      <c r="D391" s="49"/>
      <c r="E391" s="49"/>
      <c r="F391" s="49"/>
      <c r="G391" s="49"/>
      <c r="H391" s="49"/>
      <c r="I391" s="49"/>
      <c r="J391" s="49"/>
      <c r="K391" s="49"/>
      <c r="L391" s="49"/>
      <c r="M391" s="49"/>
      <c r="N391" s="49"/>
      <c r="O391" s="49"/>
      <c r="P391" s="49"/>
      <c r="Q391" s="49"/>
      <c r="R391" s="90"/>
      <c r="S391" s="49"/>
      <c r="T391" s="49"/>
      <c r="U391" s="49"/>
      <c r="V391" s="49"/>
      <c r="W391" s="49"/>
      <c r="X391" s="49"/>
      <c r="Y391" s="49"/>
      <c r="Z391" s="49"/>
      <c r="AA391" s="49"/>
      <c r="AB391" s="49"/>
      <c r="AC391" s="49"/>
      <c r="AD391" s="49"/>
      <c r="AE391" s="49"/>
      <c r="AF391" s="49"/>
      <c r="AG391" s="49"/>
      <c r="AH391" s="49"/>
      <c r="AI391" s="49"/>
      <c r="AJ391" s="49"/>
      <c r="AK391" s="49"/>
      <c r="AL391" s="49"/>
      <c r="AM391" s="49"/>
    </row>
    <row r="392" spans="1:39" ht="12.75" customHeight="1" x14ac:dyDescent="0.3">
      <c r="A392" s="49"/>
      <c r="B392" s="49"/>
      <c r="C392" s="49"/>
      <c r="D392" s="49"/>
      <c r="E392" s="49"/>
      <c r="F392" s="49"/>
      <c r="G392" s="49"/>
      <c r="H392" s="49"/>
      <c r="I392" s="49"/>
      <c r="J392" s="49"/>
      <c r="K392" s="49"/>
      <c r="L392" s="49"/>
      <c r="M392" s="49"/>
      <c r="N392" s="49"/>
      <c r="O392" s="49"/>
      <c r="P392" s="49"/>
      <c r="Q392" s="49"/>
      <c r="R392" s="90"/>
      <c r="S392" s="49"/>
      <c r="T392" s="49"/>
      <c r="U392" s="49"/>
      <c r="V392" s="49"/>
      <c r="W392" s="49"/>
      <c r="X392" s="49"/>
      <c r="Y392" s="49"/>
      <c r="Z392" s="49"/>
      <c r="AA392" s="49"/>
      <c r="AB392" s="49"/>
      <c r="AC392" s="49"/>
      <c r="AD392" s="49"/>
      <c r="AE392" s="49"/>
      <c r="AF392" s="49"/>
      <c r="AG392" s="49"/>
      <c r="AH392" s="49"/>
      <c r="AI392" s="49"/>
      <c r="AJ392" s="49"/>
      <c r="AK392" s="49"/>
      <c r="AL392" s="49"/>
      <c r="AM392" s="49"/>
    </row>
    <row r="393" spans="1:39" ht="12.75" customHeight="1" x14ac:dyDescent="0.3">
      <c r="A393" s="49"/>
      <c r="B393" s="49"/>
      <c r="C393" s="49"/>
      <c r="D393" s="49"/>
      <c r="E393" s="49"/>
      <c r="F393" s="49"/>
      <c r="G393" s="49"/>
      <c r="H393" s="49"/>
      <c r="I393" s="49"/>
      <c r="J393" s="49"/>
      <c r="K393" s="49"/>
      <c r="L393" s="49"/>
      <c r="M393" s="49"/>
      <c r="N393" s="49"/>
      <c r="O393" s="49"/>
      <c r="P393" s="49"/>
      <c r="Q393" s="49"/>
      <c r="R393" s="90"/>
      <c r="S393" s="49"/>
      <c r="T393" s="49"/>
      <c r="U393" s="49"/>
      <c r="V393" s="49"/>
      <c r="W393" s="49"/>
      <c r="X393" s="49"/>
      <c r="Y393" s="49"/>
      <c r="Z393" s="49"/>
      <c r="AA393" s="49"/>
      <c r="AB393" s="49"/>
      <c r="AC393" s="49"/>
      <c r="AD393" s="49"/>
      <c r="AE393" s="49"/>
      <c r="AF393" s="49"/>
      <c r="AG393" s="49"/>
      <c r="AH393" s="49"/>
      <c r="AI393" s="49"/>
      <c r="AJ393" s="49"/>
      <c r="AK393" s="49"/>
      <c r="AL393" s="49"/>
      <c r="AM393" s="49"/>
    </row>
    <row r="394" spans="1:39" ht="12.75" customHeight="1" x14ac:dyDescent="0.3">
      <c r="A394" s="49"/>
      <c r="B394" s="49"/>
      <c r="C394" s="49"/>
      <c r="D394" s="49"/>
      <c r="E394" s="49"/>
      <c r="F394" s="49"/>
      <c r="G394" s="49"/>
      <c r="H394" s="49"/>
      <c r="I394" s="49"/>
      <c r="J394" s="49"/>
      <c r="K394" s="49"/>
      <c r="L394" s="49"/>
      <c r="M394" s="49"/>
      <c r="N394" s="49"/>
      <c r="O394" s="49"/>
      <c r="P394" s="49"/>
      <c r="Q394" s="49"/>
      <c r="R394" s="90"/>
      <c r="S394" s="49"/>
      <c r="T394" s="49"/>
      <c r="U394" s="49"/>
      <c r="V394" s="49"/>
      <c r="W394" s="49"/>
      <c r="X394" s="49"/>
      <c r="Y394" s="49"/>
      <c r="Z394" s="49"/>
      <c r="AA394" s="49"/>
      <c r="AB394" s="49"/>
      <c r="AC394" s="49"/>
      <c r="AD394" s="49"/>
      <c r="AE394" s="49"/>
      <c r="AF394" s="49"/>
      <c r="AG394" s="49"/>
      <c r="AH394" s="49"/>
      <c r="AI394" s="49"/>
      <c r="AJ394" s="49"/>
      <c r="AK394" s="49"/>
      <c r="AL394" s="49"/>
      <c r="AM394" s="49"/>
    </row>
    <row r="395" spans="1:39" ht="12.75" customHeight="1" x14ac:dyDescent="0.3">
      <c r="A395" s="49"/>
      <c r="B395" s="49"/>
      <c r="C395" s="49"/>
      <c r="D395" s="49"/>
      <c r="E395" s="49"/>
      <c r="F395" s="49"/>
      <c r="G395" s="49"/>
      <c r="H395" s="49"/>
      <c r="I395" s="49"/>
      <c r="J395" s="49"/>
      <c r="K395" s="49"/>
      <c r="L395" s="49"/>
      <c r="M395" s="49"/>
      <c r="N395" s="49"/>
      <c r="O395" s="49"/>
      <c r="P395" s="49"/>
      <c r="Q395" s="49"/>
      <c r="R395" s="90"/>
      <c r="S395" s="49"/>
      <c r="T395" s="49"/>
      <c r="U395" s="49"/>
      <c r="V395" s="49"/>
      <c r="W395" s="49"/>
      <c r="X395" s="49"/>
      <c r="Y395" s="49"/>
      <c r="Z395" s="49"/>
      <c r="AA395" s="49"/>
      <c r="AB395" s="49"/>
      <c r="AC395" s="49"/>
      <c r="AD395" s="49"/>
      <c r="AE395" s="49"/>
      <c r="AF395" s="49"/>
      <c r="AG395" s="49"/>
      <c r="AH395" s="49"/>
      <c r="AI395" s="49"/>
      <c r="AJ395" s="49"/>
      <c r="AK395" s="49"/>
      <c r="AL395" s="49"/>
      <c r="AM395" s="49"/>
    </row>
    <row r="396" spans="1:39" ht="12.75" customHeight="1" x14ac:dyDescent="0.3">
      <c r="A396" s="49"/>
      <c r="B396" s="49"/>
      <c r="C396" s="49"/>
      <c r="D396" s="49"/>
      <c r="E396" s="49"/>
      <c r="F396" s="49"/>
      <c r="G396" s="49"/>
      <c r="H396" s="49"/>
      <c r="I396" s="49"/>
      <c r="J396" s="49"/>
      <c r="K396" s="49"/>
      <c r="L396" s="49"/>
      <c r="M396" s="49"/>
      <c r="N396" s="49"/>
      <c r="O396" s="49"/>
      <c r="P396" s="49"/>
      <c r="Q396" s="49"/>
      <c r="R396" s="90"/>
      <c r="S396" s="49"/>
      <c r="T396" s="49"/>
      <c r="U396" s="49"/>
      <c r="V396" s="49"/>
      <c r="W396" s="49"/>
      <c r="X396" s="49"/>
      <c r="Y396" s="49"/>
      <c r="Z396" s="49"/>
      <c r="AA396" s="49"/>
      <c r="AB396" s="49"/>
      <c r="AC396" s="49"/>
      <c r="AD396" s="49"/>
      <c r="AE396" s="49"/>
      <c r="AF396" s="49"/>
      <c r="AG396" s="49"/>
      <c r="AH396" s="49"/>
      <c r="AI396" s="49"/>
      <c r="AJ396" s="49"/>
      <c r="AK396" s="49"/>
      <c r="AL396" s="49"/>
      <c r="AM396" s="49"/>
    </row>
    <row r="397" spans="1:39" ht="12.75" customHeight="1" x14ac:dyDescent="0.3">
      <c r="A397" s="49"/>
      <c r="B397" s="49"/>
      <c r="C397" s="49"/>
      <c r="D397" s="49"/>
      <c r="E397" s="49"/>
      <c r="F397" s="49"/>
      <c r="G397" s="49"/>
      <c r="H397" s="49"/>
      <c r="I397" s="49"/>
      <c r="J397" s="49"/>
      <c r="K397" s="49"/>
      <c r="L397" s="49"/>
      <c r="M397" s="49"/>
      <c r="N397" s="49"/>
      <c r="O397" s="49"/>
      <c r="P397" s="49"/>
      <c r="Q397" s="49"/>
      <c r="R397" s="90"/>
      <c r="S397" s="49"/>
      <c r="T397" s="49"/>
      <c r="U397" s="49"/>
      <c r="V397" s="49"/>
      <c r="W397" s="49"/>
      <c r="X397" s="49"/>
      <c r="Y397" s="49"/>
      <c r="Z397" s="49"/>
      <c r="AA397" s="49"/>
      <c r="AB397" s="49"/>
      <c r="AC397" s="49"/>
      <c r="AD397" s="49"/>
      <c r="AE397" s="49"/>
      <c r="AF397" s="49"/>
      <c r="AG397" s="49"/>
      <c r="AH397" s="49"/>
      <c r="AI397" s="49"/>
      <c r="AJ397" s="49"/>
      <c r="AK397" s="49"/>
      <c r="AL397" s="49"/>
      <c r="AM397" s="49"/>
    </row>
    <row r="398" spans="1:39" ht="12.75" customHeight="1" x14ac:dyDescent="0.3">
      <c r="A398" s="49"/>
      <c r="B398" s="49"/>
      <c r="C398" s="49"/>
      <c r="D398" s="49"/>
      <c r="E398" s="49"/>
      <c r="F398" s="49"/>
      <c r="G398" s="49"/>
      <c r="H398" s="49"/>
      <c r="I398" s="49"/>
      <c r="J398" s="49"/>
      <c r="K398" s="49"/>
      <c r="L398" s="49"/>
      <c r="M398" s="49"/>
      <c r="N398" s="49"/>
      <c r="O398" s="49"/>
      <c r="P398" s="49"/>
      <c r="Q398" s="49"/>
      <c r="R398" s="90"/>
      <c r="S398" s="49"/>
      <c r="T398" s="49"/>
      <c r="U398" s="49"/>
      <c r="V398" s="49"/>
      <c r="W398" s="49"/>
      <c r="X398" s="49"/>
      <c r="Y398" s="49"/>
      <c r="Z398" s="49"/>
      <c r="AA398" s="49"/>
      <c r="AB398" s="49"/>
      <c r="AC398" s="49"/>
      <c r="AD398" s="49"/>
      <c r="AE398" s="49"/>
      <c r="AF398" s="49"/>
      <c r="AG398" s="49"/>
      <c r="AH398" s="49"/>
      <c r="AI398" s="49"/>
      <c r="AJ398" s="49"/>
      <c r="AK398" s="49"/>
      <c r="AL398" s="49"/>
      <c r="AM398" s="49"/>
    </row>
    <row r="399" spans="1:39" ht="12.75" customHeight="1" x14ac:dyDescent="0.3">
      <c r="A399" s="49"/>
      <c r="B399" s="49"/>
      <c r="C399" s="49"/>
      <c r="D399" s="49"/>
      <c r="E399" s="49"/>
      <c r="F399" s="49"/>
      <c r="G399" s="49"/>
      <c r="H399" s="49"/>
      <c r="I399" s="49"/>
      <c r="J399" s="49"/>
      <c r="K399" s="49"/>
      <c r="L399" s="49"/>
      <c r="M399" s="49"/>
      <c r="N399" s="49"/>
      <c r="O399" s="49"/>
      <c r="P399" s="49"/>
      <c r="Q399" s="49"/>
      <c r="R399" s="90"/>
      <c r="S399" s="49"/>
      <c r="T399" s="49"/>
      <c r="U399" s="49"/>
      <c r="V399" s="49"/>
      <c r="W399" s="49"/>
      <c r="X399" s="49"/>
      <c r="Y399" s="49"/>
      <c r="Z399" s="49"/>
      <c r="AA399" s="49"/>
      <c r="AB399" s="49"/>
      <c r="AC399" s="49"/>
      <c r="AD399" s="49"/>
      <c r="AE399" s="49"/>
      <c r="AF399" s="49"/>
      <c r="AG399" s="49"/>
      <c r="AH399" s="49"/>
      <c r="AI399" s="49"/>
      <c r="AJ399" s="49"/>
      <c r="AK399" s="49"/>
      <c r="AL399" s="49"/>
      <c r="AM399" s="49"/>
    </row>
    <row r="400" spans="1:39" ht="12.75" customHeight="1" x14ac:dyDescent="0.3">
      <c r="A400" s="49"/>
      <c r="B400" s="49"/>
      <c r="C400" s="49"/>
      <c r="D400" s="49"/>
      <c r="E400" s="49"/>
      <c r="F400" s="49"/>
      <c r="G400" s="49"/>
      <c r="H400" s="49"/>
      <c r="I400" s="49"/>
      <c r="J400" s="49"/>
      <c r="K400" s="49"/>
      <c r="L400" s="49"/>
      <c r="M400" s="49"/>
      <c r="N400" s="49"/>
      <c r="O400" s="49"/>
      <c r="P400" s="49"/>
      <c r="Q400" s="49"/>
      <c r="R400" s="90"/>
      <c r="S400" s="49"/>
      <c r="T400" s="49"/>
      <c r="U400" s="49"/>
      <c r="V400" s="49"/>
      <c r="W400" s="49"/>
      <c r="X400" s="49"/>
      <c r="Y400" s="49"/>
      <c r="Z400" s="49"/>
      <c r="AA400" s="49"/>
      <c r="AB400" s="49"/>
      <c r="AC400" s="49"/>
      <c r="AD400" s="49"/>
      <c r="AE400" s="49"/>
      <c r="AF400" s="49"/>
      <c r="AG400" s="49"/>
      <c r="AH400" s="49"/>
      <c r="AI400" s="49"/>
      <c r="AJ400" s="49"/>
      <c r="AK400" s="49"/>
      <c r="AL400" s="49"/>
      <c r="AM400" s="49"/>
    </row>
    <row r="401" spans="1:39" ht="12.75" customHeight="1" x14ac:dyDescent="0.3">
      <c r="A401" s="49"/>
      <c r="B401" s="49"/>
      <c r="C401" s="49"/>
      <c r="D401" s="49"/>
      <c r="E401" s="49"/>
      <c r="F401" s="49"/>
      <c r="G401" s="49"/>
      <c r="H401" s="49"/>
      <c r="I401" s="49"/>
      <c r="J401" s="49"/>
      <c r="K401" s="49"/>
      <c r="L401" s="49"/>
      <c r="M401" s="49"/>
      <c r="N401" s="49"/>
      <c r="O401" s="49"/>
      <c r="P401" s="49"/>
      <c r="Q401" s="49"/>
      <c r="R401" s="90"/>
      <c r="S401" s="49"/>
      <c r="T401" s="49"/>
      <c r="U401" s="49"/>
      <c r="V401" s="49"/>
      <c r="W401" s="49"/>
      <c r="X401" s="49"/>
      <c r="Y401" s="49"/>
      <c r="Z401" s="49"/>
      <c r="AA401" s="49"/>
      <c r="AB401" s="49"/>
      <c r="AC401" s="49"/>
      <c r="AD401" s="49"/>
      <c r="AE401" s="49"/>
      <c r="AF401" s="49"/>
      <c r="AG401" s="49"/>
      <c r="AH401" s="49"/>
      <c r="AI401" s="49"/>
      <c r="AJ401" s="49"/>
      <c r="AK401" s="49"/>
      <c r="AL401" s="49"/>
      <c r="AM401" s="49"/>
    </row>
    <row r="402" spans="1:39" ht="12.75" customHeight="1" x14ac:dyDescent="0.3">
      <c r="A402" s="49"/>
      <c r="B402" s="49"/>
      <c r="C402" s="49"/>
      <c r="D402" s="49"/>
      <c r="E402" s="49"/>
      <c r="F402" s="49"/>
      <c r="G402" s="49"/>
      <c r="H402" s="49"/>
      <c r="I402" s="49"/>
      <c r="J402" s="49"/>
      <c r="K402" s="49"/>
      <c r="L402" s="49"/>
      <c r="M402" s="49"/>
      <c r="N402" s="49"/>
      <c r="O402" s="49"/>
      <c r="P402" s="49"/>
      <c r="Q402" s="49"/>
      <c r="R402" s="90"/>
      <c r="S402" s="49"/>
      <c r="T402" s="49"/>
      <c r="U402" s="49"/>
      <c r="V402" s="49"/>
      <c r="W402" s="49"/>
      <c r="X402" s="49"/>
      <c r="Y402" s="49"/>
      <c r="Z402" s="49"/>
      <c r="AA402" s="49"/>
      <c r="AB402" s="49"/>
      <c r="AC402" s="49"/>
      <c r="AD402" s="49"/>
      <c r="AE402" s="49"/>
      <c r="AF402" s="49"/>
      <c r="AG402" s="49"/>
      <c r="AH402" s="49"/>
      <c r="AI402" s="49"/>
      <c r="AJ402" s="49"/>
      <c r="AK402" s="49"/>
      <c r="AL402" s="49"/>
      <c r="AM402" s="49"/>
    </row>
    <row r="403" spans="1:39" ht="12.75" customHeight="1" x14ac:dyDescent="0.3">
      <c r="A403" s="49"/>
      <c r="B403" s="49"/>
      <c r="C403" s="49"/>
      <c r="D403" s="49"/>
      <c r="E403" s="49"/>
      <c r="F403" s="49"/>
      <c r="G403" s="49"/>
      <c r="H403" s="49"/>
      <c r="I403" s="49"/>
      <c r="J403" s="49"/>
      <c r="K403" s="49"/>
      <c r="L403" s="49"/>
      <c r="M403" s="49"/>
      <c r="N403" s="49"/>
      <c r="O403" s="49"/>
      <c r="P403" s="49"/>
      <c r="Q403" s="49"/>
      <c r="R403" s="90"/>
      <c r="S403" s="49"/>
      <c r="T403" s="49"/>
      <c r="U403" s="49"/>
      <c r="V403" s="49"/>
      <c r="W403" s="49"/>
      <c r="X403" s="49"/>
      <c r="Y403" s="49"/>
      <c r="Z403" s="49"/>
      <c r="AA403" s="49"/>
      <c r="AB403" s="49"/>
      <c r="AC403" s="49"/>
      <c r="AD403" s="49"/>
      <c r="AE403" s="49"/>
      <c r="AF403" s="49"/>
      <c r="AG403" s="49"/>
      <c r="AH403" s="49"/>
      <c r="AI403" s="49"/>
      <c r="AJ403" s="49"/>
      <c r="AK403" s="49"/>
      <c r="AL403" s="49"/>
      <c r="AM403" s="49"/>
    </row>
    <row r="404" spans="1:39" ht="12.75" customHeight="1" x14ac:dyDescent="0.3">
      <c r="A404" s="49"/>
      <c r="B404" s="49"/>
      <c r="C404" s="49"/>
      <c r="D404" s="49"/>
      <c r="E404" s="49"/>
      <c r="F404" s="49"/>
      <c r="G404" s="49"/>
      <c r="H404" s="49"/>
      <c r="I404" s="49"/>
      <c r="J404" s="49"/>
      <c r="K404" s="49"/>
      <c r="L404" s="49"/>
      <c r="M404" s="49"/>
      <c r="N404" s="49"/>
      <c r="O404" s="49"/>
      <c r="P404" s="49"/>
      <c r="Q404" s="49"/>
      <c r="R404" s="90"/>
      <c r="S404" s="49"/>
      <c r="T404" s="49"/>
      <c r="U404" s="49"/>
      <c r="V404" s="49"/>
      <c r="W404" s="49"/>
      <c r="X404" s="49"/>
      <c r="Y404" s="49"/>
      <c r="Z404" s="49"/>
      <c r="AA404" s="49"/>
      <c r="AB404" s="49"/>
      <c r="AC404" s="49"/>
      <c r="AD404" s="49"/>
      <c r="AE404" s="49"/>
      <c r="AF404" s="49"/>
      <c r="AG404" s="49"/>
      <c r="AH404" s="49"/>
      <c r="AI404" s="49"/>
      <c r="AJ404" s="49"/>
      <c r="AK404" s="49"/>
      <c r="AL404" s="49"/>
      <c r="AM404" s="49"/>
    </row>
    <row r="405" spans="1:39" ht="12.75" customHeight="1" x14ac:dyDescent="0.3">
      <c r="A405" s="49"/>
      <c r="B405" s="49"/>
      <c r="C405" s="49"/>
      <c r="D405" s="49"/>
      <c r="E405" s="49"/>
      <c r="F405" s="49"/>
      <c r="G405" s="49"/>
      <c r="H405" s="49"/>
      <c r="I405" s="49"/>
      <c r="J405" s="49"/>
      <c r="K405" s="49"/>
      <c r="L405" s="49"/>
      <c r="M405" s="49"/>
      <c r="N405" s="49"/>
      <c r="O405" s="49"/>
      <c r="P405" s="49"/>
      <c r="Q405" s="49"/>
      <c r="R405" s="90"/>
      <c r="S405" s="49"/>
      <c r="T405" s="49"/>
      <c r="U405" s="49"/>
      <c r="V405" s="49"/>
      <c r="W405" s="49"/>
      <c r="X405" s="49"/>
      <c r="Y405" s="49"/>
      <c r="Z405" s="49"/>
      <c r="AA405" s="49"/>
      <c r="AB405" s="49"/>
      <c r="AC405" s="49"/>
      <c r="AD405" s="49"/>
      <c r="AE405" s="49"/>
      <c r="AF405" s="49"/>
      <c r="AG405" s="49"/>
      <c r="AH405" s="49"/>
      <c r="AI405" s="49"/>
      <c r="AJ405" s="49"/>
      <c r="AK405" s="49"/>
      <c r="AL405" s="49"/>
      <c r="AM405" s="49"/>
    </row>
    <row r="406" spans="1:39" ht="12.75" customHeight="1" x14ac:dyDescent="0.3">
      <c r="A406" s="49"/>
      <c r="B406" s="49"/>
      <c r="C406" s="49"/>
      <c r="D406" s="49"/>
      <c r="E406" s="49"/>
      <c r="F406" s="49"/>
      <c r="G406" s="49"/>
      <c r="H406" s="49"/>
      <c r="I406" s="49"/>
      <c r="J406" s="49"/>
      <c r="K406" s="49"/>
      <c r="L406" s="49"/>
      <c r="M406" s="49"/>
      <c r="N406" s="49"/>
      <c r="O406" s="49"/>
      <c r="P406" s="49"/>
      <c r="Q406" s="49"/>
      <c r="R406" s="90"/>
      <c r="S406" s="49"/>
      <c r="T406" s="49"/>
      <c r="U406" s="49"/>
      <c r="V406" s="49"/>
      <c r="W406" s="49"/>
      <c r="X406" s="49"/>
      <c r="Y406" s="49"/>
      <c r="Z406" s="49"/>
      <c r="AA406" s="49"/>
      <c r="AB406" s="49"/>
      <c r="AC406" s="49"/>
      <c r="AD406" s="49"/>
      <c r="AE406" s="49"/>
      <c r="AF406" s="49"/>
      <c r="AG406" s="49"/>
      <c r="AH406" s="49"/>
      <c r="AI406" s="49"/>
      <c r="AJ406" s="49"/>
      <c r="AK406" s="49"/>
      <c r="AL406" s="49"/>
      <c r="AM406" s="49"/>
    </row>
    <row r="407" spans="1:39" ht="12.75" customHeight="1" x14ac:dyDescent="0.3">
      <c r="A407" s="49"/>
      <c r="B407" s="49"/>
      <c r="C407" s="49"/>
      <c r="D407" s="49"/>
      <c r="E407" s="49"/>
      <c r="F407" s="49"/>
      <c r="G407" s="49"/>
      <c r="H407" s="49"/>
      <c r="I407" s="49"/>
      <c r="J407" s="49"/>
      <c r="K407" s="49"/>
      <c r="L407" s="49"/>
      <c r="M407" s="49"/>
      <c r="N407" s="49"/>
      <c r="O407" s="49"/>
      <c r="P407" s="49"/>
      <c r="Q407" s="49"/>
      <c r="R407" s="90"/>
      <c r="S407" s="49"/>
      <c r="T407" s="49"/>
      <c r="U407" s="49"/>
      <c r="V407" s="49"/>
      <c r="W407" s="49"/>
      <c r="X407" s="49"/>
      <c r="Y407" s="49"/>
      <c r="Z407" s="49"/>
      <c r="AA407" s="49"/>
      <c r="AB407" s="49"/>
      <c r="AC407" s="49"/>
      <c r="AD407" s="49"/>
      <c r="AE407" s="49"/>
      <c r="AF407" s="49"/>
      <c r="AG407" s="49"/>
      <c r="AH407" s="49"/>
      <c r="AI407" s="49"/>
      <c r="AJ407" s="49"/>
      <c r="AK407" s="49"/>
      <c r="AL407" s="49"/>
      <c r="AM407" s="49"/>
    </row>
    <row r="408" spans="1:39" ht="12.75" customHeight="1" x14ac:dyDescent="0.3">
      <c r="A408" s="49"/>
      <c r="B408" s="49"/>
      <c r="C408" s="49"/>
      <c r="D408" s="49"/>
      <c r="E408" s="49"/>
      <c r="F408" s="49"/>
      <c r="G408" s="49"/>
      <c r="H408" s="49"/>
      <c r="I408" s="49"/>
      <c r="J408" s="49"/>
      <c r="K408" s="49"/>
      <c r="L408" s="49"/>
      <c r="M408" s="49"/>
      <c r="N408" s="49"/>
      <c r="O408" s="49"/>
      <c r="P408" s="49"/>
      <c r="Q408" s="49"/>
      <c r="R408" s="90"/>
      <c r="S408" s="49"/>
      <c r="T408" s="49"/>
      <c r="U408" s="49"/>
      <c r="V408" s="49"/>
      <c r="W408" s="49"/>
      <c r="X408" s="49"/>
      <c r="Y408" s="49"/>
      <c r="Z408" s="49"/>
      <c r="AA408" s="49"/>
      <c r="AB408" s="49"/>
      <c r="AC408" s="49"/>
      <c r="AD408" s="49"/>
      <c r="AE408" s="49"/>
      <c r="AF408" s="49"/>
      <c r="AG408" s="49"/>
      <c r="AH408" s="49"/>
      <c r="AI408" s="49"/>
      <c r="AJ408" s="49"/>
      <c r="AK408" s="49"/>
      <c r="AL408" s="49"/>
      <c r="AM408" s="49"/>
    </row>
    <row r="409" spans="1:39" ht="12.75" customHeight="1" x14ac:dyDescent="0.3">
      <c r="A409" s="49"/>
      <c r="B409" s="49"/>
      <c r="C409" s="49"/>
      <c r="D409" s="49"/>
      <c r="E409" s="49"/>
      <c r="F409" s="49"/>
      <c r="G409" s="49"/>
      <c r="H409" s="49"/>
      <c r="I409" s="49"/>
      <c r="J409" s="49"/>
      <c r="K409" s="49"/>
      <c r="L409" s="49"/>
      <c r="M409" s="49"/>
      <c r="N409" s="49"/>
      <c r="O409" s="49"/>
      <c r="P409" s="49"/>
      <c r="Q409" s="49"/>
      <c r="R409" s="90"/>
      <c r="S409" s="49"/>
      <c r="T409" s="49"/>
      <c r="U409" s="49"/>
      <c r="V409" s="49"/>
      <c r="W409" s="49"/>
      <c r="X409" s="49"/>
      <c r="Y409" s="49"/>
      <c r="Z409" s="49"/>
      <c r="AA409" s="49"/>
      <c r="AB409" s="49"/>
      <c r="AC409" s="49"/>
      <c r="AD409" s="49"/>
      <c r="AE409" s="49"/>
      <c r="AF409" s="49"/>
      <c r="AG409" s="49"/>
      <c r="AH409" s="49"/>
      <c r="AI409" s="49"/>
      <c r="AJ409" s="49"/>
      <c r="AK409" s="49"/>
      <c r="AL409" s="49"/>
      <c r="AM409" s="49"/>
    </row>
    <row r="410" spans="1:39" ht="12.75" customHeight="1" x14ac:dyDescent="0.3">
      <c r="A410" s="49"/>
      <c r="B410" s="49"/>
      <c r="C410" s="49"/>
      <c r="D410" s="49"/>
      <c r="E410" s="49"/>
      <c r="F410" s="49"/>
      <c r="G410" s="49"/>
      <c r="H410" s="49"/>
      <c r="I410" s="49"/>
      <c r="J410" s="49"/>
      <c r="K410" s="49"/>
      <c r="L410" s="49"/>
      <c r="M410" s="49"/>
      <c r="N410" s="49"/>
      <c r="O410" s="49"/>
      <c r="P410" s="49"/>
      <c r="Q410" s="49"/>
      <c r="R410" s="90"/>
      <c r="S410" s="49"/>
      <c r="T410" s="49"/>
      <c r="U410" s="49"/>
      <c r="V410" s="49"/>
      <c r="W410" s="49"/>
      <c r="X410" s="49"/>
      <c r="Y410" s="49"/>
      <c r="Z410" s="49"/>
      <c r="AA410" s="49"/>
      <c r="AB410" s="49"/>
      <c r="AC410" s="49"/>
      <c r="AD410" s="49"/>
      <c r="AE410" s="49"/>
      <c r="AF410" s="49"/>
      <c r="AG410" s="49"/>
      <c r="AH410" s="49"/>
      <c r="AI410" s="49"/>
      <c r="AJ410" s="49"/>
      <c r="AK410" s="49"/>
      <c r="AL410" s="49"/>
      <c r="AM410" s="49"/>
    </row>
    <row r="411" spans="1:39" ht="12.75" customHeight="1" x14ac:dyDescent="0.3">
      <c r="A411" s="49"/>
      <c r="B411" s="49"/>
      <c r="C411" s="49"/>
      <c r="D411" s="49"/>
      <c r="E411" s="49"/>
      <c r="F411" s="49"/>
      <c r="G411" s="49"/>
      <c r="H411" s="49"/>
      <c r="I411" s="49"/>
      <c r="J411" s="49"/>
      <c r="K411" s="49"/>
      <c r="L411" s="49"/>
      <c r="M411" s="49"/>
      <c r="N411" s="49"/>
      <c r="O411" s="49"/>
      <c r="P411" s="49"/>
      <c r="Q411" s="49"/>
      <c r="R411" s="90"/>
      <c r="S411" s="49"/>
      <c r="T411" s="49"/>
      <c r="U411" s="49"/>
      <c r="V411" s="49"/>
      <c r="W411" s="49"/>
      <c r="X411" s="49"/>
      <c r="Y411" s="49"/>
      <c r="Z411" s="49"/>
      <c r="AA411" s="49"/>
      <c r="AB411" s="49"/>
      <c r="AC411" s="49"/>
      <c r="AD411" s="49"/>
      <c r="AE411" s="49"/>
      <c r="AF411" s="49"/>
      <c r="AG411" s="49"/>
      <c r="AH411" s="49"/>
      <c r="AI411" s="49"/>
      <c r="AJ411" s="49"/>
      <c r="AK411" s="49"/>
      <c r="AL411" s="49"/>
      <c r="AM411" s="49"/>
    </row>
    <row r="412" spans="1:39" ht="12.75" customHeight="1" x14ac:dyDescent="0.3">
      <c r="A412" s="49"/>
      <c r="B412" s="49"/>
      <c r="C412" s="49"/>
      <c r="D412" s="49"/>
      <c r="E412" s="49"/>
      <c r="F412" s="49"/>
      <c r="G412" s="49"/>
      <c r="H412" s="49"/>
      <c r="I412" s="49"/>
      <c r="J412" s="49"/>
      <c r="K412" s="49"/>
      <c r="L412" s="49"/>
      <c r="M412" s="49"/>
      <c r="N412" s="49"/>
      <c r="O412" s="49"/>
      <c r="P412" s="49"/>
      <c r="Q412" s="49"/>
      <c r="R412" s="90"/>
      <c r="S412" s="49"/>
      <c r="T412" s="49"/>
      <c r="U412" s="49"/>
      <c r="V412" s="49"/>
      <c r="W412" s="49"/>
      <c r="X412" s="49"/>
      <c r="Y412" s="49"/>
      <c r="Z412" s="49"/>
      <c r="AA412" s="49"/>
      <c r="AB412" s="49"/>
      <c r="AC412" s="49"/>
      <c r="AD412" s="49"/>
      <c r="AE412" s="49"/>
      <c r="AF412" s="49"/>
      <c r="AG412" s="49"/>
      <c r="AH412" s="49"/>
      <c r="AI412" s="49"/>
      <c r="AJ412" s="49"/>
      <c r="AK412" s="49"/>
      <c r="AL412" s="49"/>
      <c r="AM412" s="49"/>
    </row>
    <row r="413" spans="1:39" ht="12.75" customHeight="1" x14ac:dyDescent="0.3">
      <c r="A413" s="49"/>
      <c r="B413" s="49"/>
      <c r="C413" s="49"/>
      <c r="D413" s="49"/>
      <c r="E413" s="49"/>
      <c r="F413" s="49"/>
      <c r="G413" s="49"/>
      <c r="H413" s="49"/>
      <c r="I413" s="49"/>
      <c r="J413" s="49"/>
      <c r="K413" s="49"/>
      <c r="L413" s="49"/>
      <c r="M413" s="49"/>
      <c r="N413" s="49"/>
      <c r="O413" s="49"/>
      <c r="P413" s="49"/>
      <c r="Q413" s="49"/>
      <c r="R413" s="90"/>
      <c r="S413" s="49"/>
      <c r="T413" s="49"/>
      <c r="U413" s="49"/>
      <c r="V413" s="49"/>
      <c r="W413" s="49"/>
      <c r="X413" s="49"/>
      <c r="Y413" s="49"/>
      <c r="Z413" s="49"/>
      <c r="AA413" s="49"/>
      <c r="AB413" s="49"/>
      <c r="AC413" s="49"/>
      <c r="AD413" s="49"/>
      <c r="AE413" s="49"/>
      <c r="AF413" s="49"/>
      <c r="AG413" s="49"/>
      <c r="AH413" s="49"/>
      <c r="AI413" s="49"/>
      <c r="AJ413" s="49"/>
      <c r="AK413" s="49"/>
      <c r="AL413" s="49"/>
      <c r="AM413" s="49"/>
    </row>
    <row r="414" spans="1:39" ht="12.75" customHeight="1" x14ac:dyDescent="0.3">
      <c r="A414" s="49"/>
      <c r="B414" s="49"/>
      <c r="C414" s="49"/>
      <c r="D414" s="49"/>
      <c r="E414" s="49"/>
      <c r="F414" s="49"/>
      <c r="G414" s="49"/>
      <c r="H414" s="49"/>
      <c r="I414" s="49"/>
      <c r="J414" s="49"/>
      <c r="K414" s="49"/>
      <c r="L414" s="49"/>
      <c r="M414" s="49"/>
      <c r="N414" s="49"/>
      <c r="O414" s="49"/>
      <c r="P414" s="49"/>
      <c r="Q414" s="49"/>
      <c r="R414" s="90"/>
      <c r="S414" s="49"/>
      <c r="T414" s="49"/>
      <c r="U414" s="49"/>
      <c r="V414" s="49"/>
      <c r="W414" s="49"/>
      <c r="X414" s="49"/>
      <c r="Y414" s="49"/>
      <c r="Z414" s="49"/>
      <c r="AA414" s="49"/>
      <c r="AB414" s="49"/>
      <c r="AC414" s="49"/>
      <c r="AD414" s="49"/>
      <c r="AE414" s="49"/>
      <c r="AF414" s="49"/>
      <c r="AG414" s="49"/>
      <c r="AH414" s="49"/>
      <c r="AI414" s="49"/>
      <c r="AJ414" s="49"/>
      <c r="AK414" s="49"/>
      <c r="AL414" s="49"/>
      <c r="AM414" s="49"/>
    </row>
    <row r="415" spans="1:39" ht="12.75" customHeight="1" x14ac:dyDescent="0.3">
      <c r="A415" s="49"/>
      <c r="B415" s="49"/>
      <c r="C415" s="49"/>
      <c r="D415" s="49"/>
      <c r="E415" s="49"/>
      <c r="F415" s="49"/>
      <c r="G415" s="49"/>
      <c r="H415" s="49"/>
      <c r="I415" s="49"/>
      <c r="J415" s="49"/>
      <c r="K415" s="49"/>
      <c r="L415" s="49"/>
      <c r="M415" s="49"/>
      <c r="N415" s="49"/>
      <c r="O415" s="49"/>
      <c r="P415" s="49"/>
      <c r="Q415" s="49"/>
      <c r="R415" s="90"/>
      <c r="S415" s="49"/>
      <c r="T415" s="49"/>
      <c r="U415" s="49"/>
      <c r="V415" s="49"/>
      <c r="W415" s="49"/>
      <c r="X415" s="49"/>
      <c r="Y415" s="49"/>
      <c r="Z415" s="49"/>
      <c r="AA415" s="49"/>
      <c r="AB415" s="49"/>
      <c r="AC415" s="49"/>
      <c r="AD415" s="49"/>
      <c r="AE415" s="49"/>
      <c r="AF415" s="49"/>
      <c r="AG415" s="49"/>
      <c r="AH415" s="49"/>
      <c r="AI415" s="49"/>
      <c r="AJ415" s="49"/>
      <c r="AK415" s="49"/>
      <c r="AL415" s="49"/>
      <c r="AM415" s="49"/>
    </row>
    <row r="416" spans="1:39" ht="12.75" customHeight="1" x14ac:dyDescent="0.3">
      <c r="A416" s="49"/>
      <c r="B416" s="49"/>
      <c r="C416" s="49"/>
      <c r="D416" s="49"/>
      <c r="E416" s="49"/>
      <c r="F416" s="49"/>
      <c r="G416" s="49"/>
      <c r="H416" s="49"/>
      <c r="I416" s="49"/>
      <c r="J416" s="49"/>
      <c r="K416" s="49"/>
      <c r="L416" s="49"/>
      <c r="M416" s="49"/>
      <c r="N416" s="49"/>
      <c r="O416" s="49"/>
      <c r="P416" s="49"/>
      <c r="Q416" s="49"/>
      <c r="R416" s="90"/>
      <c r="S416" s="49"/>
      <c r="T416" s="49"/>
      <c r="U416" s="49"/>
      <c r="V416" s="49"/>
      <c r="W416" s="49"/>
      <c r="X416" s="49"/>
      <c r="Y416" s="49"/>
      <c r="Z416" s="49"/>
      <c r="AA416" s="49"/>
      <c r="AB416" s="49"/>
      <c r="AC416" s="49"/>
      <c r="AD416" s="49"/>
      <c r="AE416" s="49"/>
      <c r="AF416" s="49"/>
      <c r="AG416" s="49"/>
      <c r="AH416" s="49"/>
      <c r="AI416" s="49"/>
      <c r="AJ416" s="49"/>
      <c r="AK416" s="49"/>
      <c r="AL416" s="49"/>
      <c r="AM416" s="49"/>
    </row>
    <row r="417" spans="1:39" ht="12.75" customHeight="1" x14ac:dyDescent="0.3">
      <c r="A417" s="49"/>
      <c r="B417" s="49"/>
      <c r="C417" s="49"/>
      <c r="D417" s="49"/>
      <c r="E417" s="49"/>
      <c r="F417" s="49"/>
      <c r="G417" s="49"/>
      <c r="H417" s="49"/>
      <c r="I417" s="49"/>
      <c r="J417" s="49"/>
      <c r="K417" s="49"/>
      <c r="L417" s="49"/>
      <c r="M417" s="49"/>
      <c r="N417" s="49"/>
      <c r="O417" s="49"/>
      <c r="P417" s="49"/>
      <c r="Q417" s="49"/>
      <c r="R417" s="90"/>
      <c r="S417" s="49"/>
      <c r="T417" s="49"/>
      <c r="U417" s="49"/>
      <c r="V417" s="49"/>
      <c r="W417" s="49"/>
      <c r="X417" s="49"/>
      <c r="Y417" s="49"/>
      <c r="Z417" s="49"/>
      <c r="AA417" s="49"/>
      <c r="AB417" s="49"/>
      <c r="AC417" s="49"/>
      <c r="AD417" s="49"/>
      <c r="AE417" s="49"/>
      <c r="AF417" s="49"/>
      <c r="AG417" s="49"/>
      <c r="AH417" s="49"/>
      <c r="AI417" s="49"/>
      <c r="AJ417" s="49"/>
      <c r="AK417" s="49"/>
      <c r="AL417" s="49"/>
      <c r="AM417" s="49"/>
    </row>
    <row r="418" spans="1:39" ht="12.75" customHeight="1" x14ac:dyDescent="0.3">
      <c r="A418" s="49"/>
      <c r="B418" s="49"/>
      <c r="C418" s="49"/>
      <c r="D418" s="49"/>
      <c r="E418" s="49"/>
      <c r="F418" s="49"/>
      <c r="G418" s="49"/>
      <c r="H418" s="49"/>
      <c r="I418" s="49"/>
      <c r="J418" s="49"/>
      <c r="K418" s="49"/>
      <c r="L418" s="49"/>
      <c r="M418" s="49"/>
      <c r="N418" s="49"/>
      <c r="O418" s="49"/>
      <c r="P418" s="49"/>
      <c r="Q418" s="49"/>
      <c r="R418" s="90"/>
      <c r="S418" s="49"/>
      <c r="T418" s="49"/>
      <c r="U418" s="49"/>
      <c r="V418" s="49"/>
      <c r="W418" s="49"/>
      <c r="X418" s="49"/>
      <c r="Y418" s="49"/>
      <c r="Z418" s="49"/>
      <c r="AA418" s="49"/>
      <c r="AB418" s="49"/>
      <c r="AC418" s="49"/>
      <c r="AD418" s="49"/>
      <c r="AE418" s="49"/>
      <c r="AF418" s="49"/>
      <c r="AG418" s="49"/>
      <c r="AH418" s="49"/>
      <c r="AI418" s="49"/>
      <c r="AJ418" s="49"/>
      <c r="AK418" s="49"/>
      <c r="AL418" s="49"/>
      <c r="AM418" s="49"/>
    </row>
    <row r="419" spans="1:39" ht="12.75" customHeight="1" x14ac:dyDescent="0.3">
      <c r="A419" s="49"/>
      <c r="B419" s="49"/>
      <c r="C419" s="49"/>
      <c r="D419" s="49"/>
      <c r="E419" s="49"/>
      <c r="F419" s="49"/>
      <c r="G419" s="49"/>
      <c r="H419" s="49"/>
      <c r="I419" s="49"/>
      <c r="J419" s="49"/>
      <c r="K419" s="49"/>
      <c r="L419" s="49"/>
      <c r="M419" s="49"/>
      <c r="N419" s="49"/>
      <c r="O419" s="49"/>
      <c r="P419" s="49"/>
      <c r="Q419" s="49"/>
      <c r="R419" s="90"/>
      <c r="S419" s="49"/>
      <c r="T419" s="49"/>
      <c r="U419" s="49"/>
      <c r="V419" s="49"/>
      <c r="W419" s="49"/>
      <c r="X419" s="49"/>
      <c r="Y419" s="49"/>
      <c r="Z419" s="49"/>
      <c r="AA419" s="49"/>
      <c r="AB419" s="49"/>
      <c r="AC419" s="49"/>
      <c r="AD419" s="49"/>
      <c r="AE419" s="49"/>
      <c r="AF419" s="49"/>
      <c r="AG419" s="49"/>
      <c r="AH419" s="49"/>
      <c r="AI419" s="49"/>
      <c r="AJ419" s="49"/>
      <c r="AK419" s="49"/>
      <c r="AL419" s="49"/>
      <c r="AM419" s="49"/>
    </row>
    <row r="420" spans="1:39" ht="12.75" customHeight="1" x14ac:dyDescent="0.3">
      <c r="A420" s="49"/>
      <c r="B420" s="49"/>
      <c r="C420" s="49"/>
      <c r="D420" s="49"/>
      <c r="E420" s="49"/>
      <c r="F420" s="49"/>
      <c r="G420" s="49"/>
      <c r="H420" s="49"/>
      <c r="I420" s="49"/>
      <c r="J420" s="49"/>
      <c r="K420" s="49"/>
      <c r="L420" s="49"/>
      <c r="M420" s="49"/>
      <c r="N420" s="49"/>
      <c r="O420" s="49"/>
      <c r="P420" s="49"/>
      <c r="Q420" s="49"/>
      <c r="R420" s="90"/>
      <c r="S420" s="49"/>
      <c r="T420" s="49"/>
      <c r="U420" s="49"/>
      <c r="V420" s="49"/>
      <c r="W420" s="49"/>
      <c r="X420" s="49"/>
      <c r="Y420" s="49"/>
      <c r="Z420" s="49"/>
      <c r="AA420" s="49"/>
      <c r="AB420" s="49"/>
      <c r="AC420" s="49"/>
      <c r="AD420" s="49"/>
      <c r="AE420" s="49"/>
      <c r="AF420" s="49"/>
      <c r="AG420" s="49"/>
      <c r="AH420" s="49"/>
      <c r="AI420" s="49"/>
      <c r="AJ420" s="49"/>
      <c r="AK420" s="49"/>
      <c r="AL420" s="49"/>
      <c r="AM420" s="49"/>
    </row>
    <row r="421" spans="1:39" ht="12.75" customHeight="1" x14ac:dyDescent="0.3">
      <c r="A421" s="49"/>
      <c r="B421" s="49"/>
      <c r="C421" s="49"/>
      <c r="D421" s="49"/>
      <c r="E421" s="49"/>
      <c r="F421" s="49"/>
      <c r="G421" s="49"/>
      <c r="H421" s="49"/>
      <c r="I421" s="49"/>
      <c r="J421" s="49"/>
      <c r="K421" s="49"/>
      <c r="L421" s="49"/>
      <c r="M421" s="49"/>
      <c r="N421" s="49"/>
      <c r="O421" s="49"/>
      <c r="P421" s="49"/>
      <c r="Q421" s="49"/>
      <c r="R421" s="90"/>
      <c r="S421" s="49"/>
      <c r="T421" s="49"/>
      <c r="U421" s="49"/>
      <c r="V421" s="49"/>
      <c r="W421" s="49"/>
      <c r="X421" s="49"/>
      <c r="Y421" s="49"/>
      <c r="Z421" s="49"/>
      <c r="AA421" s="49"/>
      <c r="AB421" s="49"/>
      <c r="AC421" s="49"/>
      <c r="AD421" s="49"/>
      <c r="AE421" s="49"/>
      <c r="AF421" s="49"/>
      <c r="AG421" s="49"/>
      <c r="AH421" s="49"/>
      <c r="AI421" s="49"/>
      <c r="AJ421" s="49"/>
      <c r="AK421" s="49"/>
      <c r="AL421" s="49"/>
      <c r="AM421" s="49"/>
    </row>
    <row r="422" spans="1:39" ht="12.75" customHeight="1" x14ac:dyDescent="0.3">
      <c r="A422" s="49"/>
      <c r="B422" s="49"/>
      <c r="C422" s="49"/>
      <c r="D422" s="49"/>
      <c r="E422" s="49"/>
      <c r="F422" s="49"/>
      <c r="G422" s="49"/>
      <c r="H422" s="49"/>
      <c r="I422" s="49"/>
      <c r="J422" s="49"/>
      <c r="K422" s="49"/>
      <c r="L422" s="49"/>
      <c r="M422" s="49"/>
      <c r="N422" s="49"/>
      <c r="O422" s="49"/>
      <c r="P422" s="49"/>
      <c r="Q422" s="49"/>
      <c r="R422" s="90"/>
      <c r="S422" s="49"/>
      <c r="T422" s="49"/>
      <c r="U422" s="49"/>
      <c r="V422" s="49"/>
      <c r="W422" s="49"/>
      <c r="X422" s="49"/>
      <c r="Y422" s="49"/>
      <c r="Z422" s="49"/>
      <c r="AA422" s="49"/>
      <c r="AB422" s="49"/>
      <c r="AC422" s="49"/>
      <c r="AD422" s="49"/>
      <c r="AE422" s="49"/>
      <c r="AF422" s="49"/>
      <c r="AG422" s="49"/>
      <c r="AH422" s="49"/>
      <c r="AI422" s="49"/>
      <c r="AJ422" s="49"/>
      <c r="AK422" s="49"/>
      <c r="AL422" s="49"/>
      <c r="AM422" s="49"/>
    </row>
    <row r="423" spans="1:39" ht="12.75" customHeight="1" x14ac:dyDescent="0.3">
      <c r="A423" s="49"/>
      <c r="B423" s="49"/>
      <c r="C423" s="49"/>
      <c r="D423" s="49"/>
      <c r="E423" s="49"/>
      <c r="F423" s="49"/>
      <c r="G423" s="49"/>
      <c r="H423" s="49"/>
      <c r="I423" s="49"/>
      <c r="J423" s="49"/>
      <c r="K423" s="49"/>
      <c r="L423" s="49"/>
      <c r="M423" s="49"/>
      <c r="N423" s="49"/>
      <c r="O423" s="49"/>
      <c r="P423" s="49"/>
      <c r="Q423" s="49"/>
      <c r="R423" s="90"/>
      <c r="S423" s="49"/>
      <c r="T423" s="49"/>
      <c r="U423" s="49"/>
      <c r="V423" s="49"/>
      <c r="W423" s="49"/>
      <c r="X423" s="49"/>
      <c r="Y423" s="49"/>
      <c r="Z423" s="49"/>
      <c r="AA423" s="49"/>
      <c r="AB423" s="49"/>
      <c r="AC423" s="49"/>
      <c r="AD423" s="49"/>
      <c r="AE423" s="49"/>
      <c r="AF423" s="49"/>
      <c r="AG423" s="49"/>
      <c r="AH423" s="49"/>
      <c r="AI423" s="49"/>
      <c r="AJ423" s="49"/>
      <c r="AK423" s="49"/>
      <c r="AL423" s="49"/>
      <c r="AM423" s="49"/>
    </row>
    <row r="424" spans="1:39" ht="12.75" customHeight="1" x14ac:dyDescent="0.3">
      <c r="A424" s="49"/>
      <c r="B424" s="49"/>
      <c r="C424" s="49"/>
      <c r="D424" s="49"/>
      <c r="E424" s="49"/>
      <c r="F424" s="49"/>
      <c r="G424" s="49"/>
      <c r="H424" s="49"/>
      <c r="I424" s="49"/>
      <c r="J424" s="49"/>
      <c r="K424" s="49"/>
      <c r="L424" s="49"/>
      <c r="M424" s="49"/>
      <c r="N424" s="49"/>
      <c r="O424" s="49"/>
      <c r="P424" s="49"/>
      <c r="Q424" s="49"/>
      <c r="R424" s="90"/>
      <c r="S424" s="49"/>
      <c r="T424" s="49"/>
      <c r="U424" s="49"/>
      <c r="V424" s="49"/>
      <c r="W424" s="49"/>
      <c r="X424" s="49"/>
      <c r="Y424" s="49"/>
      <c r="Z424" s="49"/>
      <c r="AA424" s="49"/>
      <c r="AB424" s="49"/>
      <c r="AC424" s="49"/>
      <c r="AD424" s="49"/>
      <c r="AE424" s="49"/>
      <c r="AF424" s="49"/>
      <c r="AG424" s="49"/>
      <c r="AH424" s="49"/>
      <c r="AI424" s="49"/>
      <c r="AJ424" s="49"/>
      <c r="AK424" s="49"/>
      <c r="AL424" s="49"/>
      <c r="AM424" s="49"/>
    </row>
    <row r="425" spans="1:39" ht="12.75" customHeight="1" x14ac:dyDescent="0.3">
      <c r="A425" s="49"/>
      <c r="B425" s="49"/>
      <c r="C425" s="49"/>
      <c r="D425" s="49"/>
      <c r="E425" s="49"/>
      <c r="F425" s="49"/>
      <c r="G425" s="49"/>
      <c r="H425" s="49"/>
      <c r="I425" s="49"/>
      <c r="J425" s="49"/>
      <c r="K425" s="49"/>
      <c r="L425" s="49"/>
      <c r="M425" s="49"/>
      <c r="N425" s="49"/>
      <c r="O425" s="49"/>
      <c r="P425" s="49"/>
      <c r="Q425" s="49"/>
      <c r="R425" s="90"/>
      <c r="S425" s="49"/>
      <c r="T425" s="49"/>
      <c r="U425" s="49"/>
      <c r="V425" s="49"/>
      <c r="W425" s="49"/>
      <c r="X425" s="49"/>
      <c r="Y425" s="49"/>
      <c r="Z425" s="49"/>
      <c r="AA425" s="49"/>
      <c r="AB425" s="49"/>
      <c r="AC425" s="49"/>
      <c r="AD425" s="49"/>
      <c r="AE425" s="49"/>
      <c r="AF425" s="49"/>
      <c r="AG425" s="49"/>
      <c r="AH425" s="49"/>
      <c r="AI425" s="49"/>
      <c r="AJ425" s="49"/>
      <c r="AK425" s="49"/>
      <c r="AL425" s="49"/>
      <c r="AM425" s="49"/>
    </row>
    <row r="426" spans="1:39" ht="12.75" customHeight="1" x14ac:dyDescent="0.3">
      <c r="A426" s="49"/>
      <c r="B426" s="49"/>
      <c r="C426" s="49"/>
      <c r="D426" s="49"/>
      <c r="E426" s="49"/>
      <c r="F426" s="49"/>
      <c r="G426" s="49"/>
      <c r="H426" s="49"/>
      <c r="I426" s="49"/>
      <c r="J426" s="49"/>
      <c r="K426" s="49"/>
      <c r="L426" s="49"/>
      <c r="M426" s="49"/>
      <c r="N426" s="49"/>
      <c r="O426" s="49"/>
      <c r="P426" s="49"/>
      <c r="Q426" s="49"/>
      <c r="R426" s="90"/>
      <c r="S426" s="49"/>
      <c r="T426" s="49"/>
      <c r="U426" s="49"/>
      <c r="V426" s="49"/>
      <c r="W426" s="49"/>
      <c r="X426" s="49"/>
      <c r="Y426" s="49"/>
      <c r="Z426" s="49"/>
      <c r="AA426" s="49"/>
      <c r="AB426" s="49"/>
      <c r="AC426" s="49"/>
      <c r="AD426" s="49"/>
      <c r="AE426" s="49"/>
      <c r="AF426" s="49"/>
      <c r="AG426" s="49"/>
      <c r="AH426" s="49"/>
      <c r="AI426" s="49"/>
      <c r="AJ426" s="49"/>
      <c r="AK426" s="49"/>
      <c r="AL426" s="49"/>
      <c r="AM426" s="49"/>
    </row>
    <row r="427" spans="1:39" ht="12.75" customHeight="1" x14ac:dyDescent="0.3">
      <c r="A427" s="49"/>
      <c r="B427" s="49"/>
      <c r="C427" s="49"/>
      <c r="D427" s="49"/>
      <c r="E427" s="49"/>
      <c r="F427" s="49"/>
      <c r="G427" s="49"/>
      <c r="H427" s="49"/>
      <c r="I427" s="49"/>
      <c r="J427" s="49"/>
      <c r="K427" s="49"/>
      <c r="L427" s="49"/>
      <c r="M427" s="49"/>
      <c r="N427" s="49"/>
      <c r="O427" s="49"/>
      <c r="P427" s="49"/>
      <c r="Q427" s="49"/>
      <c r="R427" s="90"/>
      <c r="S427" s="49"/>
      <c r="T427" s="49"/>
      <c r="U427" s="49"/>
      <c r="V427" s="49"/>
      <c r="W427" s="49"/>
      <c r="X427" s="49"/>
      <c r="Y427" s="49"/>
      <c r="Z427" s="49"/>
      <c r="AA427" s="49"/>
      <c r="AB427" s="49"/>
      <c r="AC427" s="49"/>
      <c r="AD427" s="49"/>
      <c r="AE427" s="49"/>
      <c r="AF427" s="49"/>
      <c r="AG427" s="49"/>
      <c r="AH427" s="49"/>
      <c r="AI427" s="49"/>
      <c r="AJ427" s="49"/>
      <c r="AK427" s="49"/>
      <c r="AL427" s="49"/>
      <c r="AM427" s="49"/>
    </row>
    <row r="428" spans="1:39" ht="12.75" customHeight="1" x14ac:dyDescent="0.3">
      <c r="A428" s="49"/>
      <c r="B428" s="49"/>
      <c r="C428" s="49"/>
      <c r="D428" s="49"/>
      <c r="E428" s="49"/>
      <c r="F428" s="49"/>
      <c r="G428" s="49"/>
      <c r="H428" s="49"/>
      <c r="I428" s="49"/>
      <c r="J428" s="49"/>
      <c r="K428" s="49"/>
      <c r="L428" s="49"/>
      <c r="M428" s="49"/>
      <c r="N428" s="49"/>
      <c r="O428" s="49"/>
      <c r="P428" s="49"/>
      <c r="Q428" s="49"/>
      <c r="R428" s="90"/>
      <c r="S428" s="49"/>
      <c r="T428" s="49"/>
      <c r="U428" s="49"/>
      <c r="V428" s="49"/>
      <c r="W428" s="49"/>
      <c r="X428" s="49"/>
      <c r="Y428" s="49"/>
      <c r="Z428" s="49"/>
      <c r="AA428" s="49"/>
      <c r="AB428" s="49"/>
      <c r="AC428" s="49"/>
      <c r="AD428" s="49"/>
      <c r="AE428" s="49"/>
      <c r="AF428" s="49"/>
      <c r="AG428" s="49"/>
      <c r="AH428" s="49"/>
      <c r="AI428" s="49"/>
      <c r="AJ428" s="49"/>
      <c r="AK428" s="49"/>
      <c r="AL428" s="49"/>
      <c r="AM428" s="49"/>
    </row>
    <row r="429" spans="1:39" ht="12.75" customHeight="1" x14ac:dyDescent="0.3">
      <c r="A429" s="49"/>
      <c r="B429" s="49"/>
      <c r="C429" s="49"/>
      <c r="D429" s="49"/>
      <c r="E429" s="49"/>
      <c r="F429" s="49"/>
      <c r="G429" s="49"/>
      <c r="H429" s="49"/>
      <c r="I429" s="49"/>
      <c r="J429" s="49"/>
      <c r="K429" s="49"/>
      <c r="L429" s="49"/>
      <c r="M429" s="49"/>
      <c r="N429" s="49"/>
      <c r="O429" s="49"/>
      <c r="P429" s="49"/>
      <c r="Q429" s="49"/>
      <c r="R429" s="90"/>
      <c r="S429" s="49"/>
      <c r="T429" s="49"/>
      <c r="U429" s="49"/>
      <c r="V429" s="49"/>
      <c r="W429" s="49"/>
      <c r="X429" s="49"/>
      <c r="Y429" s="49"/>
      <c r="Z429" s="49"/>
      <c r="AA429" s="49"/>
      <c r="AB429" s="49"/>
      <c r="AC429" s="49"/>
      <c r="AD429" s="49"/>
      <c r="AE429" s="49"/>
      <c r="AF429" s="49"/>
      <c r="AG429" s="49"/>
      <c r="AH429" s="49"/>
      <c r="AI429" s="49"/>
      <c r="AJ429" s="49"/>
      <c r="AK429" s="49"/>
      <c r="AL429" s="49"/>
      <c r="AM429" s="49"/>
    </row>
    <row r="430" spans="1:39" ht="12.75" customHeight="1" x14ac:dyDescent="0.3">
      <c r="A430" s="49"/>
      <c r="B430" s="49"/>
      <c r="C430" s="49"/>
      <c r="D430" s="49"/>
      <c r="E430" s="49"/>
      <c r="F430" s="49"/>
      <c r="G430" s="49"/>
      <c r="H430" s="49"/>
      <c r="I430" s="49"/>
      <c r="J430" s="49"/>
      <c r="K430" s="49"/>
      <c r="L430" s="49"/>
      <c r="M430" s="49"/>
      <c r="N430" s="49"/>
      <c r="O430" s="49"/>
      <c r="P430" s="49"/>
      <c r="Q430" s="49"/>
      <c r="R430" s="90"/>
      <c r="S430" s="49"/>
      <c r="T430" s="49"/>
      <c r="U430" s="49"/>
      <c r="V430" s="49"/>
      <c r="W430" s="49"/>
      <c r="X430" s="49"/>
      <c r="Y430" s="49"/>
      <c r="Z430" s="49"/>
      <c r="AA430" s="49"/>
      <c r="AB430" s="49"/>
      <c r="AC430" s="49"/>
      <c r="AD430" s="49"/>
      <c r="AE430" s="49"/>
      <c r="AF430" s="49"/>
      <c r="AG430" s="49"/>
      <c r="AH430" s="49"/>
      <c r="AI430" s="49"/>
      <c r="AJ430" s="49"/>
      <c r="AK430" s="49"/>
      <c r="AL430" s="49"/>
      <c r="AM430" s="49"/>
    </row>
    <row r="431" spans="1:39" ht="12.75" customHeight="1" x14ac:dyDescent="0.3">
      <c r="A431" s="49"/>
      <c r="B431" s="49"/>
      <c r="C431" s="49"/>
      <c r="D431" s="49"/>
      <c r="E431" s="49"/>
      <c r="F431" s="49"/>
      <c r="G431" s="49"/>
      <c r="H431" s="49"/>
      <c r="I431" s="49"/>
      <c r="J431" s="49"/>
      <c r="K431" s="49"/>
      <c r="L431" s="49"/>
      <c r="M431" s="49"/>
      <c r="N431" s="49"/>
      <c r="O431" s="49"/>
      <c r="P431" s="49"/>
      <c r="Q431" s="49"/>
      <c r="R431" s="90"/>
      <c r="S431" s="49"/>
      <c r="T431" s="49"/>
      <c r="U431" s="49"/>
      <c r="V431" s="49"/>
      <c r="W431" s="49"/>
      <c r="X431" s="49"/>
      <c r="Y431" s="49"/>
      <c r="Z431" s="49"/>
      <c r="AA431" s="49"/>
      <c r="AB431" s="49"/>
      <c r="AC431" s="49"/>
      <c r="AD431" s="49"/>
      <c r="AE431" s="49"/>
      <c r="AF431" s="49"/>
      <c r="AG431" s="49"/>
      <c r="AH431" s="49"/>
      <c r="AI431" s="49"/>
      <c r="AJ431" s="49"/>
      <c r="AK431" s="49"/>
      <c r="AL431" s="49"/>
      <c r="AM431" s="49"/>
    </row>
    <row r="432" spans="1:39" ht="12.75" customHeight="1" x14ac:dyDescent="0.3">
      <c r="A432" s="49"/>
      <c r="B432" s="49"/>
      <c r="C432" s="49"/>
      <c r="D432" s="49"/>
      <c r="E432" s="49"/>
      <c r="F432" s="49"/>
      <c r="G432" s="49"/>
      <c r="H432" s="49"/>
      <c r="I432" s="49"/>
      <c r="J432" s="49"/>
      <c r="K432" s="49"/>
      <c r="L432" s="49"/>
      <c r="M432" s="49"/>
      <c r="N432" s="49"/>
      <c r="O432" s="49"/>
      <c r="P432" s="49"/>
      <c r="Q432" s="49"/>
      <c r="R432" s="90"/>
      <c r="S432" s="49"/>
      <c r="T432" s="49"/>
      <c r="U432" s="49"/>
      <c r="V432" s="49"/>
      <c r="W432" s="49"/>
      <c r="X432" s="49"/>
      <c r="Y432" s="49"/>
      <c r="Z432" s="49"/>
      <c r="AA432" s="49"/>
      <c r="AB432" s="49"/>
      <c r="AC432" s="49"/>
      <c r="AD432" s="49"/>
      <c r="AE432" s="49"/>
      <c r="AF432" s="49"/>
      <c r="AG432" s="49"/>
      <c r="AH432" s="49"/>
      <c r="AI432" s="49"/>
      <c r="AJ432" s="49"/>
      <c r="AK432" s="49"/>
      <c r="AL432" s="49"/>
      <c r="AM432" s="49"/>
    </row>
    <row r="433" spans="1:39" ht="12.75" customHeight="1" x14ac:dyDescent="0.3">
      <c r="A433" s="49"/>
      <c r="B433" s="49"/>
      <c r="C433" s="49"/>
      <c r="D433" s="49"/>
      <c r="E433" s="49"/>
      <c r="F433" s="49"/>
      <c r="G433" s="49"/>
      <c r="H433" s="49"/>
      <c r="I433" s="49"/>
      <c r="J433" s="49"/>
      <c r="K433" s="49"/>
      <c r="L433" s="49"/>
      <c r="M433" s="49"/>
      <c r="N433" s="49"/>
      <c r="O433" s="49"/>
      <c r="P433" s="49"/>
      <c r="Q433" s="49"/>
      <c r="R433" s="90"/>
      <c r="S433" s="49"/>
      <c r="T433" s="49"/>
      <c r="U433" s="49"/>
      <c r="V433" s="49"/>
      <c r="W433" s="49"/>
      <c r="X433" s="49"/>
      <c r="Y433" s="49"/>
      <c r="Z433" s="49"/>
      <c r="AA433" s="49"/>
      <c r="AB433" s="49"/>
      <c r="AC433" s="49"/>
      <c r="AD433" s="49"/>
      <c r="AE433" s="49"/>
      <c r="AF433" s="49"/>
      <c r="AG433" s="49"/>
      <c r="AH433" s="49"/>
      <c r="AI433" s="49"/>
      <c r="AJ433" s="49"/>
      <c r="AK433" s="49"/>
      <c r="AL433" s="49"/>
      <c r="AM433" s="49"/>
    </row>
    <row r="434" spans="1:39" ht="12.75" customHeight="1" x14ac:dyDescent="0.3">
      <c r="A434" s="49"/>
      <c r="B434" s="49"/>
      <c r="C434" s="49"/>
      <c r="D434" s="49"/>
      <c r="E434" s="49"/>
      <c r="F434" s="49"/>
      <c r="G434" s="49"/>
      <c r="H434" s="49"/>
      <c r="I434" s="49"/>
      <c r="J434" s="49"/>
      <c r="K434" s="49"/>
      <c r="L434" s="49"/>
      <c r="M434" s="49"/>
      <c r="N434" s="49"/>
      <c r="O434" s="49"/>
      <c r="P434" s="49"/>
      <c r="Q434" s="49"/>
      <c r="R434" s="90"/>
      <c r="S434" s="49"/>
      <c r="T434" s="49"/>
      <c r="U434" s="49"/>
      <c r="V434" s="49"/>
      <c r="W434" s="49"/>
      <c r="X434" s="49"/>
      <c r="Y434" s="49"/>
      <c r="Z434" s="49"/>
      <c r="AA434" s="49"/>
      <c r="AB434" s="49"/>
      <c r="AC434" s="49"/>
      <c r="AD434" s="49"/>
      <c r="AE434" s="49"/>
      <c r="AF434" s="49"/>
      <c r="AG434" s="49"/>
      <c r="AH434" s="49"/>
      <c r="AI434" s="49"/>
      <c r="AJ434" s="49"/>
      <c r="AK434" s="49"/>
      <c r="AL434" s="49"/>
      <c r="AM434" s="49"/>
    </row>
    <row r="435" spans="1:39" ht="12.75" customHeight="1" x14ac:dyDescent="0.3">
      <c r="A435" s="49"/>
      <c r="B435" s="49"/>
      <c r="C435" s="49"/>
      <c r="D435" s="49"/>
      <c r="E435" s="49"/>
      <c r="F435" s="49"/>
      <c r="G435" s="49"/>
      <c r="H435" s="49"/>
      <c r="I435" s="49"/>
      <c r="J435" s="49"/>
      <c r="K435" s="49"/>
      <c r="L435" s="49"/>
      <c r="M435" s="49"/>
      <c r="N435" s="49"/>
      <c r="O435" s="49"/>
      <c r="P435" s="49"/>
      <c r="Q435" s="49"/>
      <c r="R435" s="90"/>
      <c r="S435" s="49"/>
      <c r="T435" s="49"/>
      <c r="U435" s="49"/>
      <c r="V435" s="49"/>
      <c r="W435" s="49"/>
      <c r="X435" s="49"/>
      <c r="Y435" s="49"/>
      <c r="Z435" s="49"/>
      <c r="AA435" s="49"/>
      <c r="AB435" s="49"/>
      <c r="AC435" s="49"/>
      <c r="AD435" s="49"/>
      <c r="AE435" s="49"/>
      <c r="AF435" s="49"/>
      <c r="AG435" s="49"/>
      <c r="AH435" s="49"/>
      <c r="AI435" s="49"/>
      <c r="AJ435" s="49"/>
      <c r="AK435" s="49"/>
      <c r="AL435" s="49"/>
      <c r="AM435" s="49"/>
    </row>
    <row r="436" spans="1:39" ht="12.75" customHeight="1" x14ac:dyDescent="0.3">
      <c r="A436" s="49"/>
      <c r="B436" s="49"/>
      <c r="C436" s="49"/>
      <c r="D436" s="49"/>
      <c r="E436" s="49"/>
      <c r="F436" s="49"/>
      <c r="G436" s="49"/>
      <c r="H436" s="49"/>
      <c r="I436" s="49"/>
      <c r="J436" s="49"/>
      <c r="K436" s="49"/>
      <c r="L436" s="49"/>
      <c r="M436" s="49"/>
      <c r="N436" s="49"/>
      <c r="O436" s="49"/>
      <c r="P436" s="49"/>
      <c r="Q436" s="49"/>
      <c r="R436" s="90"/>
      <c r="S436" s="49"/>
      <c r="T436" s="49"/>
      <c r="U436" s="49"/>
      <c r="V436" s="49"/>
      <c r="W436" s="49"/>
      <c r="X436" s="49"/>
      <c r="Y436" s="49"/>
      <c r="Z436" s="49"/>
      <c r="AA436" s="49"/>
      <c r="AB436" s="49"/>
      <c r="AC436" s="49"/>
      <c r="AD436" s="49"/>
      <c r="AE436" s="49"/>
      <c r="AF436" s="49"/>
      <c r="AG436" s="49"/>
      <c r="AH436" s="49"/>
      <c r="AI436" s="49"/>
      <c r="AJ436" s="49"/>
      <c r="AK436" s="49"/>
      <c r="AL436" s="49"/>
      <c r="AM436" s="49"/>
    </row>
    <row r="437" spans="1:39" ht="12.75" customHeight="1" x14ac:dyDescent="0.3">
      <c r="A437" s="49"/>
      <c r="B437" s="49"/>
      <c r="C437" s="49"/>
      <c r="D437" s="49"/>
      <c r="E437" s="49"/>
      <c r="F437" s="49"/>
      <c r="G437" s="49"/>
      <c r="H437" s="49"/>
      <c r="I437" s="49"/>
      <c r="J437" s="49"/>
      <c r="K437" s="49"/>
      <c r="L437" s="49"/>
      <c r="M437" s="49"/>
      <c r="N437" s="49"/>
      <c r="O437" s="49"/>
      <c r="P437" s="49"/>
      <c r="Q437" s="49"/>
      <c r="R437" s="90"/>
      <c r="S437" s="49"/>
      <c r="T437" s="49"/>
      <c r="U437" s="49"/>
      <c r="V437" s="49"/>
      <c r="W437" s="49"/>
      <c r="X437" s="49"/>
      <c r="Y437" s="49"/>
      <c r="Z437" s="49"/>
      <c r="AA437" s="49"/>
      <c r="AB437" s="49"/>
      <c r="AC437" s="49"/>
      <c r="AD437" s="49"/>
      <c r="AE437" s="49"/>
      <c r="AF437" s="49"/>
      <c r="AG437" s="49"/>
      <c r="AH437" s="49"/>
      <c r="AI437" s="49"/>
      <c r="AJ437" s="49"/>
      <c r="AK437" s="49"/>
      <c r="AL437" s="49"/>
      <c r="AM437" s="49"/>
    </row>
    <row r="438" spans="1:39" ht="12.75" customHeight="1" x14ac:dyDescent="0.3">
      <c r="A438" s="49"/>
      <c r="B438" s="49"/>
      <c r="C438" s="49"/>
      <c r="D438" s="49"/>
      <c r="E438" s="49"/>
      <c r="F438" s="49"/>
      <c r="G438" s="49"/>
      <c r="H438" s="49"/>
      <c r="I438" s="49"/>
      <c r="J438" s="49"/>
      <c r="K438" s="49"/>
      <c r="L438" s="49"/>
      <c r="M438" s="49"/>
      <c r="N438" s="49"/>
      <c r="O438" s="49"/>
      <c r="P438" s="49"/>
      <c r="Q438" s="49"/>
      <c r="R438" s="90"/>
      <c r="S438" s="49"/>
      <c r="T438" s="49"/>
      <c r="U438" s="49"/>
      <c r="V438" s="49"/>
      <c r="W438" s="49"/>
      <c r="X438" s="49"/>
      <c r="Y438" s="49"/>
      <c r="Z438" s="49"/>
      <c r="AA438" s="49"/>
      <c r="AB438" s="49"/>
      <c r="AC438" s="49"/>
      <c r="AD438" s="49"/>
      <c r="AE438" s="49"/>
      <c r="AF438" s="49"/>
      <c r="AG438" s="49"/>
      <c r="AH438" s="49"/>
      <c r="AI438" s="49"/>
      <c r="AJ438" s="49"/>
      <c r="AK438" s="49"/>
      <c r="AL438" s="49"/>
      <c r="AM438" s="49"/>
    </row>
    <row r="439" spans="1:39" ht="12.75" customHeight="1" x14ac:dyDescent="0.3">
      <c r="A439" s="49"/>
      <c r="B439" s="49"/>
      <c r="C439" s="49"/>
      <c r="D439" s="49"/>
      <c r="E439" s="49"/>
      <c r="F439" s="49"/>
      <c r="G439" s="49"/>
      <c r="H439" s="49"/>
      <c r="I439" s="49"/>
      <c r="J439" s="49"/>
      <c r="K439" s="49"/>
      <c r="L439" s="49"/>
      <c r="M439" s="49"/>
      <c r="N439" s="49"/>
      <c r="O439" s="49"/>
      <c r="P439" s="49"/>
      <c r="Q439" s="49"/>
      <c r="R439" s="90"/>
      <c r="S439" s="49"/>
      <c r="T439" s="49"/>
      <c r="U439" s="49"/>
      <c r="V439" s="49"/>
      <c r="W439" s="49"/>
      <c r="X439" s="49"/>
      <c r="Y439" s="49"/>
      <c r="Z439" s="49"/>
      <c r="AA439" s="49"/>
      <c r="AB439" s="49"/>
      <c r="AC439" s="49"/>
      <c r="AD439" s="49"/>
      <c r="AE439" s="49"/>
      <c r="AF439" s="49"/>
      <c r="AG439" s="49"/>
      <c r="AH439" s="49"/>
      <c r="AI439" s="49"/>
      <c r="AJ439" s="49"/>
      <c r="AK439" s="49"/>
      <c r="AL439" s="49"/>
      <c r="AM439" s="49"/>
    </row>
    <row r="440" spans="1:39" ht="12.75" customHeight="1" x14ac:dyDescent="0.3">
      <c r="A440" s="49"/>
      <c r="B440" s="49"/>
      <c r="C440" s="49"/>
      <c r="D440" s="49"/>
      <c r="E440" s="49"/>
      <c r="F440" s="49"/>
      <c r="G440" s="49"/>
      <c r="H440" s="49"/>
      <c r="I440" s="49"/>
      <c r="J440" s="49"/>
      <c r="K440" s="49"/>
      <c r="L440" s="49"/>
      <c r="M440" s="49"/>
      <c r="N440" s="49"/>
      <c r="O440" s="49"/>
      <c r="P440" s="49"/>
      <c r="Q440" s="49"/>
      <c r="R440" s="90"/>
      <c r="S440" s="49"/>
      <c r="T440" s="49"/>
      <c r="U440" s="49"/>
      <c r="V440" s="49"/>
      <c r="W440" s="49"/>
      <c r="X440" s="49"/>
      <c r="Y440" s="49"/>
      <c r="Z440" s="49"/>
      <c r="AA440" s="49"/>
      <c r="AB440" s="49"/>
      <c r="AC440" s="49"/>
      <c r="AD440" s="49"/>
      <c r="AE440" s="49"/>
      <c r="AF440" s="49"/>
      <c r="AG440" s="49"/>
      <c r="AH440" s="49"/>
      <c r="AI440" s="49"/>
      <c r="AJ440" s="49"/>
      <c r="AK440" s="49"/>
      <c r="AL440" s="49"/>
      <c r="AM440" s="49"/>
    </row>
    <row r="441" spans="1:39" ht="12.75" customHeight="1" x14ac:dyDescent="0.3">
      <c r="A441" s="49"/>
      <c r="B441" s="49"/>
      <c r="C441" s="49"/>
      <c r="D441" s="49"/>
      <c r="E441" s="49"/>
      <c r="F441" s="49"/>
      <c r="G441" s="49"/>
      <c r="H441" s="49"/>
      <c r="I441" s="49"/>
      <c r="J441" s="49"/>
      <c r="K441" s="49"/>
      <c r="L441" s="49"/>
      <c r="M441" s="49"/>
      <c r="N441" s="49"/>
      <c r="O441" s="49"/>
      <c r="P441" s="49"/>
      <c r="Q441" s="49"/>
      <c r="R441" s="90"/>
      <c r="S441" s="49"/>
      <c r="T441" s="49"/>
      <c r="U441" s="49"/>
      <c r="V441" s="49"/>
      <c r="W441" s="49"/>
      <c r="X441" s="49"/>
      <c r="Y441" s="49"/>
      <c r="Z441" s="49"/>
      <c r="AA441" s="49"/>
      <c r="AB441" s="49"/>
      <c r="AC441" s="49"/>
      <c r="AD441" s="49"/>
      <c r="AE441" s="49"/>
      <c r="AF441" s="49"/>
      <c r="AG441" s="49"/>
      <c r="AH441" s="49"/>
      <c r="AI441" s="49"/>
      <c r="AJ441" s="49"/>
      <c r="AK441" s="49"/>
      <c r="AL441" s="49"/>
      <c r="AM441" s="49"/>
    </row>
    <row r="442" spans="1:39" ht="12.75" customHeight="1" x14ac:dyDescent="0.3">
      <c r="A442" s="49"/>
      <c r="B442" s="49"/>
      <c r="C442" s="49"/>
      <c r="D442" s="49"/>
      <c r="E442" s="49"/>
      <c r="F442" s="49"/>
      <c r="G442" s="49"/>
      <c r="H442" s="49"/>
      <c r="I442" s="49"/>
      <c r="J442" s="49"/>
      <c r="K442" s="49"/>
      <c r="L442" s="49"/>
      <c r="M442" s="49"/>
      <c r="N442" s="49"/>
      <c r="O442" s="49"/>
      <c r="P442" s="49"/>
      <c r="Q442" s="49"/>
      <c r="R442" s="90"/>
      <c r="S442" s="49"/>
      <c r="T442" s="49"/>
      <c r="U442" s="49"/>
      <c r="V442" s="49"/>
      <c r="W442" s="49"/>
      <c r="X442" s="49"/>
      <c r="Y442" s="49"/>
      <c r="Z442" s="49"/>
      <c r="AA442" s="49"/>
      <c r="AB442" s="49"/>
      <c r="AC442" s="49"/>
      <c r="AD442" s="49"/>
      <c r="AE442" s="49"/>
      <c r="AF442" s="49"/>
      <c r="AG442" s="49"/>
      <c r="AH442" s="49"/>
      <c r="AI442" s="49"/>
      <c r="AJ442" s="49"/>
      <c r="AK442" s="49"/>
      <c r="AL442" s="49"/>
      <c r="AM442" s="49"/>
    </row>
    <row r="443" spans="1:39" ht="12.75" customHeight="1" x14ac:dyDescent="0.3">
      <c r="A443" s="49"/>
      <c r="B443" s="49"/>
      <c r="C443" s="49"/>
      <c r="D443" s="49"/>
      <c r="E443" s="49"/>
      <c r="F443" s="49"/>
      <c r="G443" s="49"/>
      <c r="H443" s="49"/>
      <c r="I443" s="49"/>
      <c r="J443" s="49"/>
      <c r="K443" s="49"/>
      <c r="L443" s="49"/>
      <c r="M443" s="49"/>
      <c r="N443" s="49"/>
      <c r="O443" s="49"/>
      <c r="P443" s="49"/>
      <c r="Q443" s="49"/>
      <c r="R443" s="90"/>
      <c r="S443" s="49"/>
      <c r="T443" s="49"/>
      <c r="U443" s="49"/>
      <c r="V443" s="49"/>
      <c r="W443" s="49"/>
      <c r="X443" s="49"/>
      <c r="Y443" s="49"/>
      <c r="Z443" s="49"/>
      <c r="AA443" s="49"/>
      <c r="AB443" s="49"/>
      <c r="AC443" s="49"/>
      <c r="AD443" s="49"/>
      <c r="AE443" s="49"/>
      <c r="AF443" s="49"/>
      <c r="AG443" s="49"/>
      <c r="AH443" s="49"/>
      <c r="AI443" s="49"/>
      <c r="AJ443" s="49"/>
      <c r="AK443" s="49"/>
      <c r="AL443" s="49"/>
      <c r="AM443" s="49"/>
    </row>
    <row r="444" spans="1:39" ht="12.75" customHeight="1" x14ac:dyDescent="0.3">
      <c r="A444" s="49"/>
      <c r="B444" s="49"/>
      <c r="C444" s="49"/>
      <c r="D444" s="49"/>
      <c r="E444" s="49"/>
      <c r="F444" s="49"/>
      <c r="G444" s="49"/>
      <c r="H444" s="49"/>
      <c r="I444" s="49"/>
      <c r="J444" s="49"/>
      <c r="K444" s="49"/>
      <c r="L444" s="49"/>
      <c r="M444" s="49"/>
      <c r="N444" s="49"/>
      <c r="O444" s="49"/>
      <c r="P444" s="49"/>
      <c r="Q444" s="49"/>
      <c r="R444" s="90"/>
      <c r="S444" s="49"/>
      <c r="T444" s="49"/>
      <c r="U444" s="49"/>
      <c r="V444" s="49"/>
      <c r="W444" s="49"/>
      <c r="X444" s="49"/>
      <c r="Y444" s="49"/>
      <c r="Z444" s="49"/>
      <c r="AA444" s="49"/>
      <c r="AB444" s="49"/>
      <c r="AC444" s="49"/>
      <c r="AD444" s="49"/>
      <c r="AE444" s="49"/>
      <c r="AF444" s="49"/>
      <c r="AG444" s="49"/>
      <c r="AH444" s="49"/>
      <c r="AI444" s="49"/>
      <c r="AJ444" s="49"/>
      <c r="AK444" s="49"/>
      <c r="AL444" s="49"/>
      <c r="AM444" s="49"/>
    </row>
    <row r="445" spans="1:39" ht="12.75" customHeight="1" x14ac:dyDescent="0.3">
      <c r="A445" s="49"/>
      <c r="B445" s="49"/>
      <c r="C445" s="49"/>
      <c r="D445" s="49"/>
      <c r="E445" s="49"/>
      <c r="F445" s="49"/>
      <c r="G445" s="49"/>
      <c r="H445" s="49"/>
      <c r="I445" s="49"/>
      <c r="J445" s="49"/>
      <c r="K445" s="49"/>
      <c r="L445" s="49"/>
      <c r="M445" s="49"/>
      <c r="N445" s="49"/>
      <c r="O445" s="49"/>
      <c r="P445" s="49"/>
      <c r="Q445" s="49"/>
      <c r="R445" s="90"/>
      <c r="S445" s="49"/>
      <c r="T445" s="49"/>
      <c r="U445" s="49"/>
      <c r="V445" s="49"/>
      <c r="W445" s="49"/>
      <c r="X445" s="49"/>
      <c r="Y445" s="49"/>
      <c r="Z445" s="49"/>
      <c r="AA445" s="49"/>
      <c r="AB445" s="49"/>
      <c r="AC445" s="49"/>
      <c r="AD445" s="49"/>
      <c r="AE445" s="49"/>
      <c r="AF445" s="49"/>
      <c r="AG445" s="49"/>
      <c r="AH445" s="49"/>
      <c r="AI445" s="49"/>
      <c r="AJ445" s="49"/>
      <c r="AK445" s="49"/>
      <c r="AL445" s="49"/>
      <c r="AM445" s="49"/>
    </row>
    <row r="446" spans="1:39" ht="12.75" customHeight="1" x14ac:dyDescent="0.3">
      <c r="A446" s="49"/>
      <c r="B446" s="49"/>
      <c r="C446" s="49"/>
      <c r="D446" s="49"/>
      <c r="E446" s="49"/>
      <c r="F446" s="49"/>
      <c r="G446" s="49"/>
      <c r="H446" s="49"/>
      <c r="I446" s="49"/>
      <c r="J446" s="49"/>
      <c r="K446" s="49"/>
      <c r="L446" s="49"/>
      <c r="M446" s="49"/>
      <c r="N446" s="49"/>
      <c r="O446" s="49"/>
      <c r="P446" s="49"/>
      <c r="Q446" s="49"/>
      <c r="R446" s="90"/>
      <c r="S446" s="49"/>
      <c r="T446" s="49"/>
      <c r="U446" s="49"/>
      <c r="V446" s="49"/>
      <c r="W446" s="49"/>
      <c r="X446" s="49"/>
      <c r="Y446" s="49"/>
      <c r="Z446" s="49"/>
      <c r="AA446" s="49"/>
      <c r="AB446" s="49"/>
      <c r="AC446" s="49"/>
      <c r="AD446" s="49"/>
      <c r="AE446" s="49"/>
      <c r="AF446" s="49"/>
      <c r="AG446" s="49"/>
      <c r="AH446" s="49"/>
      <c r="AI446" s="49"/>
      <c r="AJ446" s="49"/>
      <c r="AK446" s="49"/>
      <c r="AL446" s="49"/>
      <c r="AM446" s="49"/>
    </row>
    <row r="447" spans="1:39" ht="12.75" customHeight="1" x14ac:dyDescent="0.3">
      <c r="A447" s="49"/>
      <c r="B447" s="49"/>
      <c r="C447" s="49"/>
      <c r="D447" s="49"/>
      <c r="E447" s="49"/>
      <c r="F447" s="49"/>
      <c r="G447" s="49"/>
      <c r="H447" s="49"/>
      <c r="I447" s="49"/>
      <c r="J447" s="49"/>
      <c r="K447" s="49"/>
      <c r="L447" s="49"/>
      <c r="M447" s="49"/>
      <c r="N447" s="49"/>
      <c r="O447" s="49"/>
      <c r="P447" s="49"/>
      <c r="Q447" s="49"/>
      <c r="R447" s="90"/>
      <c r="S447" s="49"/>
      <c r="T447" s="49"/>
      <c r="U447" s="49"/>
      <c r="V447" s="49"/>
      <c r="W447" s="49"/>
      <c r="X447" s="49"/>
      <c r="Y447" s="49"/>
      <c r="Z447" s="49"/>
      <c r="AA447" s="49"/>
      <c r="AB447" s="49"/>
      <c r="AC447" s="49"/>
      <c r="AD447" s="49"/>
      <c r="AE447" s="49"/>
      <c r="AF447" s="49"/>
      <c r="AG447" s="49"/>
      <c r="AH447" s="49"/>
      <c r="AI447" s="49"/>
      <c r="AJ447" s="49"/>
      <c r="AK447" s="49"/>
      <c r="AL447" s="49"/>
      <c r="AM447" s="49"/>
    </row>
    <row r="448" spans="1:39" ht="12.75" customHeight="1" x14ac:dyDescent="0.3">
      <c r="A448" s="49"/>
      <c r="B448" s="49"/>
      <c r="C448" s="49"/>
      <c r="D448" s="49"/>
      <c r="E448" s="49"/>
      <c r="F448" s="49"/>
      <c r="G448" s="49"/>
      <c r="H448" s="49"/>
      <c r="I448" s="49"/>
      <c r="J448" s="49"/>
      <c r="K448" s="49"/>
      <c r="L448" s="49"/>
      <c r="M448" s="49"/>
      <c r="N448" s="49"/>
      <c r="O448" s="49"/>
      <c r="P448" s="49"/>
      <c r="Q448" s="49"/>
      <c r="R448" s="90"/>
      <c r="S448" s="49"/>
      <c r="T448" s="49"/>
      <c r="U448" s="49"/>
      <c r="V448" s="49"/>
      <c r="W448" s="49"/>
      <c r="X448" s="49"/>
      <c r="Y448" s="49"/>
      <c r="Z448" s="49"/>
      <c r="AA448" s="49"/>
      <c r="AB448" s="49"/>
      <c r="AC448" s="49"/>
      <c r="AD448" s="49"/>
      <c r="AE448" s="49"/>
      <c r="AF448" s="49"/>
      <c r="AG448" s="49"/>
      <c r="AH448" s="49"/>
      <c r="AI448" s="49"/>
      <c r="AJ448" s="49"/>
      <c r="AK448" s="49"/>
      <c r="AL448" s="49"/>
      <c r="AM448" s="49"/>
    </row>
    <row r="449" spans="1:39" ht="12.75" customHeight="1" x14ac:dyDescent="0.3">
      <c r="A449" s="49"/>
      <c r="B449" s="49"/>
      <c r="C449" s="49"/>
      <c r="D449" s="49"/>
      <c r="E449" s="49"/>
      <c r="F449" s="49"/>
      <c r="G449" s="49"/>
      <c r="H449" s="49"/>
      <c r="I449" s="49"/>
      <c r="J449" s="49"/>
      <c r="K449" s="49"/>
      <c r="L449" s="49"/>
      <c r="M449" s="49"/>
      <c r="N449" s="49"/>
      <c r="O449" s="49"/>
      <c r="P449" s="49"/>
      <c r="Q449" s="49"/>
      <c r="R449" s="90"/>
      <c r="S449" s="49"/>
      <c r="T449" s="49"/>
      <c r="U449" s="49"/>
      <c r="V449" s="49"/>
      <c r="W449" s="49"/>
      <c r="X449" s="49"/>
      <c r="Y449" s="49"/>
      <c r="Z449" s="49"/>
      <c r="AA449" s="49"/>
      <c r="AB449" s="49"/>
      <c r="AC449" s="49"/>
      <c r="AD449" s="49"/>
      <c r="AE449" s="49"/>
      <c r="AF449" s="49"/>
      <c r="AG449" s="49"/>
      <c r="AH449" s="49"/>
      <c r="AI449" s="49"/>
      <c r="AJ449" s="49"/>
      <c r="AK449" s="49"/>
      <c r="AL449" s="49"/>
      <c r="AM449" s="49"/>
    </row>
    <row r="450" spans="1:39" ht="12.75" customHeight="1" x14ac:dyDescent="0.3">
      <c r="A450" s="49"/>
      <c r="B450" s="49"/>
      <c r="C450" s="49"/>
      <c r="D450" s="49"/>
      <c r="E450" s="49"/>
      <c r="F450" s="49"/>
      <c r="G450" s="49"/>
      <c r="H450" s="49"/>
      <c r="I450" s="49"/>
      <c r="J450" s="49"/>
      <c r="K450" s="49"/>
      <c r="L450" s="49"/>
      <c r="M450" s="49"/>
      <c r="N450" s="49"/>
      <c r="O450" s="49"/>
      <c r="P450" s="49"/>
      <c r="Q450" s="49"/>
      <c r="R450" s="90"/>
      <c r="S450" s="49"/>
      <c r="T450" s="49"/>
      <c r="U450" s="49"/>
      <c r="V450" s="49"/>
      <c r="W450" s="49"/>
      <c r="X450" s="49"/>
      <c r="Y450" s="49"/>
      <c r="Z450" s="49"/>
      <c r="AA450" s="49"/>
      <c r="AB450" s="49"/>
      <c r="AC450" s="49"/>
      <c r="AD450" s="49"/>
      <c r="AE450" s="49"/>
      <c r="AF450" s="49"/>
      <c r="AG450" s="49"/>
      <c r="AH450" s="49"/>
      <c r="AI450" s="49"/>
      <c r="AJ450" s="49"/>
      <c r="AK450" s="49"/>
      <c r="AL450" s="49"/>
      <c r="AM450" s="49"/>
    </row>
    <row r="451" spans="1:39" ht="12.75" customHeight="1" x14ac:dyDescent="0.3">
      <c r="A451" s="49"/>
      <c r="B451" s="49"/>
      <c r="C451" s="49"/>
      <c r="D451" s="49"/>
      <c r="E451" s="49"/>
      <c r="F451" s="49"/>
      <c r="G451" s="49"/>
      <c r="H451" s="49"/>
      <c r="I451" s="49"/>
      <c r="J451" s="49"/>
      <c r="K451" s="49"/>
      <c r="L451" s="49"/>
      <c r="M451" s="49"/>
      <c r="N451" s="49"/>
      <c r="O451" s="49"/>
      <c r="P451" s="49"/>
      <c r="Q451" s="49"/>
      <c r="R451" s="90"/>
      <c r="S451" s="49"/>
      <c r="T451" s="49"/>
      <c r="U451" s="49"/>
      <c r="V451" s="49"/>
      <c r="W451" s="49"/>
      <c r="X451" s="49"/>
      <c r="Y451" s="49"/>
      <c r="Z451" s="49"/>
      <c r="AA451" s="49"/>
      <c r="AB451" s="49"/>
      <c r="AC451" s="49"/>
      <c r="AD451" s="49"/>
      <c r="AE451" s="49"/>
      <c r="AF451" s="49"/>
      <c r="AG451" s="49"/>
      <c r="AH451" s="49"/>
      <c r="AI451" s="49"/>
      <c r="AJ451" s="49"/>
      <c r="AK451" s="49"/>
      <c r="AL451" s="49"/>
      <c r="AM451" s="49"/>
    </row>
    <row r="452" spans="1:39" ht="12.75" customHeight="1" x14ac:dyDescent="0.3">
      <c r="A452" s="49"/>
      <c r="B452" s="49"/>
      <c r="C452" s="49"/>
      <c r="D452" s="49"/>
      <c r="E452" s="49"/>
      <c r="F452" s="49"/>
      <c r="G452" s="49"/>
      <c r="H452" s="49"/>
      <c r="I452" s="49"/>
      <c r="J452" s="49"/>
      <c r="K452" s="49"/>
      <c r="L452" s="49"/>
      <c r="M452" s="49"/>
      <c r="N452" s="49"/>
      <c r="O452" s="49"/>
      <c r="P452" s="49"/>
      <c r="Q452" s="49"/>
      <c r="R452" s="90"/>
      <c r="S452" s="49"/>
      <c r="T452" s="49"/>
      <c r="U452" s="49"/>
      <c r="V452" s="49"/>
      <c r="W452" s="49"/>
      <c r="X452" s="49"/>
      <c r="Y452" s="49"/>
      <c r="Z452" s="49"/>
      <c r="AA452" s="49"/>
      <c r="AB452" s="49"/>
      <c r="AC452" s="49"/>
      <c r="AD452" s="49"/>
      <c r="AE452" s="49"/>
      <c r="AF452" s="49"/>
      <c r="AG452" s="49"/>
      <c r="AH452" s="49"/>
      <c r="AI452" s="49"/>
      <c r="AJ452" s="49"/>
      <c r="AK452" s="49"/>
      <c r="AL452" s="49"/>
      <c r="AM452" s="49"/>
    </row>
    <row r="453" spans="1:39" ht="12.75" customHeight="1" x14ac:dyDescent="0.3">
      <c r="A453" s="49"/>
      <c r="B453" s="49"/>
      <c r="C453" s="49"/>
      <c r="D453" s="49"/>
      <c r="E453" s="49"/>
      <c r="F453" s="49"/>
      <c r="G453" s="49"/>
      <c r="H453" s="49"/>
      <c r="I453" s="49"/>
      <c r="J453" s="49"/>
      <c r="K453" s="49"/>
      <c r="L453" s="49"/>
      <c r="M453" s="49"/>
      <c r="N453" s="49"/>
      <c r="O453" s="49"/>
      <c r="P453" s="49"/>
      <c r="Q453" s="49"/>
      <c r="R453" s="90"/>
      <c r="S453" s="49"/>
      <c r="T453" s="49"/>
      <c r="U453" s="49"/>
      <c r="V453" s="49"/>
      <c r="W453" s="49"/>
      <c r="X453" s="49"/>
      <c r="Y453" s="49"/>
      <c r="Z453" s="49"/>
      <c r="AA453" s="49"/>
      <c r="AB453" s="49"/>
      <c r="AC453" s="49"/>
      <c r="AD453" s="49"/>
      <c r="AE453" s="49"/>
      <c r="AF453" s="49"/>
      <c r="AG453" s="49"/>
      <c r="AH453" s="49"/>
      <c r="AI453" s="49"/>
      <c r="AJ453" s="49"/>
      <c r="AK453" s="49"/>
      <c r="AL453" s="49"/>
      <c r="AM453" s="49"/>
    </row>
    <row r="454" spans="1:39" ht="12.75" customHeight="1" x14ac:dyDescent="0.3">
      <c r="A454" s="49"/>
      <c r="B454" s="49"/>
      <c r="C454" s="49"/>
      <c r="D454" s="49"/>
      <c r="E454" s="49"/>
      <c r="F454" s="49"/>
      <c r="G454" s="49"/>
      <c r="H454" s="49"/>
      <c r="I454" s="49"/>
      <c r="J454" s="49"/>
      <c r="K454" s="49"/>
      <c r="L454" s="49"/>
      <c r="M454" s="49"/>
      <c r="N454" s="49"/>
      <c r="O454" s="49"/>
      <c r="P454" s="49"/>
      <c r="Q454" s="49"/>
      <c r="R454" s="90"/>
      <c r="S454" s="49"/>
      <c r="T454" s="49"/>
      <c r="U454" s="49"/>
      <c r="V454" s="49"/>
      <c r="W454" s="49"/>
      <c r="X454" s="49"/>
      <c r="Y454" s="49"/>
      <c r="Z454" s="49"/>
      <c r="AA454" s="49"/>
      <c r="AB454" s="49"/>
      <c r="AC454" s="49"/>
      <c r="AD454" s="49"/>
      <c r="AE454" s="49"/>
      <c r="AF454" s="49"/>
      <c r="AG454" s="49"/>
      <c r="AH454" s="49"/>
      <c r="AI454" s="49"/>
      <c r="AJ454" s="49"/>
      <c r="AK454" s="49"/>
      <c r="AL454" s="49"/>
      <c r="AM454" s="49"/>
    </row>
    <row r="455" spans="1:39" ht="12.75" customHeight="1" x14ac:dyDescent="0.3">
      <c r="A455" s="49"/>
      <c r="B455" s="49"/>
      <c r="C455" s="49"/>
      <c r="D455" s="49"/>
      <c r="E455" s="49"/>
      <c r="F455" s="49"/>
      <c r="G455" s="49"/>
      <c r="H455" s="49"/>
      <c r="I455" s="49"/>
      <c r="J455" s="49"/>
      <c r="K455" s="49"/>
      <c r="L455" s="49"/>
      <c r="M455" s="49"/>
      <c r="N455" s="49"/>
      <c r="O455" s="49"/>
      <c r="P455" s="49"/>
      <c r="Q455" s="49"/>
      <c r="R455" s="90"/>
      <c r="S455" s="49"/>
      <c r="T455" s="49"/>
      <c r="U455" s="49"/>
      <c r="V455" s="49"/>
      <c r="W455" s="49"/>
      <c r="X455" s="49"/>
      <c r="Y455" s="49"/>
      <c r="Z455" s="49"/>
      <c r="AA455" s="49"/>
      <c r="AB455" s="49"/>
      <c r="AC455" s="49"/>
      <c r="AD455" s="49"/>
      <c r="AE455" s="49"/>
      <c r="AF455" s="49"/>
      <c r="AG455" s="49"/>
      <c r="AH455" s="49"/>
      <c r="AI455" s="49"/>
      <c r="AJ455" s="49"/>
      <c r="AK455" s="49"/>
      <c r="AL455" s="49"/>
      <c r="AM455" s="49"/>
    </row>
    <row r="456" spans="1:39" ht="12.75" customHeight="1" x14ac:dyDescent="0.3">
      <c r="A456" s="49"/>
      <c r="B456" s="49"/>
      <c r="C456" s="49"/>
      <c r="D456" s="49"/>
      <c r="E456" s="49"/>
      <c r="F456" s="49"/>
      <c r="G456" s="49"/>
      <c r="H456" s="49"/>
      <c r="I456" s="49"/>
      <c r="J456" s="49"/>
      <c r="K456" s="49"/>
      <c r="L456" s="49"/>
      <c r="M456" s="49"/>
      <c r="N456" s="49"/>
      <c r="O456" s="49"/>
      <c r="P456" s="49"/>
      <c r="Q456" s="49"/>
      <c r="R456" s="90"/>
      <c r="S456" s="49"/>
      <c r="T456" s="49"/>
      <c r="U456" s="49"/>
      <c r="V456" s="49"/>
      <c r="W456" s="49"/>
      <c r="X456" s="49"/>
      <c r="Y456" s="49"/>
      <c r="Z456" s="49"/>
      <c r="AA456" s="49"/>
      <c r="AB456" s="49"/>
      <c r="AC456" s="49"/>
      <c r="AD456" s="49"/>
      <c r="AE456" s="49"/>
      <c r="AF456" s="49"/>
      <c r="AG456" s="49"/>
      <c r="AH456" s="49"/>
      <c r="AI456" s="49"/>
      <c r="AJ456" s="49"/>
      <c r="AK456" s="49"/>
      <c r="AL456" s="49"/>
      <c r="AM456" s="49"/>
    </row>
    <row r="457" spans="1:39" ht="12.75" customHeight="1" x14ac:dyDescent="0.3">
      <c r="A457" s="49"/>
      <c r="B457" s="49"/>
      <c r="C457" s="49"/>
      <c r="D457" s="49"/>
      <c r="E457" s="49"/>
      <c r="F457" s="49"/>
      <c r="G457" s="49"/>
      <c r="H457" s="49"/>
      <c r="I457" s="49"/>
      <c r="J457" s="49"/>
      <c r="K457" s="49"/>
      <c r="L457" s="49"/>
      <c r="M457" s="49"/>
      <c r="N457" s="49"/>
      <c r="O457" s="49"/>
      <c r="P457" s="49"/>
      <c r="Q457" s="49"/>
      <c r="R457" s="90"/>
      <c r="S457" s="49"/>
      <c r="T457" s="49"/>
      <c r="U457" s="49"/>
      <c r="V457" s="49"/>
      <c r="W457" s="49"/>
      <c r="X457" s="49"/>
      <c r="Y457" s="49"/>
      <c r="Z457" s="49"/>
      <c r="AA457" s="49"/>
      <c r="AB457" s="49"/>
      <c r="AC457" s="49"/>
      <c r="AD457" s="49"/>
      <c r="AE457" s="49"/>
      <c r="AF457" s="49"/>
      <c r="AG457" s="49"/>
      <c r="AH457" s="49"/>
      <c r="AI457" s="49"/>
      <c r="AJ457" s="49"/>
      <c r="AK457" s="49"/>
      <c r="AL457" s="49"/>
      <c r="AM457" s="49"/>
    </row>
    <row r="458" spans="1:39" ht="12.75" customHeight="1" x14ac:dyDescent="0.3">
      <c r="A458" s="49"/>
      <c r="B458" s="49"/>
      <c r="C458" s="49"/>
      <c r="D458" s="49"/>
      <c r="E458" s="49"/>
      <c r="F458" s="49"/>
      <c r="G458" s="49"/>
      <c r="H458" s="49"/>
      <c r="I458" s="49"/>
      <c r="J458" s="49"/>
      <c r="K458" s="49"/>
      <c r="L458" s="49"/>
      <c r="M458" s="49"/>
      <c r="N458" s="49"/>
      <c r="O458" s="49"/>
      <c r="P458" s="49"/>
      <c r="Q458" s="49"/>
      <c r="R458" s="90"/>
      <c r="S458" s="49"/>
      <c r="T458" s="49"/>
      <c r="U458" s="49"/>
      <c r="V458" s="49"/>
      <c r="W458" s="49"/>
      <c r="X458" s="49"/>
      <c r="Y458" s="49"/>
      <c r="Z458" s="49"/>
      <c r="AA458" s="49"/>
      <c r="AB458" s="49"/>
      <c r="AC458" s="49"/>
      <c r="AD458" s="49"/>
      <c r="AE458" s="49"/>
      <c r="AF458" s="49"/>
      <c r="AG458" s="49"/>
      <c r="AH458" s="49"/>
      <c r="AI458" s="49"/>
      <c r="AJ458" s="49"/>
      <c r="AK458" s="49"/>
      <c r="AL458" s="49"/>
      <c r="AM458" s="49"/>
    </row>
    <row r="459" spans="1:39" ht="12.75" customHeight="1" x14ac:dyDescent="0.3">
      <c r="A459" s="49"/>
      <c r="B459" s="49"/>
      <c r="C459" s="49"/>
      <c r="D459" s="49"/>
      <c r="E459" s="49"/>
      <c r="F459" s="49"/>
      <c r="G459" s="49"/>
      <c r="H459" s="49"/>
      <c r="I459" s="49"/>
      <c r="J459" s="49"/>
      <c r="K459" s="49"/>
      <c r="L459" s="49"/>
      <c r="M459" s="49"/>
      <c r="N459" s="49"/>
      <c r="O459" s="49"/>
      <c r="P459" s="49"/>
      <c r="Q459" s="49"/>
      <c r="R459" s="90"/>
      <c r="S459" s="49"/>
      <c r="T459" s="49"/>
      <c r="U459" s="49"/>
      <c r="V459" s="49"/>
      <c r="W459" s="49"/>
      <c r="X459" s="49"/>
      <c r="Y459" s="49"/>
      <c r="Z459" s="49"/>
      <c r="AA459" s="49"/>
      <c r="AB459" s="49"/>
      <c r="AC459" s="49"/>
      <c r="AD459" s="49"/>
      <c r="AE459" s="49"/>
      <c r="AF459" s="49"/>
      <c r="AG459" s="49"/>
      <c r="AH459" s="49"/>
      <c r="AI459" s="49"/>
      <c r="AJ459" s="49"/>
      <c r="AK459" s="49"/>
      <c r="AL459" s="49"/>
      <c r="AM459" s="49"/>
    </row>
    <row r="460" spans="1:39" ht="12.75" customHeight="1" x14ac:dyDescent="0.3">
      <c r="A460" s="49"/>
      <c r="B460" s="49"/>
      <c r="C460" s="49"/>
      <c r="D460" s="49"/>
      <c r="E460" s="49"/>
      <c r="F460" s="49"/>
      <c r="G460" s="49"/>
      <c r="H460" s="49"/>
      <c r="I460" s="49"/>
      <c r="J460" s="49"/>
      <c r="K460" s="49"/>
      <c r="L460" s="49"/>
      <c r="M460" s="49"/>
      <c r="N460" s="49"/>
      <c r="O460" s="49"/>
      <c r="P460" s="49"/>
      <c r="Q460" s="49"/>
      <c r="R460" s="90"/>
      <c r="S460" s="49"/>
      <c r="T460" s="49"/>
      <c r="U460" s="49"/>
      <c r="V460" s="49"/>
      <c r="W460" s="49"/>
      <c r="X460" s="49"/>
      <c r="Y460" s="49"/>
      <c r="Z460" s="49"/>
      <c r="AA460" s="49"/>
      <c r="AB460" s="49"/>
      <c r="AC460" s="49"/>
      <c r="AD460" s="49"/>
      <c r="AE460" s="49"/>
      <c r="AF460" s="49"/>
      <c r="AG460" s="49"/>
      <c r="AH460" s="49"/>
      <c r="AI460" s="49"/>
      <c r="AJ460" s="49"/>
      <c r="AK460" s="49"/>
      <c r="AL460" s="49"/>
      <c r="AM460" s="49"/>
    </row>
    <row r="461" spans="1:39" ht="12.75" customHeight="1" x14ac:dyDescent="0.3">
      <c r="A461" s="49"/>
      <c r="B461" s="49"/>
      <c r="C461" s="49"/>
      <c r="D461" s="49"/>
      <c r="E461" s="49"/>
      <c r="F461" s="49"/>
      <c r="G461" s="49"/>
      <c r="H461" s="49"/>
      <c r="I461" s="49"/>
      <c r="J461" s="49"/>
      <c r="K461" s="49"/>
      <c r="L461" s="49"/>
      <c r="M461" s="49"/>
      <c r="N461" s="49"/>
      <c r="O461" s="49"/>
      <c r="P461" s="49"/>
      <c r="Q461" s="49"/>
      <c r="R461" s="90"/>
      <c r="S461" s="49"/>
      <c r="T461" s="49"/>
      <c r="U461" s="49"/>
      <c r="V461" s="49"/>
      <c r="W461" s="49"/>
      <c r="X461" s="49"/>
      <c r="Y461" s="49"/>
      <c r="Z461" s="49"/>
      <c r="AA461" s="49"/>
      <c r="AB461" s="49"/>
      <c r="AC461" s="49"/>
      <c r="AD461" s="49"/>
      <c r="AE461" s="49"/>
      <c r="AF461" s="49"/>
      <c r="AG461" s="49"/>
      <c r="AH461" s="49"/>
      <c r="AI461" s="49"/>
      <c r="AJ461" s="49"/>
      <c r="AK461" s="49"/>
      <c r="AL461" s="49"/>
      <c r="AM461" s="49"/>
    </row>
    <row r="462" spans="1:39" ht="12.75" customHeight="1" x14ac:dyDescent="0.3">
      <c r="A462" s="49"/>
      <c r="B462" s="49"/>
      <c r="C462" s="49"/>
      <c r="D462" s="49"/>
      <c r="E462" s="49"/>
      <c r="F462" s="49"/>
      <c r="G462" s="49"/>
      <c r="H462" s="49"/>
      <c r="I462" s="49"/>
      <c r="J462" s="49"/>
      <c r="K462" s="49"/>
      <c r="L462" s="49"/>
      <c r="M462" s="49"/>
      <c r="N462" s="49"/>
      <c r="O462" s="49"/>
      <c r="P462" s="49"/>
      <c r="Q462" s="49"/>
      <c r="R462" s="90"/>
      <c r="S462" s="49"/>
      <c r="T462" s="49"/>
      <c r="U462" s="49"/>
      <c r="V462" s="49"/>
      <c r="W462" s="49"/>
      <c r="X462" s="49"/>
      <c r="Y462" s="49"/>
      <c r="Z462" s="49"/>
      <c r="AA462" s="49"/>
      <c r="AB462" s="49"/>
      <c r="AC462" s="49"/>
      <c r="AD462" s="49"/>
      <c r="AE462" s="49"/>
      <c r="AF462" s="49"/>
      <c r="AG462" s="49"/>
      <c r="AH462" s="49"/>
      <c r="AI462" s="49"/>
      <c r="AJ462" s="49"/>
      <c r="AK462" s="49"/>
      <c r="AL462" s="49"/>
      <c r="AM462" s="49"/>
    </row>
    <row r="463" spans="1:39" ht="12.75" customHeight="1" x14ac:dyDescent="0.3">
      <c r="A463" s="49"/>
      <c r="B463" s="49"/>
      <c r="C463" s="49"/>
      <c r="D463" s="49"/>
      <c r="E463" s="49"/>
      <c r="F463" s="49"/>
      <c r="G463" s="49"/>
      <c r="H463" s="49"/>
      <c r="I463" s="49"/>
      <c r="J463" s="49"/>
      <c r="K463" s="49"/>
      <c r="L463" s="49"/>
      <c r="M463" s="49"/>
      <c r="N463" s="49"/>
      <c r="O463" s="49"/>
      <c r="P463" s="49"/>
      <c r="Q463" s="49"/>
      <c r="R463" s="90"/>
      <c r="S463" s="49"/>
      <c r="T463" s="49"/>
      <c r="U463" s="49"/>
      <c r="V463" s="49"/>
      <c r="W463" s="49"/>
      <c r="X463" s="49"/>
      <c r="Y463" s="49"/>
      <c r="Z463" s="49"/>
      <c r="AA463" s="49"/>
      <c r="AB463" s="49"/>
      <c r="AC463" s="49"/>
      <c r="AD463" s="49"/>
      <c r="AE463" s="49"/>
      <c r="AF463" s="49"/>
      <c r="AG463" s="49"/>
      <c r="AH463" s="49"/>
      <c r="AI463" s="49"/>
      <c r="AJ463" s="49"/>
      <c r="AK463" s="49"/>
      <c r="AL463" s="49"/>
      <c r="AM463" s="49"/>
    </row>
    <row r="464" spans="1:39" ht="12.75" customHeight="1" x14ac:dyDescent="0.3">
      <c r="A464" s="49"/>
      <c r="B464" s="49"/>
      <c r="C464" s="49"/>
      <c r="D464" s="49"/>
      <c r="E464" s="49"/>
      <c r="F464" s="49"/>
      <c r="G464" s="49"/>
      <c r="H464" s="49"/>
      <c r="I464" s="49"/>
      <c r="J464" s="49"/>
      <c r="K464" s="49"/>
      <c r="L464" s="49"/>
      <c r="M464" s="49"/>
      <c r="N464" s="49"/>
      <c r="O464" s="49"/>
      <c r="P464" s="49"/>
      <c r="Q464" s="49"/>
      <c r="R464" s="90"/>
      <c r="S464" s="49"/>
      <c r="T464" s="49"/>
      <c r="U464" s="49"/>
      <c r="V464" s="49"/>
      <c r="W464" s="49"/>
      <c r="X464" s="49"/>
      <c r="Y464" s="49"/>
      <c r="Z464" s="49"/>
      <c r="AA464" s="49"/>
      <c r="AB464" s="49"/>
      <c r="AC464" s="49"/>
      <c r="AD464" s="49"/>
      <c r="AE464" s="49"/>
      <c r="AF464" s="49"/>
      <c r="AG464" s="49"/>
      <c r="AH464" s="49"/>
      <c r="AI464" s="49"/>
      <c r="AJ464" s="49"/>
      <c r="AK464" s="49"/>
      <c r="AL464" s="49"/>
      <c r="AM464" s="49"/>
    </row>
    <row r="465" spans="1:39" ht="12.75" customHeight="1" x14ac:dyDescent="0.3">
      <c r="A465" s="49"/>
      <c r="B465" s="49"/>
      <c r="C465" s="49"/>
      <c r="D465" s="49"/>
      <c r="E465" s="49"/>
      <c r="F465" s="49"/>
      <c r="G465" s="49"/>
      <c r="H465" s="49"/>
      <c r="I465" s="49"/>
      <c r="J465" s="49"/>
      <c r="K465" s="49"/>
      <c r="L465" s="49"/>
      <c r="M465" s="49"/>
      <c r="N465" s="49"/>
      <c r="O465" s="49"/>
      <c r="P465" s="49"/>
      <c r="Q465" s="49"/>
      <c r="R465" s="90"/>
      <c r="S465" s="49"/>
      <c r="T465" s="49"/>
      <c r="U465" s="49"/>
      <c r="V465" s="49"/>
      <c r="W465" s="49"/>
      <c r="X465" s="49"/>
      <c r="Y465" s="49"/>
      <c r="Z465" s="49"/>
      <c r="AA465" s="49"/>
      <c r="AB465" s="49"/>
      <c r="AC465" s="49"/>
      <c r="AD465" s="49"/>
      <c r="AE465" s="49"/>
      <c r="AF465" s="49"/>
      <c r="AG465" s="49"/>
      <c r="AH465" s="49"/>
      <c r="AI465" s="49"/>
      <c r="AJ465" s="49"/>
      <c r="AK465" s="49"/>
      <c r="AL465" s="49"/>
      <c r="AM465" s="49"/>
    </row>
    <row r="466" spans="1:39" ht="12.75" customHeight="1" x14ac:dyDescent="0.3">
      <c r="A466" s="49"/>
      <c r="B466" s="49"/>
      <c r="C466" s="49"/>
      <c r="D466" s="49"/>
      <c r="E466" s="49"/>
      <c r="F466" s="49"/>
      <c r="G466" s="49"/>
      <c r="H466" s="49"/>
      <c r="I466" s="49"/>
      <c r="J466" s="49"/>
      <c r="K466" s="49"/>
      <c r="L466" s="49"/>
      <c r="M466" s="49"/>
      <c r="N466" s="49"/>
      <c r="O466" s="49"/>
      <c r="P466" s="49"/>
      <c r="Q466" s="49"/>
      <c r="R466" s="90"/>
      <c r="S466" s="49"/>
      <c r="T466" s="49"/>
      <c r="U466" s="49"/>
      <c r="V466" s="49"/>
      <c r="W466" s="49"/>
      <c r="X466" s="49"/>
      <c r="Y466" s="49"/>
      <c r="Z466" s="49"/>
      <c r="AA466" s="49"/>
      <c r="AB466" s="49"/>
      <c r="AC466" s="49"/>
      <c r="AD466" s="49"/>
      <c r="AE466" s="49"/>
      <c r="AF466" s="49"/>
      <c r="AG466" s="49"/>
      <c r="AH466" s="49"/>
      <c r="AI466" s="49"/>
      <c r="AJ466" s="49"/>
      <c r="AK466" s="49"/>
      <c r="AL466" s="49"/>
      <c r="AM466" s="49"/>
    </row>
    <row r="467" spans="1:39" ht="12.75" customHeight="1" x14ac:dyDescent="0.3">
      <c r="A467" s="49"/>
      <c r="B467" s="49"/>
      <c r="C467" s="49"/>
      <c r="D467" s="49"/>
      <c r="E467" s="49"/>
      <c r="F467" s="49"/>
      <c r="G467" s="49"/>
      <c r="H467" s="49"/>
      <c r="I467" s="49"/>
      <c r="J467" s="49"/>
      <c r="K467" s="49"/>
      <c r="L467" s="49"/>
      <c r="M467" s="49"/>
      <c r="N467" s="49"/>
      <c r="O467" s="49"/>
      <c r="P467" s="49"/>
      <c r="Q467" s="49"/>
      <c r="R467" s="90"/>
      <c r="S467" s="49"/>
      <c r="T467" s="49"/>
      <c r="U467" s="49"/>
      <c r="V467" s="49"/>
      <c r="W467" s="49"/>
      <c r="X467" s="49"/>
      <c r="Y467" s="49"/>
      <c r="Z467" s="49"/>
      <c r="AA467" s="49"/>
      <c r="AB467" s="49"/>
      <c r="AC467" s="49"/>
      <c r="AD467" s="49"/>
      <c r="AE467" s="49"/>
      <c r="AF467" s="49"/>
      <c r="AG467" s="49"/>
      <c r="AH467" s="49"/>
      <c r="AI467" s="49"/>
      <c r="AJ467" s="49"/>
      <c r="AK467" s="49"/>
      <c r="AL467" s="49"/>
      <c r="AM467" s="49"/>
    </row>
    <row r="468" spans="1:39" ht="12.75" customHeight="1" x14ac:dyDescent="0.3">
      <c r="A468" s="49"/>
      <c r="B468" s="49"/>
      <c r="C468" s="49"/>
      <c r="D468" s="49"/>
      <c r="E468" s="49"/>
      <c r="F468" s="49"/>
      <c r="G468" s="49"/>
      <c r="H468" s="49"/>
      <c r="I468" s="49"/>
      <c r="J468" s="49"/>
      <c r="K468" s="49"/>
      <c r="L468" s="49"/>
      <c r="M468" s="49"/>
      <c r="N468" s="49"/>
      <c r="O468" s="49"/>
      <c r="P468" s="49"/>
      <c r="Q468" s="49"/>
      <c r="R468" s="90"/>
      <c r="S468" s="49"/>
      <c r="T468" s="49"/>
      <c r="U468" s="49"/>
      <c r="V468" s="49"/>
      <c r="W468" s="49"/>
      <c r="X468" s="49"/>
      <c r="Y468" s="49"/>
      <c r="Z468" s="49"/>
      <c r="AA468" s="49"/>
      <c r="AB468" s="49"/>
      <c r="AC468" s="49"/>
      <c r="AD468" s="49"/>
      <c r="AE468" s="49"/>
      <c r="AF468" s="49"/>
      <c r="AG468" s="49"/>
      <c r="AH468" s="49"/>
      <c r="AI468" s="49"/>
      <c r="AJ468" s="49"/>
      <c r="AK468" s="49"/>
      <c r="AL468" s="49"/>
      <c r="AM468" s="49"/>
    </row>
    <row r="469" spans="1:39" ht="12.75" customHeight="1" x14ac:dyDescent="0.3">
      <c r="A469" s="49"/>
      <c r="B469" s="49"/>
      <c r="C469" s="49"/>
      <c r="D469" s="49"/>
      <c r="E469" s="49"/>
      <c r="F469" s="49"/>
      <c r="G469" s="49"/>
      <c r="H469" s="49"/>
      <c r="I469" s="49"/>
      <c r="J469" s="49"/>
      <c r="K469" s="49"/>
      <c r="L469" s="49"/>
      <c r="M469" s="49"/>
      <c r="N469" s="49"/>
      <c r="O469" s="49"/>
      <c r="P469" s="49"/>
      <c r="Q469" s="49"/>
      <c r="R469" s="90"/>
      <c r="S469" s="49"/>
      <c r="T469" s="49"/>
      <c r="U469" s="49"/>
      <c r="V469" s="49"/>
      <c r="W469" s="49"/>
      <c r="X469" s="49"/>
      <c r="Y469" s="49"/>
      <c r="Z469" s="49"/>
      <c r="AA469" s="49"/>
      <c r="AB469" s="49"/>
      <c r="AC469" s="49"/>
      <c r="AD469" s="49"/>
      <c r="AE469" s="49"/>
      <c r="AF469" s="49"/>
      <c r="AG469" s="49"/>
      <c r="AH469" s="49"/>
      <c r="AI469" s="49"/>
      <c r="AJ469" s="49"/>
      <c r="AK469" s="49"/>
      <c r="AL469" s="49"/>
      <c r="AM469" s="49"/>
    </row>
    <row r="470" spans="1:39" ht="12.75" customHeight="1" x14ac:dyDescent="0.3">
      <c r="A470" s="49"/>
      <c r="B470" s="49"/>
      <c r="C470" s="49"/>
      <c r="D470" s="49"/>
      <c r="E470" s="49"/>
      <c r="F470" s="49"/>
      <c r="G470" s="49"/>
      <c r="H470" s="49"/>
      <c r="I470" s="49"/>
      <c r="J470" s="49"/>
      <c r="K470" s="49"/>
      <c r="L470" s="49"/>
      <c r="M470" s="49"/>
      <c r="N470" s="49"/>
      <c r="O470" s="49"/>
      <c r="P470" s="49"/>
      <c r="Q470" s="49"/>
      <c r="R470" s="90"/>
      <c r="S470" s="49"/>
      <c r="T470" s="49"/>
      <c r="U470" s="49"/>
      <c r="V470" s="49"/>
      <c r="W470" s="49"/>
      <c r="X470" s="49"/>
      <c r="Y470" s="49"/>
      <c r="Z470" s="49"/>
      <c r="AA470" s="49"/>
      <c r="AB470" s="49"/>
      <c r="AC470" s="49"/>
      <c r="AD470" s="49"/>
      <c r="AE470" s="49"/>
      <c r="AF470" s="49"/>
      <c r="AG470" s="49"/>
      <c r="AH470" s="49"/>
      <c r="AI470" s="49"/>
      <c r="AJ470" s="49"/>
      <c r="AK470" s="49"/>
      <c r="AL470" s="49"/>
      <c r="AM470" s="49"/>
    </row>
    <row r="471" spans="1:39" ht="12.75" customHeight="1" x14ac:dyDescent="0.3">
      <c r="A471" s="49"/>
      <c r="B471" s="49"/>
      <c r="C471" s="49"/>
      <c r="D471" s="49"/>
      <c r="E471" s="49"/>
      <c r="F471" s="49"/>
      <c r="G471" s="49"/>
      <c r="H471" s="49"/>
      <c r="I471" s="49"/>
      <c r="J471" s="49"/>
      <c r="K471" s="49"/>
      <c r="L471" s="49"/>
      <c r="M471" s="49"/>
      <c r="N471" s="49"/>
      <c r="O471" s="49"/>
      <c r="P471" s="49"/>
      <c r="Q471" s="49"/>
      <c r="R471" s="90"/>
      <c r="S471" s="49"/>
      <c r="T471" s="49"/>
      <c r="U471" s="49"/>
      <c r="V471" s="49"/>
      <c r="W471" s="49"/>
      <c r="X471" s="49"/>
      <c r="Y471" s="49"/>
      <c r="Z471" s="49"/>
      <c r="AA471" s="49"/>
      <c r="AB471" s="49"/>
      <c r="AC471" s="49"/>
      <c r="AD471" s="49"/>
      <c r="AE471" s="49"/>
      <c r="AF471" s="49"/>
      <c r="AG471" s="49"/>
      <c r="AH471" s="49"/>
      <c r="AI471" s="49"/>
      <c r="AJ471" s="49"/>
      <c r="AK471" s="49"/>
      <c r="AL471" s="49"/>
      <c r="AM471" s="49"/>
    </row>
    <row r="472" spans="1:39" ht="12.75" customHeight="1" x14ac:dyDescent="0.3">
      <c r="A472" s="49"/>
      <c r="B472" s="49"/>
      <c r="C472" s="49"/>
      <c r="D472" s="49"/>
      <c r="E472" s="49"/>
      <c r="F472" s="49"/>
      <c r="G472" s="49"/>
      <c r="H472" s="49"/>
      <c r="I472" s="49"/>
      <c r="J472" s="49"/>
      <c r="K472" s="49"/>
      <c r="L472" s="49"/>
      <c r="M472" s="49"/>
      <c r="N472" s="49"/>
      <c r="O472" s="49"/>
      <c r="P472" s="49"/>
      <c r="Q472" s="49"/>
      <c r="R472" s="90"/>
      <c r="S472" s="49"/>
      <c r="T472" s="49"/>
      <c r="U472" s="49"/>
      <c r="V472" s="49"/>
      <c r="W472" s="49"/>
      <c r="X472" s="49"/>
      <c r="Y472" s="49"/>
      <c r="Z472" s="49"/>
      <c r="AA472" s="49"/>
      <c r="AB472" s="49"/>
      <c r="AC472" s="49"/>
      <c r="AD472" s="49"/>
      <c r="AE472" s="49"/>
      <c r="AF472" s="49"/>
      <c r="AG472" s="49"/>
      <c r="AH472" s="49"/>
      <c r="AI472" s="49"/>
      <c r="AJ472" s="49"/>
      <c r="AK472" s="49"/>
      <c r="AL472" s="49"/>
      <c r="AM472" s="49"/>
    </row>
    <row r="473" spans="1:39" ht="12.75" customHeight="1" x14ac:dyDescent="0.3">
      <c r="A473" s="49"/>
      <c r="B473" s="49"/>
      <c r="C473" s="49"/>
      <c r="D473" s="49"/>
      <c r="E473" s="49"/>
      <c r="F473" s="49"/>
      <c r="G473" s="49"/>
      <c r="H473" s="49"/>
      <c r="I473" s="49"/>
      <c r="J473" s="49"/>
      <c r="K473" s="49"/>
      <c r="L473" s="49"/>
      <c r="M473" s="49"/>
      <c r="N473" s="49"/>
      <c r="O473" s="49"/>
      <c r="P473" s="49"/>
      <c r="Q473" s="49"/>
      <c r="R473" s="90"/>
      <c r="S473" s="49"/>
      <c r="T473" s="49"/>
      <c r="U473" s="49"/>
      <c r="V473" s="49"/>
      <c r="W473" s="49"/>
      <c r="X473" s="49"/>
      <c r="Y473" s="49"/>
      <c r="Z473" s="49"/>
      <c r="AA473" s="49"/>
      <c r="AB473" s="49"/>
      <c r="AC473" s="49"/>
      <c r="AD473" s="49"/>
      <c r="AE473" s="49"/>
      <c r="AF473" s="49"/>
      <c r="AG473" s="49"/>
      <c r="AH473" s="49"/>
      <c r="AI473" s="49"/>
      <c r="AJ473" s="49"/>
      <c r="AK473" s="49"/>
      <c r="AL473" s="49"/>
      <c r="AM473" s="49"/>
    </row>
    <row r="474" spans="1:39" ht="12.75" customHeight="1" x14ac:dyDescent="0.3">
      <c r="A474" s="49"/>
      <c r="B474" s="49"/>
      <c r="C474" s="49"/>
      <c r="D474" s="49"/>
      <c r="E474" s="49"/>
      <c r="F474" s="49"/>
      <c r="G474" s="49"/>
      <c r="H474" s="49"/>
      <c r="I474" s="49"/>
      <c r="J474" s="49"/>
      <c r="K474" s="49"/>
      <c r="L474" s="49"/>
      <c r="M474" s="49"/>
      <c r="N474" s="49"/>
      <c r="O474" s="49"/>
      <c r="P474" s="49"/>
      <c r="Q474" s="49"/>
      <c r="R474" s="90"/>
      <c r="S474" s="49"/>
      <c r="T474" s="49"/>
      <c r="U474" s="49"/>
      <c r="V474" s="49"/>
      <c r="W474" s="49"/>
      <c r="X474" s="49"/>
      <c r="Y474" s="49"/>
      <c r="Z474" s="49"/>
      <c r="AA474" s="49"/>
      <c r="AB474" s="49"/>
      <c r="AC474" s="49"/>
      <c r="AD474" s="49"/>
      <c r="AE474" s="49"/>
      <c r="AF474" s="49"/>
      <c r="AG474" s="49"/>
      <c r="AH474" s="49"/>
      <c r="AI474" s="49"/>
      <c r="AJ474" s="49"/>
      <c r="AK474" s="49"/>
      <c r="AL474" s="49"/>
      <c r="AM474" s="49"/>
    </row>
    <row r="475" spans="1:39" ht="12.75" customHeight="1" x14ac:dyDescent="0.3">
      <c r="A475" s="49"/>
      <c r="B475" s="49"/>
      <c r="C475" s="49"/>
      <c r="D475" s="49"/>
      <c r="E475" s="49"/>
      <c r="F475" s="49"/>
      <c r="G475" s="49"/>
      <c r="H475" s="49"/>
      <c r="I475" s="49"/>
      <c r="J475" s="49"/>
      <c r="K475" s="49"/>
      <c r="L475" s="49"/>
      <c r="M475" s="49"/>
      <c r="N475" s="49"/>
      <c r="O475" s="49"/>
      <c r="P475" s="49"/>
      <c r="Q475" s="49"/>
      <c r="R475" s="90"/>
      <c r="S475" s="49"/>
      <c r="T475" s="49"/>
      <c r="U475" s="49"/>
      <c r="V475" s="49"/>
      <c r="W475" s="49"/>
      <c r="X475" s="49"/>
      <c r="Y475" s="49"/>
      <c r="Z475" s="49"/>
      <c r="AA475" s="49"/>
      <c r="AB475" s="49"/>
      <c r="AC475" s="49"/>
      <c r="AD475" s="49"/>
      <c r="AE475" s="49"/>
      <c r="AF475" s="49"/>
      <c r="AG475" s="49"/>
      <c r="AH475" s="49"/>
      <c r="AI475" s="49"/>
      <c r="AJ475" s="49"/>
      <c r="AK475" s="49"/>
      <c r="AL475" s="49"/>
      <c r="AM475" s="49"/>
    </row>
    <row r="476" spans="1:39" ht="12.75" customHeight="1" x14ac:dyDescent="0.3">
      <c r="A476" s="49"/>
      <c r="B476" s="49"/>
      <c r="C476" s="49"/>
      <c r="D476" s="49"/>
      <c r="E476" s="49"/>
      <c r="F476" s="49"/>
      <c r="G476" s="49"/>
      <c r="H476" s="49"/>
      <c r="I476" s="49"/>
      <c r="J476" s="49"/>
      <c r="K476" s="49"/>
      <c r="L476" s="49"/>
      <c r="M476" s="49"/>
      <c r="N476" s="49"/>
      <c r="O476" s="49"/>
      <c r="P476" s="49"/>
      <c r="Q476" s="49"/>
      <c r="R476" s="90"/>
      <c r="S476" s="49"/>
      <c r="T476" s="49"/>
      <c r="U476" s="49"/>
      <c r="V476" s="49"/>
      <c r="W476" s="49"/>
      <c r="X476" s="49"/>
      <c r="Y476" s="49"/>
      <c r="Z476" s="49"/>
      <c r="AA476" s="49"/>
      <c r="AB476" s="49"/>
      <c r="AC476" s="49"/>
      <c r="AD476" s="49"/>
      <c r="AE476" s="49"/>
      <c r="AF476" s="49"/>
      <c r="AG476" s="49"/>
      <c r="AH476" s="49"/>
      <c r="AI476" s="49"/>
      <c r="AJ476" s="49"/>
      <c r="AK476" s="49"/>
      <c r="AL476" s="49"/>
      <c r="AM476" s="49"/>
    </row>
    <row r="477" spans="1:39" ht="12.75" customHeight="1" x14ac:dyDescent="0.3">
      <c r="A477" s="49"/>
      <c r="B477" s="49"/>
      <c r="C477" s="49"/>
      <c r="D477" s="49"/>
      <c r="E477" s="49"/>
      <c r="F477" s="49"/>
      <c r="G477" s="49"/>
      <c r="H477" s="49"/>
      <c r="I477" s="49"/>
      <c r="J477" s="49"/>
      <c r="K477" s="49"/>
      <c r="L477" s="49"/>
      <c r="M477" s="49"/>
      <c r="N477" s="49"/>
      <c r="O477" s="49"/>
      <c r="P477" s="49"/>
      <c r="Q477" s="49"/>
      <c r="R477" s="90"/>
      <c r="S477" s="49"/>
      <c r="T477" s="49"/>
      <c r="U477" s="49"/>
      <c r="V477" s="49"/>
      <c r="W477" s="49"/>
      <c r="X477" s="49"/>
      <c r="Y477" s="49"/>
      <c r="Z477" s="49"/>
      <c r="AA477" s="49"/>
      <c r="AB477" s="49"/>
      <c r="AC477" s="49"/>
      <c r="AD477" s="49"/>
      <c r="AE477" s="49"/>
      <c r="AF477" s="49"/>
      <c r="AG477" s="49"/>
      <c r="AH477" s="49"/>
      <c r="AI477" s="49"/>
      <c r="AJ477" s="49"/>
      <c r="AK477" s="49"/>
      <c r="AL477" s="49"/>
      <c r="AM477" s="49"/>
    </row>
    <row r="478" spans="1:39" ht="12.75" customHeight="1" x14ac:dyDescent="0.3">
      <c r="A478" s="49"/>
      <c r="B478" s="49"/>
      <c r="C478" s="49"/>
      <c r="D478" s="49"/>
      <c r="E478" s="49"/>
      <c r="F478" s="49"/>
      <c r="G478" s="49"/>
      <c r="H478" s="49"/>
      <c r="I478" s="49"/>
      <c r="J478" s="49"/>
      <c r="K478" s="49"/>
      <c r="L478" s="49"/>
      <c r="M478" s="49"/>
      <c r="N478" s="49"/>
      <c r="O478" s="49"/>
      <c r="P478" s="49"/>
      <c r="Q478" s="49"/>
      <c r="R478" s="90"/>
      <c r="S478" s="49"/>
      <c r="T478" s="49"/>
      <c r="U478" s="49"/>
      <c r="V478" s="49"/>
      <c r="W478" s="49"/>
      <c r="X478" s="49"/>
      <c r="Y478" s="49"/>
      <c r="Z478" s="49"/>
      <c r="AA478" s="49"/>
      <c r="AB478" s="49"/>
      <c r="AC478" s="49"/>
      <c r="AD478" s="49"/>
      <c r="AE478" s="49"/>
      <c r="AF478" s="49"/>
      <c r="AG478" s="49"/>
      <c r="AH478" s="49"/>
      <c r="AI478" s="49"/>
      <c r="AJ478" s="49"/>
      <c r="AK478" s="49"/>
      <c r="AL478" s="49"/>
      <c r="AM478" s="49"/>
    </row>
    <row r="479" spans="1:39" ht="12.75" customHeight="1" x14ac:dyDescent="0.3">
      <c r="A479" s="49"/>
      <c r="B479" s="49"/>
      <c r="C479" s="49"/>
      <c r="D479" s="49"/>
      <c r="E479" s="49"/>
      <c r="F479" s="49"/>
      <c r="G479" s="49"/>
      <c r="H479" s="49"/>
      <c r="I479" s="49"/>
      <c r="J479" s="49"/>
      <c r="K479" s="49"/>
      <c r="L479" s="49"/>
      <c r="M479" s="49"/>
      <c r="N479" s="49"/>
      <c r="O479" s="49"/>
      <c r="P479" s="49"/>
      <c r="Q479" s="49"/>
      <c r="R479" s="90"/>
      <c r="S479" s="49"/>
      <c r="T479" s="49"/>
      <c r="U479" s="49"/>
      <c r="V479" s="49"/>
      <c r="W479" s="49"/>
      <c r="X479" s="49"/>
      <c r="Y479" s="49"/>
      <c r="Z479" s="49"/>
      <c r="AA479" s="49"/>
      <c r="AB479" s="49"/>
      <c r="AC479" s="49"/>
      <c r="AD479" s="49"/>
      <c r="AE479" s="49"/>
      <c r="AF479" s="49"/>
      <c r="AG479" s="49"/>
      <c r="AH479" s="49"/>
      <c r="AI479" s="49"/>
      <c r="AJ479" s="49"/>
      <c r="AK479" s="49"/>
      <c r="AL479" s="49"/>
      <c r="AM479" s="49"/>
    </row>
    <row r="480" spans="1:39" ht="12.75" customHeight="1" x14ac:dyDescent="0.3">
      <c r="A480" s="49"/>
      <c r="B480" s="49"/>
      <c r="C480" s="49"/>
      <c r="D480" s="49"/>
      <c r="E480" s="49"/>
      <c r="F480" s="49"/>
      <c r="G480" s="49"/>
      <c r="H480" s="49"/>
      <c r="I480" s="49"/>
      <c r="J480" s="49"/>
      <c r="K480" s="49"/>
      <c r="L480" s="49"/>
      <c r="M480" s="49"/>
      <c r="N480" s="49"/>
      <c r="O480" s="49"/>
      <c r="P480" s="49"/>
      <c r="Q480" s="49"/>
      <c r="R480" s="90"/>
      <c r="S480" s="49"/>
      <c r="T480" s="49"/>
      <c r="U480" s="49"/>
      <c r="V480" s="49"/>
      <c r="W480" s="49"/>
      <c r="X480" s="49"/>
      <c r="Y480" s="49"/>
      <c r="Z480" s="49"/>
      <c r="AA480" s="49"/>
      <c r="AB480" s="49"/>
      <c r="AC480" s="49"/>
      <c r="AD480" s="49"/>
      <c r="AE480" s="49"/>
      <c r="AF480" s="49"/>
      <c r="AG480" s="49"/>
      <c r="AH480" s="49"/>
      <c r="AI480" s="49"/>
      <c r="AJ480" s="49"/>
      <c r="AK480" s="49"/>
      <c r="AL480" s="49"/>
      <c r="AM480" s="49"/>
    </row>
    <row r="481" spans="1:39" ht="12.75" customHeight="1" x14ac:dyDescent="0.3">
      <c r="A481" s="49"/>
      <c r="B481" s="49"/>
      <c r="C481" s="49"/>
      <c r="D481" s="49"/>
      <c r="E481" s="49"/>
      <c r="F481" s="49"/>
      <c r="G481" s="49"/>
      <c r="H481" s="49"/>
      <c r="I481" s="49"/>
      <c r="J481" s="49"/>
      <c r="K481" s="49"/>
      <c r="L481" s="49"/>
      <c r="M481" s="49"/>
      <c r="N481" s="49"/>
      <c r="O481" s="49"/>
      <c r="P481" s="49"/>
      <c r="Q481" s="49"/>
      <c r="R481" s="90"/>
      <c r="S481" s="49"/>
      <c r="T481" s="49"/>
      <c r="U481" s="49"/>
      <c r="V481" s="49"/>
      <c r="W481" s="49"/>
      <c r="X481" s="49"/>
      <c r="Y481" s="49"/>
      <c r="Z481" s="49"/>
      <c r="AA481" s="49"/>
      <c r="AB481" s="49"/>
      <c r="AC481" s="49"/>
      <c r="AD481" s="49"/>
      <c r="AE481" s="49"/>
      <c r="AF481" s="49"/>
      <c r="AG481" s="49"/>
      <c r="AH481" s="49"/>
      <c r="AI481" s="49"/>
      <c r="AJ481" s="49"/>
      <c r="AK481" s="49"/>
      <c r="AL481" s="49"/>
      <c r="AM481" s="49"/>
    </row>
    <row r="482" spans="1:39" ht="12.75" customHeight="1" x14ac:dyDescent="0.3">
      <c r="A482" s="49"/>
      <c r="B482" s="49"/>
      <c r="C482" s="49"/>
      <c r="D482" s="49"/>
      <c r="E482" s="49"/>
      <c r="F482" s="49"/>
      <c r="G482" s="49"/>
      <c r="H482" s="49"/>
      <c r="I482" s="49"/>
      <c r="J482" s="49"/>
      <c r="K482" s="49"/>
      <c r="L482" s="49"/>
      <c r="M482" s="49"/>
      <c r="N482" s="49"/>
      <c r="O482" s="49"/>
      <c r="P482" s="49"/>
      <c r="Q482" s="49"/>
      <c r="R482" s="90"/>
      <c r="S482" s="49"/>
      <c r="T482" s="49"/>
      <c r="U482" s="49"/>
      <c r="V482" s="49"/>
      <c r="W482" s="49"/>
      <c r="X482" s="49"/>
      <c r="Y482" s="49"/>
      <c r="Z482" s="49"/>
      <c r="AA482" s="49"/>
      <c r="AB482" s="49"/>
      <c r="AC482" s="49"/>
      <c r="AD482" s="49"/>
      <c r="AE482" s="49"/>
      <c r="AF482" s="49"/>
      <c r="AG482" s="49"/>
      <c r="AH482" s="49"/>
      <c r="AI482" s="49"/>
      <c r="AJ482" s="49"/>
      <c r="AK482" s="49"/>
      <c r="AL482" s="49"/>
      <c r="AM482" s="49"/>
    </row>
    <row r="483" spans="1:39" ht="12.75" customHeight="1" x14ac:dyDescent="0.3">
      <c r="A483" s="49"/>
      <c r="B483" s="49"/>
      <c r="C483" s="49"/>
      <c r="D483" s="49"/>
      <c r="E483" s="49"/>
      <c r="F483" s="49"/>
      <c r="G483" s="49"/>
      <c r="H483" s="49"/>
      <c r="I483" s="49"/>
      <c r="J483" s="49"/>
      <c r="K483" s="49"/>
      <c r="L483" s="49"/>
      <c r="M483" s="49"/>
      <c r="N483" s="49"/>
      <c r="O483" s="49"/>
      <c r="P483" s="49"/>
      <c r="Q483" s="49"/>
      <c r="R483" s="90"/>
      <c r="S483" s="49"/>
      <c r="T483" s="49"/>
      <c r="U483" s="49"/>
      <c r="V483" s="49"/>
      <c r="W483" s="49"/>
      <c r="X483" s="49"/>
      <c r="Y483" s="49"/>
      <c r="Z483" s="49"/>
      <c r="AA483" s="49"/>
      <c r="AB483" s="49"/>
      <c r="AC483" s="49"/>
      <c r="AD483" s="49"/>
      <c r="AE483" s="49"/>
      <c r="AF483" s="49"/>
      <c r="AG483" s="49"/>
      <c r="AH483" s="49"/>
      <c r="AI483" s="49"/>
      <c r="AJ483" s="49"/>
      <c r="AK483" s="49"/>
      <c r="AL483" s="49"/>
      <c r="AM483" s="49"/>
    </row>
    <row r="484" spans="1:39" ht="12.75" customHeight="1" x14ac:dyDescent="0.3">
      <c r="A484" s="49"/>
      <c r="B484" s="49"/>
      <c r="C484" s="49"/>
      <c r="D484" s="49"/>
      <c r="E484" s="49"/>
      <c r="F484" s="49"/>
      <c r="G484" s="49"/>
      <c r="H484" s="49"/>
      <c r="I484" s="49"/>
      <c r="J484" s="49"/>
      <c r="K484" s="49"/>
      <c r="L484" s="49"/>
      <c r="M484" s="49"/>
      <c r="N484" s="49"/>
      <c r="O484" s="49"/>
      <c r="P484" s="49"/>
      <c r="Q484" s="49"/>
      <c r="R484" s="90"/>
      <c r="S484" s="49"/>
      <c r="T484" s="49"/>
      <c r="U484" s="49"/>
      <c r="V484" s="49"/>
      <c r="W484" s="49"/>
      <c r="X484" s="49"/>
      <c r="Y484" s="49"/>
      <c r="Z484" s="49"/>
      <c r="AA484" s="49"/>
      <c r="AB484" s="49"/>
      <c r="AC484" s="49"/>
      <c r="AD484" s="49"/>
      <c r="AE484" s="49"/>
      <c r="AF484" s="49"/>
      <c r="AG484" s="49"/>
      <c r="AH484" s="49"/>
      <c r="AI484" s="49"/>
      <c r="AJ484" s="49"/>
      <c r="AK484" s="49"/>
      <c r="AL484" s="49"/>
      <c r="AM484" s="49"/>
    </row>
    <row r="485" spans="1:39" ht="12.75" customHeight="1" x14ac:dyDescent="0.3">
      <c r="A485" s="49"/>
      <c r="B485" s="49"/>
      <c r="C485" s="49"/>
      <c r="D485" s="49"/>
      <c r="E485" s="49"/>
      <c r="F485" s="49"/>
      <c r="G485" s="49"/>
      <c r="H485" s="49"/>
      <c r="I485" s="49"/>
      <c r="J485" s="49"/>
      <c r="K485" s="49"/>
      <c r="L485" s="49"/>
      <c r="M485" s="49"/>
      <c r="N485" s="49"/>
      <c r="O485" s="49"/>
      <c r="P485" s="49"/>
      <c r="Q485" s="49"/>
      <c r="R485" s="90"/>
      <c r="S485" s="49"/>
      <c r="T485" s="49"/>
      <c r="U485" s="49"/>
      <c r="V485" s="49"/>
      <c r="W485" s="49"/>
      <c r="X485" s="49"/>
      <c r="Y485" s="49"/>
      <c r="Z485" s="49"/>
      <c r="AA485" s="49"/>
      <c r="AB485" s="49"/>
      <c r="AC485" s="49"/>
      <c r="AD485" s="49"/>
      <c r="AE485" s="49"/>
      <c r="AF485" s="49"/>
      <c r="AG485" s="49"/>
      <c r="AH485" s="49"/>
      <c r="AI485" s="49"/>
      <c r="AJ485" s="49"/>
      <c r="AK485" s="49"/>
      <c r="AL485" s="49"/>
      <c r="AM485" s="49"/>
    </row>
    <row r="486" spans="1:39" ht="12.75" customHeight="1" x14ac:dyDescent="0.3">
      <c r="A486" s="49"/>
      <c r="B486" s="49"/>
      <c r="C486" s="49"/>
      <c r="D486" s="49"/>
      <c r="E486" s="49"/>
      <c r="F486" s="49"/>
      <c r="G486" s="49"/>
      <c r="H486" s="49"/>
      <c r="I486" s="49"/>
      <c r="J486" s="49"/>
      <c r="K486" s="49"/>
      <c r="L486" s="49"/>
      <c r="M486" s="49"/>
      <c r="N486" s="49"/>
      <c r="O486" s="49"/>
      <c r="P486" s="49"/>
      <c r="Q486" s="49"/>
      <c r="R486" s="90"/>
      <c r="S486" s="49"/>
      <c r="T486" s="49"/>
      <c r="U486" s="49"/>
      <c r="V486" s="49"/>
      <c r="W486" s="49"/>
      <c r="X486" s="49"/>
      <c r="Y486" s="49"/>
      <c r="Z486" s="49"/>
      <c r="AA486" s="49"/>
      <c r="AB486" s="49"/>
      <c r="AC486" s="49"/>
      <c r="AD486" s="49"/>
      <c r="AE486" s="49"/>
      <c r="AF486" s="49"/>
      <c r="AG486" s="49"/>
      <c r="AH486" s="49"/>
      <c r="AI486" s="49"/>
      <c r="AJ486" s="49"/>
      <c r="AK486" s="49"/>
      <c r="AL486" s="49"/>
      <c r="AM486" s="49"/>
    </row>
    <row r="487" spans="1:39" ht="12.75" customHeight="1" x14ac:dyDescent="0.3">
      <c r="A487" s="49"/>
      <c r="B487" s="49"/>
      <c r="C487" s="49"/>
      <c r="D487" s="49"/>
      <c r="E487" s="49"/>
      <c r="F487" s="49"/>
      <c r="G487" s="49"/>
      <c r="H487" s="49"/>
      <c r="I487" s="49"/>
      <c r="J487" s="49"/>
      <c r="K487" s="49"/>
      <c r="L487" s="49"/>
      <c r="M487" s="49"/>
      <c r="N487" s="49"/>
      <c r="O487" s="49"/>
      <c r="P487" s="49"/>
      <c r="Q487" s="49"/>
      <c r="R487" s="90"/>
      <c r="S487" s="49"/>
      <c r="T487" s="49"/>
      <c r="U487" s="49"/>
      <c r="V487" s="49"/>
      <c r="W487" s="49"/>
      <c r="X487" s="49"/>
      <c r="Y487" s="49"/>
      <c r="Z487" s="49"/>
      <c r="AA487" s="49"/>
      <c r="AB487" s="49"/>
      <c r="AC487" s="49"/>
      <c r="AD487" s="49"/>
      <c r="AE487" s="49"/>
      <c r="AF487" s="49"/>
      <c r="AG487" s="49"/>
      <c r="AH487" s="49"/>
      <c r="AI487" s="49"/>
      <c r="AJ487" s="49"/>
      <c r="AK487" s="49"/>
      <c r="AL487" s="49"/>
      <c r="AM487" s="49"/>
    </row>
    <row r="488" spans="1:39" ht="12.75" customHeight="1" x14ac:dyDescent="0.3">
      <c r="A488" s="49"/>
      <c r="B488" s="49"/>
      <c r="C488" s="49"/>
      <c r="D488" s="49"/>
      <c r="E488" s="49"/>
      <c r="F488" s="49"/>
      <c r="G488" s="49"/>
      <c r="H488" s="49"/>
      <c r="I488" s="49"/>
      <c r="J488" s="49"/>
      <c r="K488" s="49"/>
      <c r="L488" s="49"/>
      <c r="M488" s="49"/>
      <c r="N488" s="49"/>
      <c r="O488" s="49"/>
      <c r="P488" s="49"/>
      <c r="Q488" s="49"/>
      <c r="R488" s="90"/>
      <c r="S488" s="49"/>
      <c r="T488" s="49"/>
      <c r="U488" s="49"/>
      <c r="V488" s="49"/>
      <c r="W488" s="49"/>
      <c r="X488" s="49"/>
      <c r="Y488" s="49"/>
      <c r="Z488" s="49"/>
      <c r="AA488" s="49"/>
      <c r="AB488" s="49"/>
      <c r="AC488" s="49"/>
      <c r="AD488" s="49"/>
      <c r="AE488" s="49"/>
      <c r="AF488" s="49"/>
      <c r="AG488" s="49"/>
      <c r="AH488" s="49"/>
      <c r="AI488" s="49"/>
      <c r="AJ488" s="49"/>
      <c r="AK488" s="49"/>
      <c r="AL488" s="49"/>
      <c r="AM488" s="49"/>
    </row>
    <row r="489" spans="1:39" ht="12.75" customHeight="1" x14ac:dyDescent="0.3">
      <c r="A489" s="49"/>
      <c r="B489" s="49"/>
      <c r="C489" s="49"/>
      <c r="D489" s="49"/>
      <c r="E489" s="49"/>
      <c r="F489" s="49"/>
      <c r="G489" s="49"/>
      <c r="H489" s="49"/>
      <c r="I489" s="49"/>
      <c r="J489" s="49"/>
      <c r="K489" s="49"/>
      <c r="L489" s="49"/>
      <c r="M489" s="49"/>
      <c r="N489" s="49"/>
      <c r="O489" s="49"/>
      <c r="P489" s="49"/>
      <c r="Q489" s="49"/>
      <c r="R489" s="90"/>
      <c r="S489" s="49"/>
      <c r="T489" s="49"/>
      <c r="U489" s="49"/>
      <c r="V489" s="49"/>
      <c r="W489" s="49"/>
      <c r="X489" s="49"/>
      <c r="Y489" s="49"/>
      <c r="Z489" s="49"/>
      <c r="AA489" s="49"/>
      <c r="AB489" s="49"/>
      <c r="AC489" s="49"/>
      <c r="AD489" s="49"/>
      <c r="AE489" s="49"/>
      <c r="AF489" s="49"/>
      <c r="AG489" s="49"/>
      <c r="AH489" s="49"/>
      <c r="AI489" s="49"/>
      <c r="AJ489" s="49"/>
      <c r="AK489" s="49"/>
      <c r="AL489" s="49"/>
      <c r="AM489" s="49"/>
    </row>
    <row r="490" spans="1:39" ht="12.75" customHeight="1" x14ac:dyDescent="0.3">
      <c r="A490" s="49"/>
      <c r="B490" s="49"/>
      <c r="C490" s="49"/>
      <c r="D490" s="49"/>
      <c r="E490" s="49"/>
      <c r="F490" s="49"/>
      <c r="G490" s="49"/>
      <c r="H490" s="49"/>
      <c r="I490" s="49"/>
      <c r="J490" s="49"/>
      <c r="K490" s="49"/>
      <c r="L490" s="49"/>
      <c r="M490" s="49"/>
      <c r="N490" s="49"/>
      <c r="O490" s="49"/>
      <c r="P490" s="49"/>
      <c r="Q490" s="49"/>
      <c r="R490" s="90"/>
      <c r="S490" s="49"/>
      <c r="T490" s="49"/>
      <c r="U490" s="49"/>
      <c r="V490" s="49"/>
      <c r="W490" s="49"/>
      <c r="X490" s="49"/>
      <c r="Y490" s="49"/>
      <c r="Z490" s="49"/>
      <c r="AA490" s="49"/>
      <c r="AB490" s="49"/>
      <c r="AC490" s="49"/>
      <c r="AD490" s="49"/>
      <c r="AE490" s="49"/>
      <c r="AF490" s="49"/>
      <c r="AG490" s="49"/>
      <c r="AH490" s="49"/>
      <c r="AI490" s="49"/>
      <c r="AJ490" s="49"/>
      <c r="AK490" s="49"/>
      <c r="AL490" s="49"/>
      <c r="AM490" s="49"/>
    </row>
    <row r="491" spans="1:39" ht="12.75" customHeight="1" x14ac:dyDescent="0.3">
      <c r="A491" s="49"/>
      <c r="B491" s="49"/>
      <c r="C491" s="49"/>
      <c r="D491" s="49"/>
      <c r="E491" s="49"/>
      <c r="F491" s="49"/>
      <c r="G491" s="49"/>
      <c r="H491" s="49"/>
      <c r="I491" s="49"/>
      <c r="J491" s="49"/>
      <c r="K491" s="49"/>
      <c r="L491" s="49"/>
      <c r="M491" s="49"/>
      <c r="N491" s="49"/>
      <c r="O491" s="49"/>
      <c r="P491" s="49"/>
      <c r="Q491" s="49"/>
      <c r="R491" s="90"/>
      <c r="S491" s="49"/>
      <c r="T491" s="49"/>
      <c r="U491" s="49"/>
      <c r="V491" s="49"/>
      <c r="W491" s="49"/>
      <c r="X491" s="49"/>
      <c r="Y491" s="49"/>
      <c r="Z491" s="49"/>
      <c r="AA491" s="49"/>
      <c r="AB491" s="49"/>
      <c r="AC491" s="49"/>
      <c r="AD491" s="49"/>
      <c r="AE491" s="49"/>
      <c r="AF491" s="49"/>
      <c r="AG491" s="49"/>
      <c r="AH491" s="49"/>
      <c r="AI491" s="49"/>
      <c r="AJ491" s="49"/>
      <c r="AK491" s="49"/>
      <c r="AL491" s="49"/>
      <c r="AM491" s="49"/>
    </row>
    <row r="492" spans="1:39" ht="12.75" customHeight="1" x14ac:dyDescent="0.3">
      <c r="A492" s="49"/>
      <c r="B492" s="49"/>
      <c r="C492" s="49"/>
      <c r="D492" s="49"/>
      <c r="E492" s="49"/>
      <c r="F492" s="49"/>
      <c r="G492" s="49"/>
      <c r="H492" s="49"/>
      <c r="I492" s="49"/>
      <c r="J492" s="49"/>
      <c r="K492" s="49"/>
      <c r="L492" s="49"/>
      <c r="M492" s="49"/>
      <c r="N492" s="49"/>
      <c r="O492" s="49"/>
      <c r="P492" s="49"/>
      <c r="Q492" s="49"/>
      <c r="R492" s="90"/>
      <c r="S492" s="49"/>
      <c r="T492" s="49"/>
      <c r="U492" s="49"/>
      <c r="V492" s="49"/>
      <c r="W492" s="49"/>
      <c r="X492" s="49"/>
      <c r="Y492" s="49"/>
      <c r="Z492" s="49"/>
      <c r="AA492" s="49"/>
      <c r="AB492" s="49"/>
      <c r="AC492" s="49"/>
      <c r="AD492" s="49"/>
      <c r="AE492" s="49"/>
      <c r="AF492" s="49"/>
      <c r="AG492" s="49"/>
      <c r="AH492" s="49"/>
      <c r="AI492" s="49"/>
      <c r="AJ492" s="49"/>
      <c r="AK492" s="49"/>
      <c r="AL492" s="49"/>
      <c r="AM492" s="49"/>
    </row>
    <row r="493" spans="1:39" ht="12.75" customHeight="1" x14ac:dyDescent="0.3">
      <c r="A493" s="49"/>
      <c r="B493" s="49"/>
      <c r="C493" s="49"/>
      <c r="D493" s="49"/>
      <c r="E493" s="49"/>
      <c r="F493" s="49"/>
      <c r="G493" s="49"/>
      <c r="H493" s="49"/>
      <c r="I493" s="49"/>
      <c r="J493" s="49"/>
      <c r="K493" s="49"/>
      <c r="L493" s="49"/>
      <c r="M493" s="49"/>
      <c r="N493" s="49"/>
      <c r="O493" s="49"/>
      <c r="P493" s="49"/>
      <c r="Q493" s="49"/>
      <c r="R493" s="90"/>
      <c r="S493" s="49"/>
      <c r="T493" s="49"/>
      <c r="U493" s="49"/>
      <c r="V493" s="49"/>
      <c r="W493" s="49"/>
      <c r="X493" s="49"/>
      <c r="Y493" s="49"/>
      <c r="Z493" s="49"/>
      <c r="AA493" s="49"/>
      <c r="AB493" s="49"/>
      <c r="AC493" s="49"/>
      <c r="AD493" s="49"/>
      <c r="AE493" s="49"/>
      <c r="AF493" s="49"/>
      <c r="AG493" s="49"/>
      <c r="AH493" s="49"/>
      <c r="AI493" s="49"/>
      <c r="AJ493" s="49"/>
      <c r="AK493" s="49"/>
      <c r="AL493" s="49"/>
      <c r="AM493" s="49"/>
    </row>
    <row r="494" spans="1:39" ht="12.75" customHeight="1" x14ac:dyDescent="0.3">
      <c r="A494" s="49"/>
      <c r="B494" s="49"/>
      <c r="C494" s="49"/>
      <c r="D494" s="49"/>
      <c r="E494" s="49"/>
      <c r="F494" s="49"/>
      <c r="G494" s="49"/>
      <c r="H494" s="49"/>
      <c r="I494" s="49"/>
      <c r="J494" s="49"/>
      <c r="K494" s="49"/>
      <c r="L494" s="49"/>
      <c r="M494" s="49"/>
      <c r="N494" s="49"/>
      <c r="O494" s="49"/>
      <c r="P494" s="49"/>
      <c r="Q494" s="49"/>
      <c r="R494" s="90"/>
      <c r="S494" s="49"/>
      <c r="T494" s="49"/>
      <c r="U494" s="49"/>
      <c r="V494" s="49"/>
      <c r="W494" s="49"/>
      <c r="X494" s="49"/>
      <c r="Y494" s="49"/>
      <c r="Z494" s="49"/>
      <c r="AA494" s="49"/>
      <c r="AB494" s="49"/>
      <c r="AC494" s="49"/>
      <c r="AD494" s="49"/>
      <c r="AE494" s="49"/>
      <c r="AF494" s="49"/>
      <c r="AG494" s="49"/>
      <c r="AH494" s="49"/>
      <c r="AI494" s="49"/>
      <c r="AJ494" s="49"/>
      <c r="AK494" s="49"/>
      <c r="AL494" s="49"/>
      <c r="AM494" s="49"/>
    </row>
    <row r="495" spans="1:39" ht="12.75" customHeight="1" x14ac:dyDescent="0.3">
      <c r="A495" s="49"/>
      <c r="B495" s="49"/>
      <c r="C495" s="49"/>
      <c r="D495" s="49"/>
      <c r="E495" s="49"/>
      <c r="F495" s="49"/>
      <c r="G495" s="49"/>
      <c r="H495" s="49"/>
      <c r="I495" s="49"/>
      <c r="J495" s="49"/>
      <c r="K495" s="49"/>
      <c r="L495" s="49"/>
      <c r="M495" s="49"/>
      <c r="N495" s="49"/>
      <c r="O495" s="49"/>
      <c r="P495" s="49"/>
      <c r="Q495" s="49"/>
      <c r="R495" s="90"/>
      <c r="S495" s="49"/>
      <c r="T495" s="49"/>
      <c r="U495" s="49"/>
      <c r="V495" s="49"/>
      <c r="W495" s="49"/>
      <c r="X495" s="49"/>
      <c r="Y495" s="49"/>
      <c r="Z495" s="49"/>
      <c r="AA495" s="49"/>
      <c r="AB495" s="49"/>
      <c r="AC495" s="49"/>
      <c r="AD495" s="49"/>
      <c r="AE495" s="49"/>
      <c r="AF495" s="49"/>
      <c r="AG495" s="49"/>
      <c r="AH495" s="49"/>
      <c r="AI495" s="49"/>
      <c r="AJ495" s="49"/>
      <c r="AK495" s="49"/>
      <c r="AL495" s="49"/>
      <c r="AM495" s="49"/>
    </row>
    <row r="496" spans="1:39" ht="12.75" customHeight="1" x14ac:dyDescent="0.3">
      <c r="A496" s="49"/>
      <c r="B496" s="49"/>
      <c r="C496" s="49"/>
      <c r="D496" s="49"/>
      <c r="E496" s="49"/>
      <c r="F496" s="49"/>
      <c r="G496" s="49"/>
      <c r="H496" s="49"/>
      <c r="I496" s="49"/>
      <c r="J496" s="49"/>
      <c r="K496" s="49"/>
      <c r="L496" s="49"/>
      <c r="M496" s="49"/>
      <c r="N496" s="49"/>
      <c r="O496" s="49"/>
      <c r="P496" s="49"/>
      <c r="Q496" s="49"/>
      <c r="R496" s="90"/>
      <c r="S496" s="49"/>
      <c r="T496" s="49"/>
      <c r="U496" s="49"/>
      <c r="V496" s="49"/>
      <c r="W496" s="49"/>
      <c r="X496" s="49"/>
      <c r="Y496" s="49"/>
      <c r="Z496" s="49"/>
      <c r="AA496" s="49"/>
      <c r="AB496" s="49"/>
      <c r="AC496" s="49"/>
      <c r="AD496" s="49"/>
      <c r="AE496" s="49"/>
      <c r="AF496" s="49"/>
      <c r="AG496" s="49"/>
      <c r="AH496" s="49"/>
      <c r="AI496" s="49"/>
      <c r="AJ496" s="49"/>
      <c r="AK496" s="49"/>
      <c r="AL496" s="49"/>
      <c r="AM496" s="49"/>
    </row>
    <row r="497" spans="1:39" ht="12.75" customHeight="1" x14ac:dyDescent="0.3">
      <c r="A497" s="49"/>
      <c r="B497" s="49"/>
      <c r="C497" s="49"/>
      <c r="D497" s="49"/>
      <c r="E497" s="49"/>
      <c r="F497" s="49"/>
      <c r="G497" s="49"/>
      <c r="H497" s="49"/>
      <c r="I497" s="49"/>
      <c r="J497" s="49"/>
      <c r="K497" s="49"/>
      <c r="L497" s="49"/>
      <c r="M497" s="49"/>
      <c r="N497" s="49"/>
      <c r="O497" s="49"/>
      <c r="P497" s="49"/>
      <c r="Q497" s="49"/>
      <c r="R497" s="90"/>
      <c r="S497" s="49"/>
      <c r="T497" s="49"/>
      <c r="U497" s="49"/>
      <c r="V497" s="49"/>
      <c r="W497" s="49"/>
      <c r="X497" s="49"/>
      <c r="Y497" s="49"/>
      <c r="Z497" s="49"/>
      <c r="AA497" s="49"/>
      <c r="AB497" s="49"/>
      <c r="AC497" s="49"/>
      <c r="AD497" s="49"/>
      <c r="AE497" s="49"/>
      <c r="AF497" s="49"/>
      <c r="AG497" s="49"/>
      <c r="AH497" s="49"/>
      <c r="AI497" s="49"/>
      <c r="AJ497" s="49"/>
      <c r="AK497" s="49"/>
      <c r="AL497" s="49"/>
      <c r="AM497" s="49"/>
    </row>
    <row r="498" spans="1:39" ht="12.75" customHeight="1" x14ac:dyDescent="0.3">
      <c r="A498" s="49"/>
      <c r="B498" s="49"/>
      <c r="C498" s="49"/>
      <c r="D498" s="49"/>
      <c r="E498" s="49"/>
      <c r="F498" s="49"/>
      <c r="G498" s="49"/>
      <c r="H498" s="49"/>
      <c r="I498" s="49"/>
      <c r="J498" s="49"/>
      <c r="K498" s="49"/>
      <c r="L498" s="49"/>
      <c r="M498" s="49"/>
      <c r="N498" s="49"/>
      <c r="O498" s="49"/>
      <c r="P498" s="49"/>
      <c r="Q498" s="49"/>
      <c r="R498" s="90"/>
      <c r="S498" s="49"/>
      <c r="T498" s="49"/>
      <c r="U498" s="49"/>
      <c r="V498" s="49"/>
      <c r="W498" s="49"/>
      <c r="X498" s="49"/>
      <c r="Y498" s="49"/>
      <c r="Z498" s="49"/>
      <c r="AA498" s="49"/>
      <c r="AB498" s="49"/>
      <c r="AC498" s="49"/>
      <c r="AD498" s="49"/>
      <c r="AE498" s="49"/>
      <c r="AF498" s="49"/>
      <c r="AG498" s="49"/>
      <c r="AH498" s="49"/>
      <c r="AI498" s="49"/>
      <c r="AJ498" s="49"/>
      <c r="AK498" s="49"/>
      <c r="AL498" s="49"/>
      <c r="AM498" s="49"/>
    </row>
    <row r="499" spans="1:39" ht="12.75" customHeight="1" x14ac:dyDescent="0.3">
      <c r="A499" s="49"/>
      <c r="B499" s="49"/>
      <c r="C499" s="49"/>
      <c r="D499" s="49"/>
      <c r="E499" s="49"/>
      <c r="F499" s="49"/>
      <c r="G499" s="49"/>
      <c r="H499" s="49"/>
      <c r="I499" s="49"/>
      <c r="J499" s="49"/>
      <c r="K499" s="49"/>
      <c r="L499" s="49"/>
      <c r="M499" s="49"/>
      <c r="N499" s="49"/>
      <c r="O499" s="49"/>
      <c r="P499" s="49"/>
      <c r="Q499" s="49"/>
      <c r="R499" s="90"/>
      <c r="S499" s="49"/>
      <c r="T499" s="49"/>
      <c r="U499" s="49"/>
      <c r="V499" s="49"/>
      <c r="W499" s="49"/>
      <c r="X499" s="49"/>
      <c r="Y499" s="49"/>
      <c r="Z499" s="49"/>
      <c r="AA499" s="49"/>
      <c r="AB499" s="49"/>
      <c r="AC499" s="49"/>
      <c r="AD499" s="49"/>
      <c r="AE499" s="49"/>
      <c r="AF499" s="49"/>
      <c r="AG499" s="49"/>
      <c r="AH499" s="49"/>
      <c r="AI499" s="49"/>
      <c r="AJ499" s="49"/>
      <c r="AK499" s="49"/>
      <c r="AL499" s="49"/>
      <c r="AM499" s="49"/>
    </row>
    <row r="500" spans="1:39" ht="12.75" customHeight="1" x14ac:dyDescent="0.3">
      <c r="A500" s="49"/>
      <c r="B500" s="49"/>
      <c r="C500" s="49"/>
      <c r="D500" s="49"/>
      <c r="E500" s="49"/>
      <c r="F500" s="49"/>
      <c r="G500" s="49"/>
      <c r="H500" s="49"/>
      <c r="I500" s="49"/>
      <c r="J500" s="49"/>
      <c r="K500" s="49"/>
      <c r="L500" s="49"/>
      <c r="M500" s="49"/>
      <c r="N500" s="49"/>
      <c r="O500" s="49"/>
      <c r="P500" s="49"/>
      <c r="Q500" s="49"/>
      <c r="R500" s="90"/>
      <c r="S500" s="49"/>
      <c r="T500" s="49"/>
      <c r="U500" s="49"/>
      <c r="V500" s="49"/>
      <c r="W500" s="49"/>
      <c r="X500" s="49"/>
      <c r="Y500" s="49"/>
      <c r="Z500" s="49"/>
      <c r="AA500" s="49"/>
      <c r="AB500" s="49"/>
      <c r="AC500" s="49"/>
      <c r="AD500" s="49"/>
      <c r="AE500" s="49"/>
      <c r="AF500" s="49"/>
      <c r="AG500" s="49"/>
      <c r="AH500" s="49"/>
      <c r="AI500" s="49"/>
      <c r="AJ500" s="49"/>
      <c r="AK500" s="49"/>
      <c r="AL500" s="49"/>
      <c r="AM500" s="49"/>
    </row>
    <row r="501" spans="1:39" ht="12.75" customHeight="1" x14ac:dyDescent="0.3">
      <c r="A501" s="49"/>
      <c r="B501" s="49"/>
      <c r="C501" s="49"/>
      <c r="D501" s="49"/>
      <c r="E501" s="49"/>
      <c r="F501" s="49"/>
      <c r="G501" s="49"/>
      <c r="H501" s="49"/>
      <c r="I501" s="49"/>
      <c r="J501" s="49"/>
      <c r="K501" s="49"/>
      <c r="L501" s="49"/>
      <c r="M501" s="49"/>
      <c r="N501" s="49"/>
      <c r="O501" s="49"/>
      <c r="P501" s="49"/>
      <c r="Q501" s="49"/>
      <c r="R501" s="90"/>
      <c r="S501" s="49"/>
      <c r="T501" s="49"/>
      <c r="U501" s="49"/>
      <c r="V501" s="49"/>
      <c r="W501" s="49"/>
      <c r="X501" s="49"/>
      <c r="Y501" s="49"/>
      <c r="Z501" s="49"/>
      <c r="AA501" s="49"/>
      <c r="AB501" s="49"/>
      <c r="AC501" s="49"/>
      <c r="AD501" s="49"/>
      <c r="AE501" s="49"/>
      <c r="AF501" s="49"/>
      <c r="AG501" s="49"/>
      <c r="AH501" s="49"/>
      <c r="AI501" s="49"/>
      <c r="AJ501" s="49"/>
      <c r="AK501" s="49"/>
      <c r="AL501" s="49"/>
      <c r="AM501" s="49"/>
    </row>
    <row r="502" spans="1:39" ht="12.75" customHeight="1" x14ac:dyDescent="0.3">
      <c r="A502" s="49"/>
      <c r="B502" s="49"/>
      <c r="C502" s="49"/>
      <c r="D502" s="49"/>
      <c r="E502" s="49"/>
      <c r="F502" s="49"/>
      <c r="G502" s="49"/>
      <c r="H502" s="49"/>
      <c r="I502" s="49"/>
      <c r="J502" s="49"/>
      <c r="K502" s="49"/>
      <c r="L502" s="49"/>
      <c r="M502" s="49"/>
      <c r="N502" s="49"/>
      <c r="O502" s="49"/>
      <c r="P502" s="49"/>
      <c r="Q502" s="49"/>
      <c r="R502" s="90"/>
      <c r="S502" s="49"/>
      <c r="T502" s="49"/>
      <c r="U502" s="49"/>
      <c r="V502" s="49"/>
      <c r="W502" s="49"/>
      <c r="X502" s="49"/>
      <c r="Y502" s="49"/>
      <c r="Z502" s="49"/>
      <c r="AA502" s="49"/>
      <c r="AB502" s="49"/>
      <c r="AC502" s="49"/>
      <c r="AD502" s="49"/>
      <c r="AE502" s="49"/>
      <c r="AF502" s="49"/>
      <c r="AG502" s="49"/>
      <c r="AH502" s="49"/>
      <c r="AI502" s="49"/>
      <c r="AJ502" s="49"/>
      <c r="AK502" s="49"/>
      <c r="AL502" s="49"/>
      <c r="AM502" s="49"/>
    </row>
    <row r="503" spans="1:39" ht="12.75" customHeight="1" x14ac:dyDescent="0.3">
      <c r="A503" s="49"/>
      <c r="B503" s="49"/>
      <c r="C503" s="49"/>
      <c r="D503" s="49"/>
      <c r="E503" s="49"/>
      <c r="F503" s="49"/>
      <c r="G503" s="49"/>
      <c r="H503" s="49"/>
      <c r="I503" s="49"/>
      <c r="J503" s="49"/>
      <c r="K503" s="49"/>
      <c r="L503" s="49"/>
      <c r="M503" s="49"/>
      <c r="N503" s="49"/>
      <c r="O503" s="49"/>
      <c r="P503" s="49"/>
      <c r="Q503" s="49"/>
      <c r="R503" s="90"/>
      <c r="S503" s="49"/>
      <c r="T503" s="49"/>
      <c r="U503" s="49"/>
      <c r="V503" s="49"/>
      <c r="W503" s="49"/>
      <c r="X503" s="49"/>
      <c r="Y503" s="49"/>
      <c r="Z503" s="49"/>
      <c r="AA503" s="49"/>
      <c r="AB503" s="49"/>
      <c r="AC503" s="49"/>
      <c r="AD503" s="49"/>
      <c r="AE503" s="49"/>
      <c r="AF503" s="49"/>
      <c r="AG503" s="49"/>
      <c r="AH503" s="49"/>
      <c r="AI503" s="49"/>
      <c r="AJ503" s="49"/>
      <c r="AK503" s="49"/>
      <c r="AL503" s="49"/>
      <c r="AM503" s="49"/>
    </row>
    <row r="504" spans="1:39" ht="12.75" customHeight="1" x14ac:dyDescent="0.3">
      <c r="A504" s="49"/>
      <c r="B504" s="49"/>
      <c r="C504" s="49"/>
      <c r="D504" s="49"/>
      <c r="E504" s="49"/>
      <c r="F504" s="49"/>
      <c r="G504" s="49"/>
      <c r="H504" s="49"/>
      <c r="I504" s="49"/>
      <c r="J504" s="49"/>
      <c r="K504" s="49"/>
      <c r="L504" s="49"/>
      <c r="M504" s="49"/>
      <c r="N504" s="49"/>
      <c r="O504" s="49"/>
      <c r="P504" s="49"/>
      <c r="Q504" s="49"/>
      <c r="R504" s="90"/>
      <c r="S504" s="49"/>
      <c r="T504" s="49"/>
      <c r="U504" s="49"/>
      <c r="V504" s="49"/>
      <c r="W504" s="49"/>
      <c r="X504" s="49"/>
      <c r="Y504" s="49"/>
      <c r="Z504" s="49"/>
      <c r="AA504" s="49"/>
      <c r="AB504" s="49"/>
      <c r="AC504" s="49"/>
      <c r="AD504" s="49"/>
      <c r="AE504" s="49"/>
      <c r="AF504" s="49"/>
      <c r="AG504" s="49"/>
      <c r="AH504" s="49"/>
      <c r="AI504" s="49"/>
      <c r="AJ504" s="49"/>
      <c r="AK504" s="49"/>
      <c r="AL504" s="49"/>
      <c r="AM504" s="49"/>
    </row>
    <row r="505" spans="1:39" ht="12.75" customHeight="1" x14ac:dyDescent="0.3">
      <c r="A505" s="49"/>
      <c r="B505" s="49"/>
      <c r="C505" s="49"/>
      <c r="D505" s="49"/>
      <c r="E505" s="49"/>
      <c r="F505" s="49"/>
      <c r="G505" s="49"/>
      <c r="H505" s="49"/>
      <c r="I505" s="49"/>
      <c r="J505" s="49"/>
      <c r="K505" s="49"/>
      <c r="L505" s="49"/>
      <c r="M505" s="49"/>
      <c r="N505" s="49"/>
      <c r="O505" s="49"/>
      <c r="P505" s="49"/>
      <c r="Q505" s="49"/>
      <c r="R505" s="90"/>
      <c r="S505" s="49"/>
      <c r="T505" s="49"/>
      <c r="U505" s="49"/>
      <c r="V505" s="49"/>
      <c r="W505" s="49"/>
      <c r="X505" s="49"/>
      <c r="Y505" s="49"/>
      <c r="Z505" s="49"/>
      <c r="AA505" s="49"/>
      <c r="AB505" s="49"/>
      <c r="AC505" s="49"/>
      <c r="AD505" s="49"/>
      <c r="AE505" s="49"/>
      <c r="AF505" s="49"/>
      <c r="AG505" s="49"/>
      <c r="AH505" s="49"/>
      <c r="AI505" s="49"/>
      <c r="AJ505" s="49"/>
      <c r="AK505" s="49"/>
      <c r="AL505" s="49"/>
      <c r="AM505" s="49"/>
    </row>
    <row r="506" spans="1:39" ht="12.75" customHeight="1" x14ac:dyDescent="0.3">
      <c r="A506" s="49"/>
      <c r="B506" s="49"/>
      <c r="C506" s="49"/>
      <c r="D506" s="49"/>
      <c r="E506" s="49"/>
      <c r="F506" s="49"/>
      <c r="G506" s="49"/>
      <c r="H506" s="49"/>
      <c r="I506" s="49"/>
      <c r="J506" s="49"/>
      <c r="K506" s="49"/>
      <c r="L506" s="49"/>
      <c r="M506" s="49"/>
      <c r="N506" s="49"/>
      <c r="O506" s="49"/>
      <c r="P506" s="49"/>
      <c r="Q506" s="49"/>
      <c r="R506" s="90"/>
      <c r="S506" s="49"/>
      <c r="T506" s="49"/>
      <c r="U506" s="49"/>
      <c r="V506" s="49"/>
      <c r="W506" s="49"/>
      <c r="X506" s="49"/>
      <c r="Y506" s="49"/>
      <c r="Z506" s="49"/>
      <c r="AA506" s="49"/>
      <c r="AB506" s="49"/>
      <c r="AC506" s="49"/>
      <c r="AD506" s="49"/>
      <c r="AE506" s="49"/>
      <c r="AF506" s="49"/>
      <c r="AG506" s="49"/>
      <c r="AH506" s="49"/>
      <c r="AI506" s="49"/>
      <c r="AJ506" s="49"/>
      <c r="AK506" s="49"/>
      <c r="AL506" s="49"/>
      <c r="AM506" s="49"/>
    </row>
    <row r="507" spans="1:39" ht="12.75" customHeight="1" x14ac:dyDescent="0.3">
      <c r="A507" s="49"/>
      <c r="B507" s="49"/>
      <c r="C507" s="49"/>
      <c r="D507" s="49"/>
      <c r="E507" s="49"/>
      <c r="F507" s="49"/>
      <c r="G507" s="49"/>
      <c r="H507" s="49"/>
      <c r="I507" s="49"/>
      <c r="J507" s="49"/>
      <c r="K507" s="49"/>
      <c r="L507" s="49"/>
      <c r="M507" s="49"/>
      <c r="N507" s="49"/>
      <c r="O507" s="49"/>
      <c r="P507" s="49"/>
      <c r="Q507" s="49"/>
      <c r="R507" s="90"/>
      <c r="S507" s="49"/>
      <c r="T507" s="49"/>
      <c r="U507" s="49"/>
      <c r="V507" s="49"/>
      <c r="W507" s="49"/>
      <c r="X507" s="49"/>
      <c r="Y507" s="49"/>
      <c r="Z507" s="49"/>
      <c r="AA507" s="49"/>
      <c r="AB507" s="49"/>
      <c r="AC507" s="49"/>
      <c r="AD507" s="49"/>
      <c r="AE507" s="49"/>
      <c r="AF507" s="49"/>
      <c r="AG507" s="49"/>
      <c r="AH507" s="49"/>
      <c r="AI507" s="49"/>
      <c r="AJ507" s="49"/>
      <c r="AK507" s="49"/>
      <c r="AL507" s="49"/>
      <c r="AM507" s="49"/>
    </row>
    <row r="508" spans="1:39" ht="12.75" customHeight="1" x14ac:dyDescent="0.3">
      <c r="A508" s="49"/>
      <c r="B508" s="49"/>
      <c r="C508" s="49"/>
      <c r="D508" s="49"/>
      <c r="E508" s="49"/>
      <c r="F508" s="49"/>
      <c r="G508" s="49"/>
      <c r="H508" s="49"/>
      <c r="I508" s="49"/>
      <c r="J508" s="49"/>
      <c r="K508" s="49"/>
      <c r="L508" s="49"/>
      <c r="M508" s="49"/>
      <c r="N508" s="49"/>
      <c r="O508" s="49"/>
      <c r="P508" s="49"/>
      <c r="Q508" s="49"/>
      <c r="R508" s="90"/>
      <c r="S508" s="49"/>
      <c r="T508" s="49"/>
      <c r="U508" s="49"/>
      <c r="V508" s="49"/>
      <c r="W508" s="49"/>
      <c r="X508" s="49"/>
      <c r="Y508" s="49"/>
      <c r="Z508" s="49"/>
      <c r="AA508" s="49"/>
      <c r="AB508" s="49"/>
      <c r="AC508" s="49"/>
      <c r="AD508" s="49"/>
      <c r="AE508" s="49"/>
      <c r="AF508" s="49"/>
      <c r="AG508" s="49"/>
      <c r="AH508" s="49"/>
      <c r="AI508" s="49"/>
      <c r="AJ508" s="49"/>
      <c r="AK508" s="49"/>
      <c r="AL508" s="49"/>
      <c r="AM508" s="49"/>
    </row>
    <row r="509" spans="1:39" ht="12.75" customHeight="1" x14ac:dyDescent="0.3">
      <c r="A509" s="49"/>
      <c r="B509" s="49"/>
      <c r="C509" s="49"/>
      <c r="D509" s="49"/>
      <c r="E509" s="49"/>
      <c r="F509" s="49"/>
      <c r="G509" s="49"/>
      <c r="H509" s="49"/>
      <c r="I509" s="49"/>
      <c r="J509" s="49"/>
      <c r="K509" s="49"/>
      <c r="L509" s="49"/>
      <c r="M509" s="49"/>
      <c r="N509" s="49"/>
      <c r="O509" s="49"/>
      <c r="P509" s="49"/>
      <c r="Q509" s="49"/>
      <c r="R509" s="90"/>
      <c r="S509" s="49"/>
      <c r="T509" s="49"/>
      <c r="U509" s="49"/>
      <c r="V509" s="49"/>
      <c r="W509" s="49"/>
      <c r="X509" s="49"/>
      <c r="Y509" s="49"/>
      <c r="Z509" s="49"/>
      <c r="AA509" s="49"/>
      <c r="AB509" s="49"/>
      <c r="AC509" s="49"/>
      <c r="AD509" s="49"/>
      <c r="AE509" s="49"/>
      <c r="AF509" s="49"/>
      <c r="AG509" s="49"/>
      <c r="AH509" s="49"/>
      <c r="AI509" s="49"/>
      <c r="AJ509" s="49"/>
      <c r="AK509" s="49"/>
      <c r="AL509" s="49"/>
      <c r="AM509" s="49"/>
    </row>
    <row r="510" spans="1:39" ht="12.75" customHeight="1" x14ac:dyDescent="0.3">
      <c r="A510" s="49"/>
      <c r="B510" s="49"/>
      <c r="C510" s="49"/>
      <c r="D510" s="49"/>
      <c r="E510" s="49"/>
      <c r="F510" s="49"/>
      <c r="G510" s="49"/>
      <c r="H510" s="49"/>
      <c r="I510" s="49"/>
      <c r="J510" s="49"/>
      <c r="K510" s="49"/>
      <c r="L510" s="49"/>
      <c r="M510" s="49"/>
      <c r="N510" s="49"/>
      <c r="O510" s="49"/>
      <c r="P510" s="49"/>
      <c r="Q510" s="49"/>
      <c r="R510" s="90"/>
      <c r="S510" s="49"/>
      <c r="T510" s="49"/>
      <c r="U510" s="49"/>
      <c r="V510" s="49"/>
      <c r="W510" s="49"/>
      <c r="X510" s="49"/>
      <c r="Y510" s="49"/>
      <c r="Z510" s="49"/>
      <c r="AA510" s="49"/>
      <c r="AB510" s="49"/>
      <c r="AC510" s="49"/>
      <c r="AD510" s="49"/>
      <c r="AE510" s="49"/>
      <c r="AF510" s="49"/>
      <c r="AG510" s="49"/>
      <c r="AH510" s="49"/>
      <c r="AI510" s="49"/>
      <c r="AJ510" s="49"/>
      <c r="AK510" s="49"/>
      <c r="AL510" s="49"/>
      <c r="AM510" s="49"/>
    </row>
    <row r="511" spans="1:39" ht="12.75" customHeight="1" x14ac:dyDescent="0.3">
      <c r="A511" s="49"/>
      <c r="B511" s="49"/>
      <c r="C511" s="49"/>
      <c r="D511" s="49"/>
      <c r="E511" s="49"/>
      <c r="F511" s="49"/>
      <c r="G511" s="49"/>
      <c r="H511" s="49"/>
      <c r="I511" s="49"/>
      <c r="J511" s="49"/>
      <c r="K511" s="49"/>
      <c r="L511" s="49"/>
      <c r="M511" s="49"/>
      <c r="N511" s="49"/>
      <c r="O511" s="49"/>
      <c r="P511" s="49"/>
      <c r="Q511" s="49"/>
      <c r="R511" s="90"/>
      <c r="S511" s="49"/>
      <c r="T511" s="49"/>
      <c r="U511" s="49"/>
      <c r="V511" s="49"/>
      <c r="W511" s="49"/>
      <c r="X511" s="49"/>
      <c r="Y511" s="49"/>
      <c r="Z511" s="49"/>
      <c r="AA511" s="49"/>
      <c r="AB511" s="49"/>
      <c r="AC511" s="49"/>
      <c r="AD511" s="49"/>
      <c r="AE511" s="49"/>
      <c r="AF511" s="49"/>
      <c r="AG511" s="49"/>
      <c r="AH511" s="49"/>
      <c r="AI511" s="49"/>
      <c r="AJ511" s="49"/>
      <c r="AK511" s="49"/>
      <c r="AL511" s="49"/>
      <c r="AM511" s="49"/>
    </row>
    <row r="512" spans="1:39" ht="12.75" customHeight="1" x14ac:dyDescent="0.3">
      <c r="A512" s="49"/>
      <c r="B512" s="49"/>
      <c r="C512" s="49"/>
      <c r="D512" s="49"/>
      <c r="E512" s="49"/>
      <c r="F512" s="49"/>
      <c r="G512" s="49"/>
      <c r="H512" s="49"/>
      <c r="I512" s="49"/>
      <c r="J512" s="49"/>
      <c r="K512" s="49"/>
      <c r="L512" s="49"/>
      <c r="M512" s="49"/>
      <c r="N512" s="49"/>
      <c r="O512" s="49"/>
      <c r="P512" s="49"/>
      <c r="Q512" s="49"/>
      <c r="R512" s="90"/>
      <c r="S512" s="49"/>
      <c r="T512" s="49"/>
      <c r="U512" s="49"/>
      <c r="V512" s="49"/>
      <c r="W512" s="49"/>
      <c r="X512" s="49"/>
      <c r="Y512" s="49"/>
      <c r="Z512" s="49"/>
      <c r="AA512" s="49"/>
      <c r="AB512" s="49"/>
      <c r="AC512" s="49"/>
      <c r="AD512" s="49"/>
      <c r="AE512" s="49"/>
      <c r="AF512" s="49"/>
      <c r="AG512" s="49"/>
      <c r="AH512" s="49"/>
      <c r="AI512" s="49"/>
      <c r="AJ512" s="49"/>
      <c r="AK512" s="49"/>
      <c r="AL512" s="49"/>
      <c r="AM512" s="49"/>
    </row>
    <row r="513" spans="1:39" ht="12.75" customHeight="1" x14ac:dyDescent="0.3">
      <c r="A513" s="49"/>
      <c r="B513" s="49"/>
      <c r="C513" s="49"/>
      <c r="D513" s="49"/>
      <c r="E513" s="49"/>
      <c r="F513" s="49"/>
      <c r="G513" s="49"/>
      <c r="H513" s="49"/>
      <c r="I513" s="49"/>
      <c r="J513" s="49"/>
      <c r="K513" s="49"/>
      <c r="L513" s="49"/>
      <c r="M513" s="49"/>
      <c r="N513" s="49"/>
      <c r="O513" s="49"/>
      <c r="P513" s="49"/>
      <c r="Q513" s="49"/>
      <c r="R513" s="90"/>
      <c r="S513" s="49"/>
      <c r="T513" s="49"/>
      <c r="U513" s="49"/>
      <c r="V513" s="49"/>
      <c r="W513" s="49"/>
      <c r="X513" s="49"/>
      <c r="Y513" s="49"/>
      <c r="Z513" s="49"/>
      <c r="AA513" s="49"/>
      <c r="AB513" s="49"/>
      <c r="AC513" s="49"/>
      <c r="AD513" s="49"/>
      <c r="AE513" s="49"/>
      <c r="AF513" s="49"/>
      <c r="AG513" s="49"/>
      <c r="AH513" s="49"/>
      <c r="AI513" s="49"/>
      <c r="AJ513" s="49"/>
      <c r="AK513" s="49"/>
      <c r="AL513" s="49"/>
      <c r="AM513" s="49"/>
    </row>
    <row r="514" spans="1:39" ht="12.75" customHeight="1" x14ac:dyDescent="0.3">
      <c r="A514" s="49"/>
      <c r="B514" s="49"/>
      <c r="C514" s="49"/>
      <c r="D514" s="49"/>
      <c r="E514" s="49"/>
      <c r="F514" s="49"/>
      <c r="G514" s="49"/>
      <c r="H514" s="49"/>
      <c r="I514" s="49"/>
      <c r="J514" s="49"/>
      <c r="K514" s="49"/>
      <c r="L514" s="49"/>
      <c r="M514" s="49"/>
      <c r="N514" s="49"/>
      <c r="O514" s="49"/>
      <c r="P514" s="49"/>
      <c r="Q514" s="49"/>
      <c r="R514" s="90"/>
      <c r="S514" s="49"/>
      <c r="T514" s="49"/>
      <c r="U514" s="49"/>
      <c r="V514" s="49"/>
      <c r="W514" s="49"/>
      <c r="X514" s="49"/>
      <c r="Y514" s="49"/>
      <c r="Z514" s="49"/>
      <c r="AA514" s="49"/>
      <c r="AB514" s="49"/>
      <c r="AC514" s="49"/>
      <c r="AD514" s="49"/>
      <c r="AE514" s="49"/>
      <c r="AF514" s="49"/>
      <c r="AG514" s="49"/>
      <c r="AH514" s="49"/>
      <c r="AI514" s="49"/>
      <c r="AJ514" s="49"/>
      <c r="AK514" s="49"/>
      <c r="AL514" s="49"/>
      <c r="AM514" s="49"/>
    </row>
    <row r="515" spans="1:39" ht="12.75" customHeight="1" x14ac:dyDescent="0.3">
      <c r="A515" s="49"/>
      <c r="B515" s="49"/>
      <c r="C515" s="49"/>
      <c r="D515" s="49"/>
      <c r="E515" s="49"/>
      <c r="F515" s="49"/>
      <c r="G515" s="49"/>
      <c r="H515" s="49"/>
      <c r="I515" s="49"/>
      <c r="J515" s="49"/>
      <c r="K515" s="49"/>
      <c r="L515" s="49"/>
      <c r="M515" s="49"/>
      <c r="N515" s="49"/>
      <c r="O515" s="49"/>
      <c r="P515" s="49"/>
      <c r="Q515" s="49"/>
      <c r="R515" s="90"/>
      <c r="S515" s="49"/>
      <c r="T515" s="49"/>
      <c r="U515" s="49"/>
      <c r="V515" s="49"/>
      <c r="W515" s="49"/>
      <c r="X515" s="49"/>
      <c r="Y515" s="49"/>
      <c r="Z515" s="49"/>
      <c r="AA515" s="49"/>
      <c r="AB515" s="49"/>
      <c r="AC515" s="49"/>
      <c r="AD515" s="49"/>
      <c r="AE515" s="49"/>
      <c r="AF515" s="49"/>
      <c r="AG515" s="49"/>
      <c r="AH515" s="49"/>
      <c r="AI515" s="49"/>
      <c r="AJ515" s="49"/>
      <c r="AK515" s="49"/>
      <c r="AL515" s="49"/>
      <c r="AM515" s="49"/>
    </row>
    <row r="516" spans="1:39" ht="12.75" customHeight="1" x14ac:dyDescent="0.3">
      <c r="A516" s="49"/>
      <c r="B516" s="49"/>
      <c r="C516" s="49"/>
      <c r="D516" s="49"/>
      <c r="E516" s="49"/>
      <c r="F516" s="49"/>
      <c r="G516" s="49"/>
      <c r="H516" s="49"/>
      <c r="I516" s="49"/>
      <c r="J516" s="49"/>
      <c r="K516" s="49"/>
      <c r="L516" s="49"/>
      <c r="M516" s="49"/>
      <c r="N516" s="49"/>
      <c r="O516" s="49"/>
      <c r="P516" s="49"/>
      <c r="Q516" s="49"/>
      <c r="R516" s="90"/>
      <c r="S516" s="49"/>
      <c r="T516" s="49"/>
      <c r="U516" s="49"/>
      <c r="V516" s="49"/>
      <c r="W516" s="49"/>
      <c r="X516" s="49"/>
      <c r="Y516" s="49"/>
      <c r="Z516" s="49"/>
      <c r="AA516" s="49"/>
      <c r="AB516" s="49"/>
      <c r="AC516" s="49"/>
      <c r="AD516" s="49"/>
      <c r="AE516" s="49"/>
      <c r="AF516" s="49"/>
      <c r="AG516" s="49"/>
      <c r="AH516" s="49"/>
      <c r="AI516" s="49"/>
      <c r="AJ516" s="49"/>
      <c r="AK516" s="49"/>
      <c r="AL516" s="49"/>
      <c r="AM516" s="49"/>
    </row>
    <row r="517" spans="1:39" ht="12.75" customHeight="1" x14ac:dyDescent="0.3">
      <c r="A517" s="49"/>
      <c r="B517" s="49"/>
      <c r="C517" s="49"/>
      <c r="D517" s="49"/>
      <c r="E517" s="49"/>
      <c r="F517" s="49"/>
      <c r="G517" s="49"/>
      <c r="H517" s="49"/>
      <c r="I517" s="49"/>
      <c r="J517" s="49"/>
      <c r="K517" s="49"/>
      <c r="L517" s="49"/>
      <c r="M517" s="49"/>
      <c r="N517" s="49"/>
      <c r="O517" s="49"/>
      <c r="P517" s="49"/>
      <c r="Q517" s="49"/>
      <c r="R517" s="90"/>
      <c r="S517" s="49"/>
      <c r="T517" s="49"/>
      <c r="U517" s="49"/>
      <c r="V517" s="49"/>
      <c r="W517" s="49"/>
      <c r="X517" s="49"/>
      <c r="Y517" s="49"/>
      <c r="Z517" s="49"/>
      <c r="AA517" s="49"/>
      <c r="AB517" s="49"/>
      <c r="AC517" s="49"/>
      <c r="AD517" s="49"/>
      <c r="AE517" s="49"/>
      <c r="AF517" s="49"/>
      <c r="AG517" s="49"/>
      <c r="AH517" s="49"/>
      <c r="AI517" s="49"/>
      <c r="AJ517" s="49"/>
      <c r="AK517" s="49"/>
      <c r="AL517" s="49"/>
      <c r="AM517" s="49"/>
    </row>
    <row r="518" spans="1:39" ht="12.75" customHeight="1" x14ac:dyDescent="0.3">
      <c r="A518" s="49"/>
      <c r="B518" s="49"/>
      <c r="C518" s="49"/>
      <c r="D518" s="49"/>
      <c r="E518" s="49"/>
      <c r="F518" s="49"/>
      <c r="G518" s="49"/>
      <c r="H518" s="49"/>
      <c r="I518" s="49"/>
      <c r="J518" s="49"/>
      <c r="K518" s="49"/>
      <c r="L518" s="49"/>
      <c r="M518" s="49"/>
      <c r="N518" s="49"/>
      <c r="O518" s="49"/>
      <c r="P518" s="49"/>
      <c r="Q518" s="49"/>
      <c r="R518" s="90"/>
      <c r="S518" s="49"/>
      <c r="T518" s="49"/>
      <c r="U518" s="49"/>
      <c r="V518" s="49"/>
      <c r="W518" s="49"/>
      <c r="X518" s="49"/>
      <c r="Y518" s="49"/>
      <c r="Z518" s="49"/>
      <c r="AA518" s="49"/>
      <c r="AB518" s="49"/>
      <c r="AC518" s="49"/>
      <c r="AD518" s="49"/>
      <c r="AE518" s="49"/>
      <c r="AF518" s="49"/>
      <c r="AG518" s="49"/>
      <c r="AH518" s="49"/>
      <c r="AI518" s="49"/>
      <c r="AJ518" s="49"/>
      <c r="AK518" s="49"/>
      <c r="AL518" s="49"/>
      <c r="AM518" s="49"/>
    </row>
    <row r="519" spans="1:39" ht="12.75" customHeight="1" x14ac:dyDescent="0.3">
      <c r="A519" s="49"/>
      <c r="B519" s="49"/>
      <c r="C519" s="49"/>
      <c r="D519" s="49"/>
      <c r="E519" s="49"/>
      <c r="F519" s="49"/>
      <c r="G519" s="49"/>
      <c r="H519" s="49"/>
      <c r="I519" s="49"/>
      <c r="J519" s="49"/>
      <c r="K519" s="49"/>
      <c r="L519" s="49"/>
      <c r="M519" s="49"/>
      <c r="N519" s="49"/>
      <c r="O519" s="49"/>
      <c r="P519" s="49"/>
      <c r="Q519" s="49"/>
      <c r="R519" s="90"/>
      <c r="S519" s="49"/>
      <c r="T519" s="49"/>
      <c r="U519" s="49"/>
      <c r="V519" s="49"/>
      <c r="W519" s="49"/>
      <c r="X519" s="49"/>
      <c r="Y519" s="49"/>
      <c r="Z519" s="49"/>
      <c r="AA519" s="49"/>
      <c r="AB519" s="49"/>
      <c r="AC519" s="49"/>
      <c r="AD519" s="49"/>
      <c r="AE519" s="49"/>
      <c r="AF519" s="49"/>
      <c r="AG519" s="49"/>
      <c r="AH519" s="49"/>
      <c r="AI519" s="49"/>
      <c r="AJ519" s="49"/>
      <c r="AK519" s="49"/>
      <c r="AL519" s="49"/>
      <c r="AM519" s="49"/>
    </row>
    <row r="520" spans="1:39" ht="12.75" customHeight="1" x14ac:dyDescent="0.3">
      <c r="A520" s="49"/>
      <c r="B520" s="49"/>
      <c r="C520" s="49"/>
      <c r="D520" s="49"/>
      <c r="E520" s="49"/>
      <c r="F520" s="49"/>
      <c r="G520" s="49"/>
      <c r="H520" s="49"/>
      <c r="I520" s="49"/>
      <c r="J520" s="49"/>
      <c r="K520" s="49"/>
      <c r="L520" s="49"/>
      <c r="M520" s="49"/>
      <c r="N520" s="49"/>
      <c r="O520" s="49"/>
      <c r="P520" s="49"/>
      <c r="Q520" s="49"/>
      <c r="R520" s="90"/>
      <c r="S520" s="49"/>
      <c r="T520" s="49"/>
      <c r="U520" s="49"/>
      <c r="V520" s="49"/>
      <c r="W520" s="49"/>
      <c r="X520" s="49"/>
      <c r="Y520" s="49"/>
      <c r="Z520" s="49"/>
      <c r="AA520" s="49"/>
      <c r="AB520" s="49"/>
      <c r="AC520" s="49"/>
      <c r="AD520" s="49"/>
      <c r="AE520" s="49"/>
      <c r="AF520" s="49"/>
      <c r="AG520" s="49"/>
      <c r="AH520" s="49"/>
      <c r="AI520" s="49"/>
      <c r="AJ520" s="49"/>
      <c r="AK520" s="49"/>
      <c r="AL520" s="49"/>
      <c r="AM520" s="49"/>
    </row>
    <row r="521" spans="1:39" ht="12.75" customHeight="1" x14ac:dyDescent="0.3">
      <c r="A521" s="49"/>
      <c r="B521" s="49"/>
      <c r="C521" s="49"/>
      <c r="D521" s="49"/>
      <c r="E521" s="49"/>
      <c r="F521" s="49"/>
      <c r="G521" s="49"/>
      <c r="H521" s="49"/>
      <c r="I521" s="49"/>
      <c r="J521" s="49"/>
      <c r="K521" s="49"/>
      <c r="L521" s="49"/>
      <c r="M521" s="49"/>
      <c r="N521" s="49"/>
      <c r="O521" s="49"/>
      <c r="P521" s="49"/>
      <c r="Q521" s="49"/>
      <c r="R521" s="90"/>
      <c r="S521" s="49"/>
      <c r="T521" s="49"/>
      <c r="U521" s="49"/>
      <c r="V521" s="49"/>
      <c r="W521" s="49"/>
      <c r="X521" s="49"/>
      <c r="Y521" s="49"/>
      <c r="Z521" s="49"/>
      <c r="AA521" s="49"/>
      <c r="AB521" s="49"/>
      <c r="AC521" s="49"/>
      <c r="AD521" s="49"/>
      <c r="AE521" s="49"/>
      <c r="AF521" s="49"/>
      <c r="AG521" s="49"/>
      <c r="AH521" s="49"/>
      <c r="AI521" s="49"/>
      <c r="AJ521" s="49"/>
      <c r="AK521" s="49"/>
      <c r="AL521" s="49"/>
      <c r="AM521" s="49"/>
    </row>
    <row r="522" spans="1:39" ht="12.75" customHeight="1" x14ac:dyDescent="0.3">
      <c r="A522" s="49"/>
      <c r="B522" s="49"/>
      <c r="C522" s="49"/>
      <c r="D522" s="49"/>
      <c r="E522" s="49"/>
      <c r="F522" s="49"/>
      <c r="G522" s="49"/>
      <c r="H522" s="49"/>
      <c r="I522" s="49"/>
      <c r="J522" s="49"/>
      <c r="K522" s="49"/>
      <c r="L522" s="49"/>
      <c r="M522" s="49"/>
      <c r="N522" s="49"/>
      <c r="O522" s="49"/>
      <c r="P522" s="49"/>
      <c r="Q522" s="49"/>
      <c r="R522" s="90"/>
      <c r="S522" s="49"/>
      <c r="T522" s="49"/>
      <c r="U522" s="49"/>
      <c r="V522" s="49"/>
      <c r="W522" s="49"/>
      <c r="X522" s="49"/>
      <c r="Y522" s="49"/>
      <c r="Z522" s="49"/>
      <c r="AA522" s="49"/>
      <c r="AB522" s="49"/>
      <c r="AC522" s="49"/>
      <c r="AD522" s="49"/>
      <c r="AE522" s="49"/>
      <c r="AF522" s="49"/>
      <c r="AG522" s="49"/>
      <c r="AH522" s="49"/>
      <c r="AI522" s="49"/>
      <c r="AJ522" s="49"/>
      <c r="AK522" s="49"/>
      <c r="AL522" s="49"/>
      <c r="AM522" s="49"/>
    </row>
    <row r="523" spans="1:39" ht="12.75" customHeight="1" x14ac:dyDescent="0.3">
      <c r="A523" s="49"/>
      <c r="B523" s="49"/>
      <c r="C523" s="49"/>
      <c r="D523" s="49"/>
      <c r="E523" s="49"/>
      <c r="F523" s="49"/>
      <c r="G523" s="49"/>
      <c r="H523" s="49"/>
      <c r="I523" s="49"/>
      <c r="J523" s="49"/>
      <c r="K523" s="49"/>
      <c r="L523" s="49"/>
      <c r="M523" s="49"/>
      <c r="N523" s="49"/>
      <c r="O523" s="49"/>
      <c r="P523" s="49"/>
      <c r="Q523" s="49"/>
      <c r="R523" s="90"/>
      <c r="S523" s="49"/>
      <c r="T523" s="49"/>
      <c r="U523" s="49"/>
      <c r="V523" s="49"/>
      <c r="W523" s="49"/>
      <c r="X523" s="49"/>
      <c r="Y523" s="49"/>
      <c r="Z523" s="49"/>
      <c r="AA523" s="49"/>
      <c r="AB523" s="49"/>
      <c r="AC523" s="49"/>
      <c r="AD523" s="49"/>
      <c r="AE523" s="49"/>
      <c r="AF523" s="49"/>
      <c r="AG523" s="49"/>
      <c r="AH523" s="49"/>
      <c r="AI523" s="49"/>
      <c r="AJ523" s="49"/>
      <c r="AK523" s="49"/>
      <c r="AL523" s="49"/>
      <c r="AM523" s="49"/>
    </row>
    <row r="524" spans="1:39" ht="12.75" customHeight="1" x14ac:dyDescent="0.3">
      <c r="A524" s="49"/>
      <c r="B524" s="49"/>
      <c r="C524" s="49"/>
      <c r="D524" s="49"/>
      <c r="E524" s="49"/>
      <c r="F524" s="49"/>
      <c r="G524" s="49"/>
      <c r="H524" s="49"/>
      <c r="I524" s="49"/>
      <c r="J524" s="49"/>
      <c r="K524" s="49"/>
      <c r="L524" s="49"/>
      <c r="M524" s="49"/>
      <c r="N524" s="49"/>
      <c r="O524" s="49"/>
      <c r="P524" s="49"/>
      <c r="Q524" s="49"/>
      <c r="R524" s="90"/>
      <c r="S524" s="49"/>
      <c r="T524" s="49"/>
      <c r="U524" s="49"/>
      <c r="V524" s="49"/>
      <c r="W524" s="49"/>
      <c r="X524" s="49"/>
      <c r="Y524" s="49"/>
      <c r="Z524" s="49"/>
      <c r="AA524" s="49"/>
      <c r="AB524" s="49"/>
      <c r="AC524" s="49"/>
      <c r="AD524" s="49"/>
      <c r="AE524" s="49"/>
      <c r="AF524" s="49"/>
      <c r="AG524" s="49"/>
      <c r="AH524" s="49"/>
      <c r="AI524" s="49"/>
      <c r="AJ524" s="49"/>
      <c r="AK524" s="49"/>
      <c r="AL524" s="49"/>
      <c r="AM524" s="49"/>
    </row>
    <row r="525" spans="1:39" ht="12.75" customHeight="1" x14ac:dyDescent="0.3">
      <c r="A525" s="49"/>
      <c r="B525" s="49"/>
      <c r="C525" s="49"/>
      <c r="D525" s="49"/>
      <c r="E525" s="49"/>
      <c r="F525" s="49"/>
      <c r="G525" s="49"/>
      <c r="H525" s="49"/>
      <c r="I525" s="49"/>
      <c r="J525" s="49"/>
      <c r="K525" s="49"/>
      <c r="L525" s="49"/>
      <c r="M525" s="49"/>
      <c r="N525" s="49"/>
      <c r="O525" s="49"/>
      <c r="P525" s="49"/>
      <c r="Q525" s="49"/>
      <c r="R525" s="90"/>
      <c r="S525" s="49"/>
      <c r="T525" s="49"/>
      <c r="U525" s="49"/>
      <c r="V525" s="49"/>
      <c r="W525" s="49"/>
      <c r="X525" s="49"/>
      <c r="Y525" s="49"/>
      <c r="Z525" s="49"/>
      <c r="AA525" s="49"/>
      <c r="AB525" s="49"/>
      <c r="AC525" s="49"/>
      <c r="AD525" s="49"/>
      <c r="AE525" s="49"/>
      <c r="AF525" s="49"/>
      <c r="AG525" s="49"/>
      <c r="AH525" s="49"/>
      <c r="AI525" s="49"/>
      <c r="AJ525" s="49"/>
      <c r="AK525" s="49"/>
      <c r="AL525" s="49"/>
      <c r="AM525" s="49"/>
    </row>
    <row r="526" spans="1:39" ht="12.75" customHeight="1" x14ac:dyDescent="0.3">
      <c r="A526" s="49"/>
      <c r="B526" s="49"/>
      <c r="C526" s="49"/>
      <c r="D526" s="49"/>
      <c r="E526" s="49"/>
      <c r="F526" s="49"/>
      <c r="G526" s="49"/>
      <c r="H526" s="49"/>
      <c r="I526" s="49"/>
      <c r="J526" s="49"/>
      <c r="K526" s="49"/>
      <c r="L526" s="49"/>
      <c r="M526" s="49"/>
      <c r="N526" s="49"/>
      <c r="O526" s="49"/>
      <c r="P526" s="49"/>
      <c r="Q526" s="49"/>
      <c r="R526" s="90"/>
      <c r="S526" s="49"/>
      <c r="T526" s="49"/>
      <c r="U526" s="49"/>
      <c r="V526" s="49"/>
      <c r="W526" s="49"/>
      <c r="X526" s="49"/>
      <c r="Y526" s="49"/>
      <c r="Z526" s="49"/>
      <c r="AA526" s="49"/>
      <c r="AB526" s="49"/>
      <c r="AC526" s="49"/>
      <c r="AD526" s="49"/>
      <c r="AE526" s="49"/>
      <c r="AF526" s="49"/>
      <c r="AG526" s="49"/>
      <c r="AH526" s="49"/>
      <c r="AI526" s="49"/>
      <c r="AJ526" s="49"/>
      <c r="AK526" s="49"/>
      <c r="AL526" s="49"/>
      <c r="AM526" s="49"/>
    </row>
    <row r="527" spans="1:39" ht="12.75" customHeight="1" x14ac:dyDescent="0.3">
      <c r="A527" s="49"/>
      <c r="B527" s="49"/>
      <c r="C527" s="49"/>
      <c r="D527" s="49"/>
      <c r="E527" s="49"/>
      <c r="F527" s="49"/>
      <c r="G527" s="49"/>
      <c r="H527" s="49"/>
      <c r="I527" s="49"/>
      <c r="J527" s="49"/>
      <c r="K527" s="49"/>
      <c r="L527" s="49"/>
      <c r="M527" s="49"/>
      <c r="N527" s="49"/>
      <c r="O527" s="49"/>
      <c r="P527" s="49"/>
      <c r="Q527" s="49"/>
      <c r="R527" s="90"/>
      <c r="S527" s="49"/>
      <c r="T527" s="49"/>
      <c r="U527" s="49"/>
      <c r="V527" s="49"/>
      <c r="W527" s="49"/>
      <c r="X527" s="49"/>
      <c r="Y527" s="49"/>
      <c r="Z527" s="49"/>
      <c r="AA527" s="49"/>
      <c r="AB527" s="49"/>
      <c r="AC527" s="49"/>
      <c r="AD527" s="49"/>
      <c r="AE527" s="49"/>
      <c r="AF527" s="49"/>
      <c r="AG527" s="49"/>
      <c r="AH527" s="49"/>
      <c r="AI527" s="49"/>
      <c r="AJ527" s="49"/>
      <c r="AK527" s="49"/>
      <c r="AL527" s="49"/>
      <c r="AM527" s="49"/>
    </row>
    <row r="528" spans="1:39" ht="12.75" customHeight="1" x14ac:dyDescent="0.3">
      <c r="A528" s="49"/>
      <c r="B528" s="49"/>
      <c r="C528" s="49"/>
      <c r="D528" s="49"/>
      <c r="E528" s="49"/>
      <c r="F528" s="49"/>
      <c r="G528" s="49"/>
      <c r="H528" s="49"/>
      <c r="I528" s="49"/>
      <c r="J528" s="49"/>
      <c r="K528" s="49"/>
      <c r="L528" s="49"/>
      <c r="M528" s="49"/>
      <c r="N528" s="49"/>
      <c r="O528" s="49"/>
      <c r="P528" s="49"/>
      <c r="Q528" s="49"/>
      <c r="R528" s="90"/>
      <c r="S528" s="49"/>
      <c r="T528" s="49"/>
      <c r="U528" s="49"/>
      <c r="V528" s="49"/>
      <c r="W528" s="49"/>
      <c r="X528" s="49"/>
      <c r="Y528" s="49"/>
      <c r="Z528" s="49"/>
      <c r="AA528" s="49"/>
      <c r="AB528" s="49"/>
      <c r="AC528" s="49"/>
      <c r="AD528" s="49"/>
      <c r="AE528" s="49"/>
      <c r="AF528" s="49"/>
      <c r="AG528" s="49"/>
      <c r="AH528" s="49"/>
      <c r="AI528" s="49"/>
      <c r="AJ528" s="49"/>
      <c r="AK528" s="49"/>
      <c r="AL528" s="49"/>
      <c r="AM528" s="49"/>
    </row>
    <row r="529" spans="1:39" ht="12.75" customHeight="1" x14ac:dyDescent="0.3">
      <c r="A529" s="49"/>
      <c r="B529" s="49"/>
      <c r="C529" s="49"/>
      <c r="D529" s="49"/>
      <c r="E529" s="49"/>
      <c r="F529" s="49"/>
      <c r="G529" s="49"/>
      <c r="H529" s="49"/>
      <c r="I529" s="49"/>
      <c r="J529" s="49"/>
      <c r="K529" s="49"/>
      <c r="L529" s="49"/>
      <c r="M529" s="49"/>
      <c r="N529" s="49"/>
      <c r="O529" s="49"/>
      <c r="P529" s="49"/>
      <c r="Q529" s="49"/>
      <c r="R529" s="90"/>
      <c r="S529" s="49"/>
      <c r="T529" s="49"/>
      <c r="U529" s="49"/>
      <c r="V529" s="49"/>
      <c r="W529" s="49"/>
      <c r="X529" s="49"/>
      <c r="Y529" s="49"/>
      <c r="Z529" s="49"/>
      <c r="AA529" s="49"/>
      <c r="AB529" s="49"/>
      <c r="AC529" s="49"/>
      <c r="AD529" s="49"/>
      <c r="AE529" s="49"/>
      <c r="AF529" s="49"/>
      <c r="AG529" s="49"/>
      <c r="AH529" s="49"/>
      <c r="AI529" s="49"/>
      <c r="AJ529" s="49"/>
      <c r="AK529" s="49"/>
      <c r="AL529" s="49"/>
      <c r="AM529" s="49"/>
    </row>
    <row r="530" spans="1:39" ht="12.75" customHeight="1" x14ac:dyDescent="0.3">
      <c r="A530" s="49"/>
      <c r="B530" s="49"/>
      <c r="C530" s="49"/>
      <c r="D530" s="49"/>
      <c r="E530" s="49"/>
      <c r="F530" s="49"/>
      <c r="G530" s="49"/>
      <c r="H530" s="49"/>
      <c r="I530" s="49"/>
      <c r="J530" s="49"/>
      <c r="K530" s="49"/>
      <c r="L530" s="49"/>
      <c r="M530" s="49"/>
      <c r="N530" s="49"/>
      <c r="O530" s="49"/>
      <c r="P530" s="49"/>
      <c r="Q530" s="49"/>
      <c r="R530" s="90"/>
      <c r="S530" s="49"/>
      <c r="T530" s="49"/>
      <c r="U530" s="49"/>
      <c r="V530" s="49"/>
      <c r="W530" s="49"/>
      <c r="X530" s="49"/>
      <c r="Y530" s="49"/>
      <c r="Z530" s="49"/>
      <c r="AA530" s="49"/>
      <c r="AB530" s="49"/>
      <c r="AC530" s="49"/>
      <c r="AD530" s="49"/>
      <c r="AE530" s="49"/>
      <c r="AF530" s="49"/>
      <c r="AG530" s="49"/>
      <c r="AH530" s="49"/>
      <c r="AI530" s="49"/>
      <c r="AJ530" s="49"/>
      <c r="AK530" s="49"/>
      <c r="AL530" s="49"/>
      <c r="AM530" s="49"/>
    </row>
    <row r="531" spans="1:39" ht="12.75" customHeight="1" x14ac:dyDescent="0.3">
      <c r="A531" s="49"/>
      <c r="B531" s="49"/>
      <c r="C531" s="49"/>
      <c r="D531" s="49"/>
      <c r="E531" s="49"/>
      <c r="F531" s="49"/>
      <c r="G531" s="49"/>
      <c r="H531" s="49"/>
      <c r="I531" s="49"/>
      <c r="J531" s="49"/>
      <c r="K531" s="49"/>
      <c r="L531" s="49"/>
      <c r="M531" s="49"/>
      <c r="N531" s="49"/>
      <c r="O531" s="49"/>
      <c r="P531" s="49"/>
      <c r="Q531" s="49"/>
      <c r="R531" s="90"/>
      <c r="S531" s="49"/>
      <c r="T531" s="49"/>
      <c r="U531" s="49"/>
      <c r="V531" s="49"/>
      <c r="W531" s="49"/>
      <c r="X531" s="49"/>
      <c r="Y531" s="49"/>
      <c r="Z531" s="49"/>
      <c r="AA531" s="49"/>
      <c r="AB531" s="49"/>
      <c r="AC531" s="49"/>
      <c r="AD531" s="49"/>
      <c r="AE531" s="49"/>
      <c r="AF531" s="49"/>
      <c r="AG531" s="49"/>
      <c r="AH531" s="49"/>
      <c r="AI531" s="49"/>
      <c r="AJ531" s="49"/>
      <c r="AK531" s="49"/>
      <c r="AL531" s="49"/>
      <c r="AM531" s="49"/>
    </row>
    <row r="532" spans="1:39" ht="12.75" customHeight="1" x14ac:dyDescent="0.3">
      <c r="A532" s="49"/>
      <c r="B532" s="49"/>
      <c r="C532" s="49"/>
      <c r="D532" s="49"/>
      <c r="E532" s="49"/>
      <c r="F532" s="49"/>
      <c r="G532" s="49"/>
      <c r="H532" s="49"/>
      <c r="I532" s="49"/>
      <c r="J532" s="49"/>
      <c r="K532" s="49"/>
      <c r="L532" s="49"/>
      <c r="M532" s="49"/>
      <c r="N532" s="49"/>
      <c r="O532" s="49"/>
      <c r="P532" s="49"/>
      <c r="Q532" s="49"/>
      <c r="R532" s="90"/>
      <c r="S532" s="49"/>
      <c r="T532" s="49"/>
      <c r="U532" s="49"/>
      <c r="V532" s="49"/>
      <c r="W532" s="49"/>
      <c r="X532" s="49"/>
      <c r="Y532" s="49"/>
      <c r="Z532" s="49"/>
      <c r="AA532" s="49"/>
      <c r="AB532" s="49"/>
      <c r="AC532" s="49"/>
      <c r="AD532" s="49"/>
      <c r="AE532" s="49"/>
      <c r="AF532" s="49"/>
      <c r="AG532" s="49"/>
      <c r="AH532" s="49"/>
      <c r="AI532" s="49"/>
      <c r="AJ532" s="49"/>
      <c r="AK532" s="49"/>
      <c r="AL532" s="49"/>
      <c r="AM532" s="49"/>
    </row>
    <row r="533" spans="1:39" ht="12.75" customHeight="1" x14ac:dyDescent="0.3">
      <c r="A533" s="49"/>
      <c r="B533" s="49"/>
      <c r="C533" s="49"/>
      <c r="D533" s="49"/>
      <c r="E533" s="49"/>
      <c r="F533" s="49"/>
      <c r="G533" s="49"/>
      <c r="H533" s="49"/>
      <c r="I533" s="49"/>
      <c r="J533" s="49"/>
      <c r="K533" s="49"/>
      <c r="L533" s="49"/>
      <c r="M533" s="49"/>
      <c r="N533" s="49"/>
      <c r="O533" s="49"/>
      <c r="P533" s="49"/>
      <c r="Q533" s="49"/>
      <c r="R533" s="90"/>
      <c r="S533" s="49"/>
      <c r="T533" s="49"/>
      <c r="U533" s="49"/>
      <c r="V533" s="49"/>
      <c r="W533" s="49"/>
      <c r="X533" s="49"/>
      <c r="Y533" s="49"/>
      <c r="Z533" s="49"/>
      <c r="AA533" s="49"/>
      <c r="AB533" s="49"/>
      <c r="AC533" s="49"/>
      <c r="AD533" s="49"/>
      <c r="AE533" s="49"/>
      <c r="AF533" s="49"/>
      <c r="AG533" s="49"/>
      <c r="AH533" s="49"/>
      <c r="AI533" s="49"/>
      <c r="AJ533" s="49"/>
      <c r="AK533" s="49"/>
      <c r="AL533" s="49"/>
      <c r="AM533" s="49"/>
    </row>
    <row r="534" spans="1:39" ht="12.75" customHeight="1" x14ac:dyDescent="0.3">
      <c r="A534" s="49"/>
      <c r="B534" s="49"/>
      <c r="C534" s="49"/>
      <c r="D534" s="49"/>
      <c r="E534" s="49"/>
      <c r="F534" s="49"/>
      <c r="G534" s="49"/>
      <c r="H534" s="49"/>
      <c r="I534" s="49"/>
      <c r="J534" s="49"/>
      <c r="K534" s="49"/>
      <c r="L534" s="49"/>
      <c r="M534" s="49"/>
      <c r="N534" s="49"/>
      <c r="O534" s="49"/>
      <c r="P534" s="49"/>
      <c r="Q534" s="49"/>
      <c r="R534" s="90"/>
      <c r="S534" s="49"/>
      <c r="T534" s="49"/>
      <c r="U534" s="49"/>
      <c r="V534" s="49"/>
      <c r="W534" s="49"/>
      <c r="X534" s="49"/>
      <c r="Y534" s="49"/>
      <c r="Z534" s="49"/>
      <c r="AA534" s="49"/>
      <c r="AB534" s="49"/>
      <c r="AC534" s="49"/>
      <c r="AD534" s="49"/>
      <c r="AE534" s="49"/>
      <c r="AF534" s="49"/>
      <c r="AG534" s="49"/>
      <c r="AH534" s="49"/>
      <c r="AI534" s="49"/>
      <c r="AJ534" s="49"/>
      <c r="AK534" s="49"/>
      <c r="AL534" s="49"/>
      <c r="AM534" s="49"/>
    </row>
    <row r="535" spans="1:39" ht="12.75" customHeight="1" x14ac:dyDescent="0.3">
      <c r="A535" s="49"/>
      <c r="B535" s="49"/>
      <c r="C535" s="49"/>
      <c r="D535" s="49"/>
      <c r="E535" s="49"/>
      <c r="F535" s="49"/>
      <c r="G535" s="49"/>
      <c r="H535" s="49"/>
      <c r="I535" s="49"/>
      <c r="J535" s="49"/>
      <c r="K535" s="49"/>
      <c r="L535" s="49"/>
      <c r="M535" s="49"/>
      <c r="N535" s="49"/>
      <c r="O535" s="49"/>
      <c r="P535" s="49"/>
      <c r="Q535" s="49"/>
      <c r="R535" s="90"/>
      <c r="S535" s="49"/>
      <c r="T535" s="49"/>
      <c r="U535" s="49"/>
      <c r="V535" s="49"/>
      <c r="W535" s="49"/>
      <c r="X535" s="49"/>
      <c r="Y535" s="49"/>
      <c r="Z535" s="49"/>
      <c r="AA535" s="49"/>
      <c r="AB535" s="49"/>
      <c r="AC535" s="49"/>
      <c r="AD535" s="49"/>
      <c r="AE535" s="49"/>
      <c r="AF535" s="49"/>
      <c r="AG535" s="49"/>
      <c r="AH535" s="49"/>
      <c r="AI535" s="49"/>
      <c r="AJ535" s="49"/>
      <c r="AK535" s="49"/>
      <c r="AL535" s="49"/>
      <c r="AM535" s="49"/>
    </row>
    <row r="536" spans="1:39" ht="12.75" customHeight="1" x14ac:dyDescent="0.3">
      <c r="A536" s="49"/>
      <c r="B536" s="49"/>
      <c r="C536" s="49"/>
      <c r="D536" s="49"/>
      <c r="E536" s="49"/>
      <c r="F536" s="49"/>
      <c r="G536" s="49"/>
      <c r="H536" s="49"/>
      <c r="I536" s="49"/>
      <c r="J536" s="49"/>
      <c r="K536" s="49"/>
      <c r="L536" s="49"/>
      <c r="M536" s="49"/>
      <c r="N536" s="49"/>
      <c r="O536" s="49"/>
      <c r="P536" s="49"/>
      <c r="Q536" s="49"/>
      <c r="R536" s="90"/>
      <c r="S536" s="49"/>
      <c r="T536" s="49"/>
      <c r="U536" s="49"/>
      <c r="V536" s="49"/>
      <c r="W536" s="49"/>
      <c r="X536" s="49"/>
      <c r="Y536" s="49"/>
      <c r="Z536" s="49"/>
      <c r="AA536" s="49"/>
      <c r="AB536" s="49"/>
      <c r="AC536" s="49"/>
      <c r="AD536" s="49"/>
      <c r="AE536" s="49"/>
      <c r="AF536" s="49"/>
      <c r="AG536" s="49"/>
      <c r="AH536" s="49"/>
      <c r="AI536" s="49"/>
      <c r="AJ536" s="49"/>
      <c r="AK536" s="49"/>
      <c r="AL536" s="49"/>
      <c r="AM536" s="49"/>
    </row>
    <row r="537" spans="1:39" ht="12.75" customHeight="1" x14ac:dyDescent="0.3">
      <c r="A537" s="49"/>
      <c r="B537" s="49"/>
      <c r="C537" s="49"/>
      <c r="D537" s="49"/>
      <c r="E537" s="49"/>
      <c r="F537" s="49"/>
      <c r="G537" s="49"/>
      <c r="H537" s="49"/>
      <c r="I537" s="49"/>
      <c r="J537" s="49"/>
      <c r="K537" s="49"/>
      <c r="L537" s="49"/>
      <c r="M537" s="49"/>
      <c r="N537" s="49"/>
      <c r="O537" s="49"/>
      <c r="P537" s="49"/>
      <c r="Q537" s="49"/>
      <c r="R537" s="90"/>
      <c r="S537" s="49"/>
      <c r="T537" s="49"/>
      <c r="U537" s="49"/>
      <c r="V537" s="49"/>
      <c r="W537" s="49"/>
      <c r="X537" s="49"/>
      <c r="Y537" s="49"/>
      <c r="Z537" s="49"/>
      <c r="AA537" s="49"/>
      <c r="AB537" s="49"/>
      <c r="AC537" s="49"/>
      <c r="AD537" s="49"/>
      <c r="AE537" s="49"/>
      <c r="AF537" s="49"/>
      <c r="AG537" s="49"/>
      <c r="AH537" s="49"/>
      <c r="AI537" s="49"/>
      <c r="AJ537" s="49"/>
      <c r="AK537" s="49"/>
      <c r="AL537" s="49"/>
      <c r="AM537" s="49"/>
    </row>
    <row r="538" spans="1:39" ht="12.75" customHeight="1" x14ac:dyDescent="0.3">
      <c r="A538" s="49"/>
      <c r="B538" s="49"/>
      <c r="C538" s="49"/>
      <c r="D538" s="49"/>
      <c r="E538" s="49"/>
      <c r="F538" s="49"/>
      <c r="G538" s="49"/>
      <c r="H538" s="49"/>
      <c r="I538" s="49"/>
      <c r="J538" s="49"/>
      <c r="K538" s="49"/>
      <c r="L538" s="49"/>
      <c r="M538" s="49"/>
      <c r="N538" s="49"/>
      <c r="O538" s="49"/>
      <c r="P538" s="49"/>
      <c r="Q538" s="49"/>
      <c r="R538" s="90"/>
      <c r="S538" s="49"/>
      <c r="T538" s="49"/>
      <c r="U538" s="49"/>
      <c r="V538" s="49"/>
      <c r="W538" s="49"/>
      <c r="X538" s="49"/>
      <c r="Y538" s="49"/>
      <c r="Z538" s="49"/>
      <c r="AA538" s="49"/>
      <c r="AB538" s="49"/>
      <c r="AC538" s="49"/>
      <c r="AD538" s="49"/>
      <c r="AE538" s="49"/>
      <c r="AF538" s="49"/>
      <c r="AG538" s="49"/>
      <c r="AH538" s="49"/>
      <c r="AI538" s="49"/>
      <c r="AJ538" s="49"/>
      <c r="AK538" s="49"/>
      <c r="AL538" s="49"/>
      <c r="AM538" s="49"/>
    </row>
    <row r="539" spans="1:39" ht="12.75" customHeight="1" x14ac:dyDescent="0.3">
      <c r="A539" s="49"/>
      <c r="B539" s="49"/>
      <c r="C539" s="49"/>
      <c r="D539" s="49"/>
      <c r="E539" s="49"/>
      <c r="F539" s="49"/>
      <c r="G539" s="49"/>
      <c r="H539" s="49"/>
      <c r="I539" s="49"/>
      <c r="J539" s="49"/>
      <c r="K539" s="49"/>
      <c r="L539" s="49"/>
      <c r="M539" s="49"/>
      <c r="N539" s="49"/>
      <c r="O539" s="49"/>
      <c r="P539" s="49"/>
      <c r="Q539" s="49"/>
      <c r="R539" s="90"/>
      <c r="S539" s="49"/>
      <c r="T539" s="49"/>
      <c r="U539" s="49"/>
      <c r="V539" s="49"/>
      <c r="W539" s="49"/>
      <c r="X539" s="49"/>
      <c r="Y539" s="49"/>
      <c r="Z539" s="49"/>
      <c r="AA539" s="49"/>
      <c r="AB539" s="49"/>
      <c r="AC539" s="49"/>
      <c r="AD539" s="49"/>
      <c r="AE539" s="49"/>
      <c r="AF539" s="49"/>
      <c r="AG539" s="49"/>
      <c r="AH539" s="49"/>
      <c r="AI539" s="49"/>
      <c r="AJ539" s="49"/>
      <c r="AK539" s="49"/>
      <c r="AL539" s="49"/>
      <c r="AM539" s="49"/>
    </row>
    <row r="540" spans="1:39" ht="12.75" customHeight="1" x14ac:dyDescent="0.3">
      <c r="A540" s="49"/>
      <c r="B540" s="49"/>
      <c r="C540" s="49"/>
      <c r="D540" s="49"/>
      <c r="E540" s="49"/>
      <c r="F540" s="49"/>
      <c r="G540" s="49"/>
      <c r="H540" s="49"/>
      <c r="I540" s="49"/>
      <c r="J540" s="49"/>
      <c r="K540" s="49"/>
      <c r="L540" s="49"/>
      <c r="M540" s="49"/>
      <c r="N540" s="49"/>
      <c r="O540" s="49"/>
      <c r="P540" s="49"/>
      <c r="Q540" s="49"/>
      <c r="R540" s="90"/>
      <c r="S540" s="49"/>
      <c r="T540" s="49"/>
      <c r="U540" s="49"/>
      <c r="V540" s="49"/>
      <c r="W540" s="49"/>
      <c r="X540" s="49"/>
      <c r="Y540" s="49"/>
      <c r="Z540" s="49"/>
      <c r="AA540" s="49"/>
      <c r="AB540" s="49"/>
      <c r="AC540" s="49"/>
      <c r="AD540" s="49"/>
      <c r="AE540" s="49"/>
      <c r="AF540" s="49"/>
      <c r="AG540" s="49"/>
      <c r="AH540" s="49"/>
      <c r="AI540" s="49"/>
      <c r="AJ540" s="49"/>
      <c r="AK540" s="49"/>
      <c r="AL540" s="49"/>
      <c r="AM540" s="49"/>
    </row>
    <row r="541" spans="1:39" ht="12.75" customHeight="1" x14ac:dyDescent="0.3">
      <c r="A541" s="49"/>
      <c r="B541" s="49"/>
      <c r="C541" s="49"/>
      <c r="D541" s="49"/>
      <c r="E541" s="49"/>
      <c r="F541" s="49"/>
      <c r="G541" s="49"/>
      <c r="H541" s="49"/>
      <c r="I541" s="49"/>
      <c r="J541" s="49"/>
      <c r="K541" s="49"/>
      <c r="L541" s="49"/>
      <c r="M541" s="49"/>
      <c r="N541" s="49"/>
      <c r="O541" s="49"/>
      <c r="P541" s="49"/>
      <c r="Q541" s="49"/>
      <c r="R541" s="90"/>
      <c r="S541" s="49"/>
      <c r="T541" s="49"/>
      <c r="U541" s="49"/>
      <c r="V541" s="49"/>
      <c r="W541" s="49"/>
      <c r="X541" s="49"/>
      <c r="Y541" s="49"/>
      <c r="Z541" s="49"/>
      <c r="AA541" s="49"/>
      <c r="AB541" s="49"/>
      <c r="AC541" s="49"/>
      <c r="AD541" s="49"/>
      <c r="AE541" s="49"/>
      <c r="AF541" s="49"/>
      <c r="AG541" s="49"/>
      <c r="AH541" s="49"/>
      <c r="AI541" s="49"/>
      <c r="AJ541" s="49"/>
      <c r="AK541" s="49"/>
      <c r="AL541" s="49"/>
      <c r="AM541" s="49"/>
    </row>
    <row r="542" spans="1:39" ht="12.75" customHeight="1" x14ac:dyDescent="0.3">
      <c r="A542" s="49"/>
      <c r="B542" s="49"/>
      <c r="C542" s="49"/>
      <c r="D542" s="49"/>
      <c r="E542" s="49"/>
      <c r="F542" s="49"/>
      <c r="G542" s="49"/>
      <c r="H542" s="49"/>
      <c r="I542" s="49"/>
      <c r="J542" s="49"/>
      <c r="K542" s="49"/>
      <c r="L542" s="49"/>
      <c r="M542" s="49"/>
      <c r="N542" s="49"/>
      <c r="O542" s="49"/>
      <c r="P542" s="49"/>
      <c r="Q542" s="49"/>
      <c r="R542" s="90"/>
      <c r="S542" s="49"/>
      <c r="T542" s="49"/>
      <c r="U542" s="49"/>
      <c r="V542" s="49"/>
      <c r="W542" s="49"/>
      <c r="X542" s="49"/>
      <c r="Y542" s="49"/>
      <c r="Z542" s="49"/>
      <c r="AA542" s="49"/>
      <c r="AB542" s="49"/>
      <c r="AC542" s="49"/>
      <c r="AD542" s="49"/>
      <c r="AE542" s="49"/>
      <c r="AF542" s="49"/>
      <c r="AG542" s="49"/>
      <c r="AH542" s="49"/>
      <c r="AI542" s="49"/>
      <c r="AJ542" s="49"/>
      <c r="AK542" s="49"/>
      <c r="AL542" s="49"/>
      <c r="AM542" s="49"/>
    </row>
    <row r="543" spans="1:39" ht="12.75" customHeight="1" x14ac:dyDescent="0.3">
      <c r="A543" s="49"/>
      <c r="B543" s="49"/>
      <c r="C543" s="49"/>
      <c r="D543" s="49"/>
      <c r="E543" s="49"/>
      <c r="F543" s="49"/>
      <c r="G543" s="49"/>
      <c r="H543" s="49"/>
      <c r="I543" s="49"/>
      <c r="J543" s="49"/>
      <c r="K543" s="49"/>
      <c r="L543" s="49"/>
      <c r="M543" s="49"/>
      <c r="N543" s="49"/>
      <c r="O543" s="49"/>
      <c r="P543" s="49"/>
      <c r="Q543" s="49"/>
      <c r="R543" s="90"/>
      <c r="S543" s="49"/>
      <c r="T543" s="49"/>
      <c r="U543" s="49"/>
      <c r="V543" s="49"/>
      <c r="W543" s="49"/>
      <c r="X543" s="49"/>
      <c r="Y543" s="49"/>
      <c r="Z543" s="49"/>
      <c r="AA543" s="49"/>
      <c r="AB543" s="49"/>
      <c r="AC543" s="49"/>
      <c r="AD543" s="49"/>
      <c r="AE543" s="49"/>
      <c r="AF543" s="49"/>
      <c r="AG543" s="49"/>
      <c r="AH543" s="49"/>
      <c r="AI543" s="49"/>
      <c r="AJ543" s="49"/>
      <c r="AK543" s="49"/>
      <c r="AL543" s="49"/>
      <c r="AM543" s="49"/>
    </row>
    <row r="544" spans="1:39" ht="12.75" customHeight="1" x14ac:dyDescent="0.3">
      <c r="A544" s="49"/>
      <c r="B544" s="49"/>
      <c r="C544" s="49"/>
      <c r="D544" s="49"/>
      <c r="E544" s="49"/>
      <c r="F544" s="49"/>
      <c r="G544" s="49"/>
      <c r="H544" s="49"/>
      <c r="I544" s="49"/>
      <c r="J544" s="49"/>
      <c r="K544" s="49"/>
      <c r="L544" s="49"/>
      <c r="M544" s="49"/>
      <c r="N544" s="49"/>
      <c r="O544" s="49"/>
      <c r="P544" s="49"/>
      <c r="Q544" s="49"/>
      <c r="R544" s="90"/>
      <c r="S544" s="49"/>
      <c r="T544" s="49"/>
      <c r="U544" s="49"/>
      <c r="V544" s="49"/>
      <c r="W544" s="49"/>
      <c r="X544" s="49"/>
      <c r="Y544" s="49"/>
      <c r="Z544" s="49"/>
      <c r="AA544" s="49"/>
      <c r="AB544" s="49"/>
      <c r="AC544" s="49"/>
      <c r="AD544" s="49"/>
      <c r="AE544" s="49"/>
      <c r="AF544" s="49"/>
      <c r="AG544" s="49"/>
      <c r="AH544" s="49"/>
      <c r="AI544" s="49"/>
      <c r="AJ544" s="49"/>
      <c r="AK544" s="49"/>
      <c r="AL544" s="49"/>
      <c r="AM544" s="49"/>
    </row>
    <row r="545" spans="1:39" ht="12.75" customHeight="1" x14ac:dyDescent="0.3">
      <c r="A545" s="49"/>
      <c r="B545" s="49"/>
      <c r="C545" s="49"/>
      <c r="D545" s="49"/>
      <c r="E545" s="49"/>
      <c r="F545" s="49"/>
      <c r="G545" s="49"/>
      <c r="H545" s="49"/>
      <c r="I545" s="49"/>
      <c r="J545" s="49"/>
      <c r="K545" s="49"/>
      <c r="L545" s="49"/>
      <c r="M545" s="49"/>
      <c r="N545" s="49"/>
      <c r="O545" s="49"/>
      <c r="P545" s="49"/>
      <c r="Q545" s="49"/>
      <c r="R545" s="90"/>
      <c r="S545" s="49"/>
      <c r="T545" s="49"/>
      <c r="U545" s="49"/>
      <c r="V545" s="49"/>
      <c r="W545" s="49"/>
      <c r="X545" s="49"/>
      <c r="Y545" s="49"/>
      <c r="Z545" s="49"/>
      <c r="AA545" s="49"/>
      <c r="AB545" s="49"/>
      <c r="AC545" s="49"/>
      <c r="AD545" s="49"/>
      <c r="AE545" s="49"/>
      <c r="AF545" s="49"/>
      <c r="AG545" s="49"/>
      <c r="AH545" s="49"/>
      <c r="AI545" s="49"/>
      <c r="AJ545" s="49"/>
      <c r="AK545" s="49"/>
      <c r="AL545" s="49"/>
      <c r="AM545" s="49"/>
    </row>
    <row r="546" spans="1:39" ht="12.75" customHeight="1" x14ac:dyDescent="0.3">
      <c r="A546" s="49"/>
      <c r="B546" s="49"/>
      <c r="C546" s="49"/>
      <c r="D546" s="49"/>
      <c r="E546" s="49"/>
      <c r="F546" s="49"/>
      <c r="G546" s="49"/>
      <c r="H546" s="49"/>
      <c r="I546" s="49"/>
      <c r="J546" s="49"/>
      <c r="K546" s="49"/>
      <c r="L546" s="49"/>
      <c r="M546" s="49"/>
      <c r="N546" s="49"/>
      <c r="O546" s="49"/>
      <c r="P546" s="49"/>
      <c r="Q546" s="49"/>
      <c r="R546" s="90"/>
      <c r="S546" s="49"/>
      <c r="T546" s="49"/>
      <c r="U546" s="49"/>
      <c r="V546" s="49"/>
      <c r="W546" s="49"/>
      <c r="X546" s="49"/>
      <c r="Y546" s="49"/>
      <c r="Z546" s="49"/>
      <c r="AA546" s="49"/>
      <c r="AB546" s="49"/>
      <c r="AC546" s="49"/>
      <c r="AD546" s="49"/>
      <c r="AE546" s="49"/>
      <c r="AF546" s="49"/>
      <c r="AG546" s="49"/>
      <c r="AH546" s="49"/>
      <c r="AI546" s="49"/>
      <c r="AJ546" s="49"/>
      <c r="AK546" s="49"/>
      <c r="AL546" s="49"/>
      <c r="AM546" s="49"/>
    </row>
    <row r="547" spans="1:39" ht="12.75" customHeight="1" x14ac:dyDescent="0.3">
      <c r="A547" s="49"/>
      <c r="B547" s="49"/>
      <c r="C547" s="49"/>
      <c r="D547" s="49"/>
      <c r="E547" s="49"/>
      <c r="F547" s="49"/>
      <c r="G547" s="49"/>
      <c r="H547" s="49"/>
      <c r="I547" s="49"/>
      <c r="J547" s="49"/>
      <c r="K547" s="49"/>
      <c r="L547" s="49"/>
      <c r="M547" s="49"/>
      <c r="N547" s="49"/>
      <c r="O547" s="49"/>
      <c r="P547" s="49"/>
      <c r="Q547" s="49"/>
      <c r="R547" s="90"/>
      <c r="S547" s="49"/>
      <c r="T547" s="49"/>
      <c r="U547" s="49"/>
      <c r="V547" s="49"/>
      <c r="W547" s="49"/>
      <c r="X547" s="49"/>
      <c r="Y547" s="49"/>
      <c r="Z547" s="49"/>
      <c r="AA547" s="49"/>
      <c r="AB547" s="49"/>
      <c r="AC547" s="49"/>
      <c r="AD547" s="49"/>
      <c r="AE547" s="49"/>
      <c r="AF547" s="49"/>
      <c r="AG547" s="49"/>
      <c r="AH547" s="49"/>
      <c r="AI547" s="49"/>
      <c r="AJ547" s="49"/>
      <c r="AK547" s="49"/>
      <c r="AL547" s="49"/>
      <c r="AM547" s="49"/>
    </row>
    <row r="548" spans="1:39" ht="12.75" customHeight="1" x14ac:dyDescent="0.3">
      <c r="A548" s="49"/>
      <c r="B548" s="49"/>
      <c r="C548" s="49"/>
      <c r="D548" s="49"/>
      <c r="E548" s="49"/>
      <c r="F548" s="49"/>
      <c r="G548" s="49"/>
      <c r="H548" s="49"/>
      <c r="I548" s="49"/>
      <c r="J548" s="49"/>
      <c r="K548" s="49"/>
      <c r="L548" s="49"/>
      <c r="M548" s="49"/>
      <c r="N548" s="49"/>
      <c r="O548" s="49"/>
      <c r="P548" s="49"/>
      <c r="Q548" s="49"/>
      <c r="R548" s="90"/>
      <c r="S548" s="49"/>
      <c r="T548" s="49"/>
      <c r="U548" s="49"/>
      <c r="V548" s="49"/>
      <c r="W548" s="49"/>
      <c r="X548" s="49"/>
      <c r="Y548" s="49"/>
      <c r="Z548" s="49"/>
      <c r="AA548" s="49"/>
      <c r="AB548" s="49"/>
      <c r="AC548" s="49"/>
      <c r="AD548" s="49"/>
      <c r="AE548" s="49"/>
      <c r="AF548" s="49"/>
      <c r="AG548" s="49"/>
      <c r="AH548" s="49"/>
      <c r="AI548" s="49"/>
      <c r="AJ548" s="49"/>
      <c r="AK548" s="49"/>
      <c r="AL548" s="49"/>
      <c r="AM548" s="49"/>
    </row>
    <row r="549" spans="1:39" ht="12.75" customHeight="1" x14ac:dyDescent="0.3">
      <c r="A549" s="49"/>
      <c r="B549" s="49"/>
      <c r="C549" s="49"/>
      <c r="D549" s="49"/>
      <c r="E549" s="49"/>
      <c r="F549" s="49"/>
      <c r="G549" s="49"/>
      <c r="H549" s="49"/>
      <c r="I549" s="49"/>
      <c r="J549" s="49"/>
      <c r="K549" s="49"/>
      <c r="L549" s="49"/>
      <c r="M549" s="49"/>
      <c r="N549" s="49"/>
      <c r="O549" s="49"/>
      <c r="P549" s="49"/>
      <c r="Q549" s="49"/>
      <c r="R549" s="90"/>
      <c r="S549" s="49"/>
      <c r="T549" s="49"/>
      <c r="U549" s="49"/>
      <c r="V549" s="49"/>
      <c r="W549" s="49"/>
      <c r="X549" s="49"/>
      <c r="Y549" s="49"/>
      <c r="Z549" s="49"/>
      <c r="AA549" s="49"/>
      <c r="AB549" s="49"/>
      <c r="AC549" s="49"/>
      <c r="AD549" s="49"/>
      <c r="AE549" s="49"/>
      <c r="AF549" s="49"/>
      <c r="AG549" s="49"/>
      <c r="AH549" s="49"/>
      <c r="AI549" s="49"/>
      <c r="AJ549" s="49"/>
      <c r="AK549" s="49"/>
      <c r="AL549" s="49"/>
      <c r="AM549" s="49"/>
    </row>
    <row r="550" spans="1:39" ht="12.75" customHeight="1" x14ac:dyDescent="0.3">
      <c r="A550" s="49"/>
      <c r="B550" s="49"/>
      <c r="C550" s="49"/>
      <c r="D550" s="49"/>
      <c r="E550" s="49"/>
      <c r="F550" s="49"/>
      <c r="G550" s="49"/>
      <c r="H550" s="49"/>
      <c r="I550" s="49"/>
      <c r="J550" s="49"/>
      <c r="K550" s="49"/>
      <c r="L550" s="49"/>
      <c r="M550" s="49"/>
      <c r="N550" s="49"/>
      <c r="O550" s="49"/>
      <c r="P550" s="49"/>
      <c r="Q550" s="49"/>
      <c r="R550" s="90"/>
      <c r="S550" s="49"/>
      <c r="T550" s="49"/>
      <c r="U550" s="49"/>
      <c r="V550" s="49"/>
      <c r="W550" s="49"/>
      <c r="X550" s="49"/>
      <c r="Y550" s="49"/>
      <c r="Z550" s="49"/>
      <c r="AA550" s="49"/>
      <c r="AB550" s="49"/>
      <c r="AC550" s="49"/>
      <c r="AD550" s="49"/>
      <c r="AE550" s="49"/>
      <c r="AF550" s="49"/>
      <c r="AG550" s="49"/>
      <c r="AH550" s="49"/>
      <c r="AI550" s="49"/>
      <c r="AJ550" s="49"/>
      <c r="AK550" s="49"/>
      <c r="AL550" s="49"/>
      <c r="AM550" s="49"/>
    </row>
    <row r="551" spans="1:39" ht="12.75" customHeight="1" x14ac:dyDescent="0.3">
      <c r="A551" s="49"/>
      <c r="B551" s="49"/>
      <c r="C551" s="49"/>
      <c r="D551" s="49"/>
      <c r="E551" s="49"/>
      <c r="F551" s="49"/>
      <c r="G551" s="49"/>
      <c r="H551" s="49"/>
      <c r="I551" s="49"/>
      <c r="J551" s="49"/>
      <c r="K551" s="49"/>
      <c r="L551" s="49"/>
      <c r="M551" s="49"/>
      <c r="N551" s="49"/>
      <c r="O551" s="49"/>
      <c r="P551" s="49"/>
      <c r="Q551" s="49"/>
      <c r="R551" s="90"/>
      <c r="S551" s="49"/>
      <c r="T551" s="49"/>
      <c r="U551" s="49"/>
      <c r="V551" s="49"/>
      <c r="W551" s="49"/>
      <c r="X551" s="49"/>
      <c r="Y551" s="49"/>
      <c r="Z551" s="49"/>
      <c r="AA551" s="49"/>
      <c r="AB551" s="49"/>
      <c r="AC551" s="49"/>
      <c r="AD551" s="49"/>
      <c r="AE551" s="49"/>
      <c r="AF551" s="49"/>
      <c r="AG551" s="49"/>
      <c r="AH551" s="49"/>
      <c r="AI551" s="49"/>
      <c r="AJ551" s="49"/>
      <c r="AK551" s="49"/>
      <c r="AL551" s="49"/>
      <c r="AM551" s="49"/>
    </row>
    <row r="552" spans="1:39" ht="12.75" customHeight="1" x14ac:dyDescent="0.3">
      <c r="A552" s="49"/>
      <c r="B552" s="49"/>
      <c r="C552" s="49"/>
      <c r="D552" s="49"/>
      <c r="E552" s="49"/>
      <c r="F552" s="49"/>
      <c r="G552" s="49"/>
      <c r="H552" s="49"/>
      <c r="I552" s="49"/>
      <c r="J552" s="49"/>
      <c r="K552" s="49"/>
      <c r="L552" s="49"/>
      <c r="M552" s="49"/>
      <c r="N552" s="49"/>
      <c r="O552" s="49"/>
      <c r="P552" s="49"/>
      <c r="Q552" s="49"/>
      <c r="R552" s="90"/>
      <c r="S552" s="49"/>
      <c r="T552" s="49"/>
      <c r="U552" s="49"/>
      <c r="V552" s="49"/>
      <c r="W552" s="49"/>
      <c r="X552" s="49"/>
      <c r="Y552" s="49"/>
      <c r="Z552" s="49"/>
      <c r="AA552" s="49"/>
      <c r="AB552" s="49"/>
      <c r="AC552" s="49"/>
      <c r="AD552" s="49"/>
      <c r="AE552" s="49"/>
      <c r="AF552" s="49"/>
      <c r="AG552" s="49"/>
      <c r="AH552" s="49"/>
      <c r="AI552" s="49"/>
      <c r="AJ552" s="49"/>
      <c r="AK552" s="49"/>
      <c r="AL552" s="49"/>
      <c r="AM552" s="49"/>
    </row>
    <row r="553" spans="1:39" ht="12.75" customHeight="1" x14ac:dyDescent="0.3">
      <c r="A553" s="49"/>
      <c r="B553" s="49"/>
      <c r="C553" s="49"/>
      <c r="D553" s="49"/>
      <c r="E553" s="49"/>
      <c r="F553" s="49"/>
      <c r="G553" s="49"/>
      <c r="H553" s="49"/>
      <c r="I553" s="49"/>
      <c r="J553" s="49"/>
      <c r="K553" s="49"/>
      <c r="L553" s="49"/>
      <c r="M553" s="49"/>
      <c r="N553" s="49"/>
      <c r="O553" s="49"/>
      <c r="P553" s="49"/>
      <c r="Q553" s="49"/>
      <c r="R553" s="90"/>
      <c r="S553" s="49"/>
      <c r="T553" s="49"/>
      <c r="U553" s="49"/>
      <c r="V553" s="49"/>
      <c r="W553" s="49"/>
      <c r="X553" s="49"/>
      <c r="Y553" s="49"/>
      <c r="Z553" s="49"/>
      <c r="AA553" s="49"/>
      <c r="AB553" s="49"/>
      <c r="AC553" s="49"/>
      <c r="AD553" s="49"/>
      <c r="AE553" s="49"/>
      <c r="AF553" s="49"/>
      <c r="AG553" s="49"/>
      <c r="AH553" s="49"/>
      <c r="AI553" s="49"/>
      <c r="AJ553" s="49"/>
      <c r="AK553" s="49"/>
      <c r="AL553" s="49"/>
      <c r="AM553" s="49"/>
    </row>
    <row r="554" spans="1:39" ht="12.75" customHeight="1" x14ac:dyDescent="0.3">
      <c r="A554" s="49"/>
      <c r="B554" s="49"/>
      <c r="C554" s="49"/>
      <c r="D554" s="49"/>
      <c r="E554" s="49"/>
      <c r="F554" s="49"/>
      <c r="G554" s="49"/>
      <c r="H554" s="49"/>
      <c r="I554" s="49"/>
      <c r="J554" s="49"/>
      <c r="K554" s="49"/>
      <c r="L554" s="49"/>
      <c r="M554" s="49"/>
      <c r="N554" s="49"/>
      <c r="O554" s="49"/>
      <c r="P554" s="49"/>
      <c r="Q554" s="49"/>
      <c r="R554" s="90"/>
      <c r="S554" s="49"/>
      <c r="T554" s="49"/>
      <c r="U554" s="49"/>
      <c r="V554" s="49"/>
      <c r="W554" s="49"/>
      <c r="X554" s="49"/>
      <c r="Y554" s="49"/>
      <c r="Z554" s="49"/>
      <c r="AA554" s="49"/>
      <c r="AB554" s="49"/>
      <c r="AC554" s="49"/>
      <c r="AD554" s="49"/>
      <c r="AE554" s="49"/>
      <c r="AF554" s="49"/>
      <c r="AG554" s="49"/>
      <c r="AH554" s="49"/>
      <c r="AI554" s="49"/>
      <c r="AJ554" s="49"/>
      <c r="AK554" s="49"/>
      <c r="AL554" s="49"/>
      <c r="AM554" s="49"/>
    </row>
    <row r="555" spans="1:39" ht="12.75" customHeight="1" x14ac:dyDescent="0.3">
      <c r="A555" s="49"/>
      <c r="B555" s="49"/>
      <c r="C555" s="49"/>
      <c r="D555" s="49"/>
      <c r="E555" s="49"/>
      <c r="F555" s="49"/>
      <c r="G555" s="49"/>
      <c r="H555" s="49"/>
      <c r="I555" s="49"/>
      <c r="J555" s="49"/>
      <c r="K555" s="49"/>
      <c r="L555" s="49"/>
      <c r="M555" s="49"/>
      <c r="N555" s="49"/>
      <c r="O555" s="49"/>
      <c r="P555" s="49"/>
      <c r="Q555" s="49"/>
      <c r="R555" s="90"/>
      <c r="S555" s="49"/>
      <c r="T555" s="49"/>
      <c r="U555" s="49"/>
      <c r="V555" s="49"/>
      <c r="W555" s="49"/>
      <c r="X555" s="49"/>
      <c r="Y555" s="49"/>
      <c r="Z555" s="49"/>
      <c r="AA555" s="49"/>
      <c r="AB555" s="49"/>
      <c r="AC555" s="49"/>
      <c r="AD555" s="49"/>
      <c r="AE555" s="49"/>
      <c r="AF555" s="49"/>
      <c r="AG555" s="49"/>
      <c r="AH555" s="49"/>
      <c r="AI555" s="49"/>
      <c r="AJ555" s="49"/>
      <c r="AK555" s="49"/>
      <c r="AL555" s="49"/>
      <c r="AM555" s="49"/>
    </row>
    <row r="556" spans="1:39" ht="12.75" customHeight="1" x14ac:dyDescent="0.3">
      <c r="A556" s="49"/>
      <c r="B556" s="49"/>
      <c r="C556" s="49"/>
      <c r="D556" s="49"/>
      <c r="E556" s="49"/>
      <c r="F556" s="49"/>
      <c r="G556" s="49"/>
      <c r="H556" s="49"/>
      <c r="I556" s="49"/>
      <c r="J556" s="49"/>
      <c r="K556" s="49"/>
      <c r="L556" s="49"/>
      <c r="M556" s="49"/>
      <c r="N556" s="49"/>
      <c r="O556" s="49"/>
      <c r="P556" s="49"/>
      <c r="Q556" s="49"/>
      <c r="R556" s="90"/>
      <c r="S556" s="49"/>
      <c r="T556" s="49"/>
      <c r="U556" s="49"/>
      <c r="V556" s="49"/>
      <c r="W556" s="49"/>
      <c r="X556" s="49"/>
      <c r="Y556" s="49"/>
      <c r="Z556" s="49"/>
      <c r="AA556" s="49"/>
      <c r="AB556" s="49"/>
      <c r="AC556" s="49"/>
      <c r="AD556" s="49"/>
      <c r="AE556" s="49"/>
      <c r="AF556" s="49"/>
      <c r="AG556" s="49"/>
      <c r="AH556" s="49"/>
      <c r="AI556" s="49"/>
      <c r="AJ556" s="49"/>
      <c r="AK556" s="49"/>
      <c r="AL556" s="49"/>
      <c r="AM556" s="49"/>
    </row>
    <row r="557" spans="1:39" ht="12.75" customHeight="1" x14ac:dyDescent="0.3">
      <c r="A557" s="49"/>
      <c r="B557" s="49"/>
      <c r="C557" s="49"/>
      <c r="D557" s="49"/>
      <c r="E557" s="49"/>
      <c r="F557" s="49"/>
      <c r="G557" s="49"/>
      <c r="H557" s="49"/>
      <c r="I557" s="49"/>
      <c r="J557" s="49"/>
      <c r="K557" s="49"/>
      <c r="L557" s="49"/>
      <c r="M557" s="49"/>
      <c r="N557" s="49"/>
      <c r="O557" s="49"/>
      <c r="P557" s="49"/>
      <c r="Q557" s="49"/>
      <c r="R557" s="90"/>
      <c r="S557" s="49"/>
      <c r="T557" s="49"/>
      <c r="U557" s="49"/>
      <c r="V557" s="49"/>
      <c r="W557" s="49"/>
      <c r="X557" s="49"/>
      <c r="Y557" s="49"/>
      <c r="Z557" s="49"/>
      <c r="AA557" s="49"/>
      <c r="AB557" s="49"/>
      <c r="AC557" s="49"/>
      <c r="AD557" s="49"/>
      <c r="AE557" s="49"/>
      <c r="AF557" s="49"/>
      <c r="AG557" s="49"/>
      <c r="AH557" s="49"/>
      <c r="AI557" s="49"/>
      <c r="AJ557" s="49"/>
      <c r="AK557" s="49"/>
      <c r="AL557" s="49"/>
      <c r="AM557" s="49"/>
    </row>
    <row r="558" spans="1:39" ht="12.75" customHeight="1" x14ac:dyDescent="0.3">
      <c r="A558" s="49"/>
      <c r="B558" s="49"/>
      <c r="C558" s="49"/>
      <c r="D558" s="49"/>
      <c r="E558" s="49"/>
      <c r="F558" s="49"/>
      <c r="G558" s="49"/>
      <c r="H558" s="49"/>
      <c r="I558" s="49"/>
      <c r="J558" s="49"/>
      <c r="K558" s="49"/>
      <c r="L558" s="49"/>
      <c r="M558" s="49"/>
      <c r="N558" s="49"/>
      <c r="O558" s="49"/>
      <c r="P558" s="49"/>
      <c r="Q558" s="49"/>
      <c r="R558" s="90"/>
      <c r="S558" s="49"/>
      <c r="T558" s="49"/>
      <c r="U558" s="49"/>
      <c r="V558" s="49"/>
      <c r="W558" s="49"/>
      <c r="X558" s="49"/>
      <c r="Y558" s="49"/>
      <c r="Z558" s="49"/>
      <c r="AA558" s="49"/>
      <c r="AB558" s="49"/>
      <c r="AC558" s="49"/>
      <c r="AD558" s="49"/>
      <c r="AE558" s="49"/>
      <c r="AF558" s="49"/>
      <c r="AG558" s="49"/>
      <c r="AH558" s="49"/>
      <c r="AI558" s="49"/>
      <c r="AJ558" s="49"/>
      <c r="AK558" s="49"/>
      <c r="AL558" s="49"/>
      <c r="AM558" s="49"/>
    </row>
    <row r="559" spans="1:39" ht="12.75" customHeight="1" x14ac:dyDescent="0.3">
      <c r="A559" s="49"/>
      <c r="B559" s="49"/>
      <c r="C559" s="49"/>
      <c r="D559" s="49"/>
      <c r="E559" s="49"/>
      <c r="F559" s="49"/>
      <c r="G559" s="49"/>
      <c r="H559" s="49"/>
      <c r="I559" s="49"/>
      <c r="J559" s="49"/>
      <c r="K559" s="49"/>
      <c r="L559" s="49"/>
      <c r="M559" s="49"/>
      <c r="N559" s="49"/>
      <c r="O559" s="49"/>
      <c r="P559" s="49"/>
      <c r="Q559" s="49"/>
      <c r="R559" s="90"/>
      <c r="S559" s="49"/>
      <c r="T559" s="49"/>
      <c r="U559" s="49"/>
      <c r="V559" s="49"/>
      <c r="W559" s="49"/>
      <c r="X559" s="49"/>
      <c r="Y559" s="49"/>
      <c r="Z559" s="49"/>
      <c r="AA559" s="49"/>
      <c r="AB559" s="49"/>
      <c r="AC559" s="49"/>
      <c r="AD559" s="49"/>
      <c r="AE559" s="49"/>
      <c r="AF559" s="49"/>
      <c r="AG559" s="49"/>
      <c r="AH559" s="49"/>
      <c r="AI559" s="49"/>
      <c r="AJ559" s="49"/>
      <c r="AK559" s="49"/>
      <c r="AL559" s="49"/>
      <c r="AM559" s="49"/>
    </row>
    <row r="560" spans="1:39" ht="12.75" customHeight="1" x14ac:dyDescent="0.3">
      <c r="A560" s="49"/>
      <c r="B560" s="49"/>
      <c r="C560" s="49"/>
      <c r="D560" s="49"/>
      <c r="E560" s="49"/>
      <c r="F560" s="49"/>
      <c r="G560" s="49"/>
      <c r="H560" s="49"/>
      <c r="I560" s="49"/>
      <c r="J560" s="49"/>
      <c r="K560" s="49"/>
      <c r="L560" s="49"/>
      <c r="M560" s="49"/>
      <c r="N560" s="49"/>
      <c r="O560" s="49"/>
      <c r="P560" s="49"/>
      <c r="Q560" s="49"/>
      <c r="R560" s="90"/>
      <c r="S560" s="49"/>
      <c r="T560" s="49"/>
      <c r="U560" s="49"/>
      <c r="V560" s="49"/>
      <c r="W560" s="49"/>
      <c r="X560" s="49"/>
      <c r="Y560" s="49"/>
      <c r="Z560" s="49"/>
      <c r="AA560" s="49"/>
      <c r="AB560" s="49"/>
      <c r="AC560" s="49"/>
      <c r="AD560" s="49"/>
      <c r="AE560" s="49"/>
      <c r="AF560" s="49"/>
      <c r="AG560" s="49"/>
      <c r="AH560" s="49"/>
      <c r="AI560" s="49"/>
      <c r="AJ560" s="49"/>
      <c r="AK560" s="49"/>
      <c r="AL560" s="49"/>
      <c r="AM560" s="49"/>
    </row>
    <row r="561" spans="1:39" ht="12.75" customHeight="1" x14ac:dyDescent="0.3">
      <c r="A561" s="49"/>
      <c r="B561" s="49"/>
      <c r="C561" s="49"/>
      <c r="D561" s="49"/>
      <c r="E561" s="49"/>
      <c r="F561" s="49"/>
      <c r="G561" s="49"/>
      <c r="H561" s="49"/>
      <c r="I561" s="49"/>
      <c r="J561" s="49"/>
      <c r="K561" s="49"/>
      <c r="L561" s="49"/>
      <c r="M561" s="49"/>
      <c r="N561" s="49"/>
      <c r="O561" s="49"/>
      <c r="P561" s="49"/>
      <c r="Q561" s="49"/>
      <c r="R561" s="90"/>
      <c r="S561" s="49"/>
      <c r="T561" s="49"/>
      <c r="U561" s="49"/>
      <c r="V561" s="49"/>
      <c r="W561" s="49"/>
      <c r="X561" s="49"/>
      <c r="Y561" s="49"/>
      <c r="Z561" s="49"/>
      <c r="AA561" s="49"/>
      <c r="AB561" s="49"/>
      <c r="AC561" s="49"/>
      <c r="AD561" s="49"/>
      <c r="AE561" s="49"/>
      <c r="AF561" s="49"/>
      <c r="AG561" s="49"/>
      <c r="AH561" s="49"/>
      <c r="AI561" s="49"/>
      <c r="AJ561" s="49"/>
      <c r="AK561" s="49"/>
      <c r="AL561" s="49"/>
      <c r="AM561" s="49"/>
    </row>
    <row r="562" spans="1:39" ht="12.75" customHeight="1" x14ac:dyDescent="0.3">
      <c r="A562" s="49"/>
      <c r="B562" s="49"/>
      <c r="C562" s="49"/>
      <c r="D562" s="49"/>
      <c r="E562" s="49"/>
      <c r="F562" s="49"/>
      <c r="G562" s="49"/>
      <c r="H562" s="49"/>
      <c r="I562" s="49"/>
      <c r="J562" s="49"/>
      <c r="K562" s="49"/>
      <c r="L562" s="49"/>
      <c r="M562" s="49"/>
      <c r="N562" s="49"/>
      <c r="O562" s="49"/>
      <c r="P562" s="49"/>
      <c r="Q562" s="49"/>
      <c r="R562" s="90"/>
      <c r="S562" s="49"/>
      <c r="T562" s="49"/>
      <c r="U562" s="49"/>
      <c r="V562" s="49"/>
      <c r="W562" s="49"/>
      <c r="X562" s="49"/>
      <c r="Y562" s="49"/>
      <c r="Z562" s="49"/>
      <c r="AA562" s="49"/>
      <c r="AB562" s="49"/>
      <c r="AC562" s="49"/>
      <c r="AD562" s="49"/>
      <c r="AE562" s="49"/>
      <c r="AF562" s="49"/>
      <c r="AG562" s="49"/>
      <c r="AH562" s="49"/>
      <c r="AI562" s="49"/>
      <c r="AJ562" s="49"/>
      <c r="AK562" s="49"/>
      <c r="AL562" s="49"/>
      <c r="AM562" s="49"/>
    </row>
    <row r="563" spans="1:39" ht="12.75" customHeight="1" x14ac:dyDescent="0.3">
      <c r="A563" s="49"/>
      <c r="B563" s="49"/>
      <c r="C563" s="49"/>
      <c r="D563" s="49"/>
      <c r="E563" s="49"/>
      <c r="F563" s="49"/>
      <c r="G563" s="49"/>
      <c r="H563" s="49"/>
      <c r="I563" s="49"/>
      <c r="J563" s="49"/>
      <c r="K563" s="49"/>
      <c r="L563" s="49"/>
      <c r="M563" s="49"/>
      <c r="N563" s="49"/>
      <c r="O563" s="49"/>
      <c r="P563" s="49"/>
      <c r="Q563" s="49"/>
      <c r="R563" s="90"/>
      <c r="S563" s="49"/>
      <c r="T563" s="49"/>
      <c r="U563" s="49"/>
      <c r="V563" s="49"/>
      <c r="W563" s="49"/>
      <c r="X563" s="49"/>
      <c r="Y563" s="49"/>
      <c r="Z563" s="49"/>
      <c r="AA563" s="49"/>
      <c r="AB563" s="49"/>
      <c r="AC563" s="49"/>
      <c r="AD563" s="49"/>
      <c r="AE563" s="49"/>
      <c r="AF563" s="49"/>
      <c r="AG563" s="49"/>
      <c r="AH563" s="49"/>
      <c r="AI563" s="49"/>
      <c r="AJ563" s="49"/>
      <c r="AK563" s="49"/>
      <c r="AL563" s="49"/>
      <c r="AM563" s="49"/>
    </row>
    <row r="564" spans="1:39" ht="12.75" customHeight="1" x14ac:dyDescent="0.3">
      <c r="A564" s="49"/>
      <c r="B564" s="49"/>
      <c r="C564" s="49"/>
      <c r="D564" s="49"/>
      <c r="E564" s="49"/>
      <c r="F564" s="49"/>
      <c r="G564" s="49"/>
      <c r="H564" s="49"/>
      <c r="I564" s="49"/>
      <c r="J564" s="49"/>
      <c r="K564" s="49"/>
      <c r="L564" s="49"/>
      <c r="M564" s="49"/>
      <c r="N564" s="49"/>
      <c r="O564" s="49"/>
      <c r="P564" s="49"/>
      <c r="Q564" s="49"/>
      <c r="R564" s="90"/>
      <c r="S564" s="49"/>
      <c r="T564" s="49"/>
      <c r="U564" s="49"/>
      <c r="V564" s="49"/>
      <c r="W564" s="49"/>
      <c r="X564" s="49"/>
      <c r="Y564" s="49"/>
      <c r="Z564" s="49"/>
      <c r="AA564" s="49"/>
      <c r="AB564" s="49"/>
      <c r="AC564" s="49"/>
      <c r="AD564" s="49"/>
      <c r="AE564" s="49"/>
      <c r="AF564" s="49"/>
      <c r="AG564" s="49"/>
      <c r="AH564" s="49"/>
      <c r="AI564" s="49"/>
      <c r="AJ564" s="49"/>
      <c r="AK564" s="49"/>
      <c r="AL564" s="49"/>
      <c r="AM564" s="49"/>
    </row>
    <row r="565" spans="1:39" ht="12.75" customHeight="1" x14ac:dyDescent="0.3">
      <c r="A565" s="49"/>
      <c r="B565" s="49"/>
      <c r="C565" s="49"/>
      <c r="D565" s="49"/>
      <c r="E565" s="49"/>
      <c r="F565" s="49"/>
      <c r="G565" s="49"/>
      <c r="H565" s="49"/>
      <c r="I565" s="49"/>
      <c r="J565" s="49"/>
      <c r="K565" s="49"/>
      <c r="L565" s="49"/>
      <c r="M565" s="49"/>
      <c r="N565" s="49"/>
      <c r="O565" s="49"/>
      <c r="P565" s="49"/>
      <c r="Q565" s="49"/>
      <c r="R565" s="90"/>
      <c r="S565" s="49"/>
      <c r="T565" s="49"/>
      <c r="U565" s="49"/>
      <c r="V565" s="49"/>
      <c r="W565" s="49"/>
      <c r="X565" s="49"/>
      <c r="Y565" s="49"/>
      <c r="Z565" s="49"/>
      <c r="AA565" s="49"/>
      <c r="AB565" s="49"/>
      <c r="AC565" s="49"/>
      <c r="AD565" s="49"/>
      <c r="AE565" s="49"/>
      <c r="AF565" s="49"/>
      <c r="AG565" s="49"/>
      <c r="AH565" s="49"/>
      <c r="AI565" s="49"/>
      <c r="AJ565" s="49"/>
      <c r="AK565" s="49"/>
      <c r="AL565" s="49"/>
      <c r="AM565" s="49"/>
    </row>
    <row r="566" spans="1:39" ht="12.75" customHeight="1" x14ac:dyDescent="0.3">
      <c r="A566" s="49"/>
      <c r="B566" s="49"/>
      <c r="C566" s="49"/>
      <c r="D566" s="49"/>
      <c r="E566" s="49"/>
      <c r="F566" s="49"/>
      <c r="G566" s="49"/>
      <c r="H566" s="49"/>
      <c r="I566" s="49"/>
      <c r="J566" s="49"/>
      <c r="K566" s="49"/>
      <c r="L566" s="49"/>
      <c r="M566" s="49"/>
      <c r="N566" s="49"/>
      <c r="O566" s="49"/>
      <c r="P566" s="49"/>
      <c r="Q566" s="49"/>
      <c r="R566" s="90"/>
      <c r="S566" s="49"/>
      <c r="T566" s="49"/>
      <c r="U566" s="49"/>
      <c r="V566" s="49"/>
      <c r="W566" s="49"/>
      <c r="X566" s="49"/>
      <c r="Y566" s="49"/>
      <c r="Z566" s="49"/>
      <c r="AA566" s="49"/>
      <c r="AB566" s="49"/>
      <c r="AC566" s="49"/>
      <c r="AD566" s="49"/>
      <c r="AE566" s="49"/>
      <c r="AF566" s="49"/>
      <c r="AG566" s="49"/>
      <c r="AH566" s="49"/>
      <c r="AI566" s="49"/>
      <c r="AJ566" s="49"/>
      <c r="AK566" s="49"/>
      <c r="AL566" s="49"/>
      <c r="AM566" s="49"/>
    </row>
    <row r="567" spans="1:39" ht="12.75" customHeight="1" x14ac:dyDescent="0.3">
      <c r="A567" s="49"/>
      <c r="B567" s="49"/>
      <c r="C567" s="49"/>
      <c r="D567" s="49"/>
      <c r="E567" s="49"/>
      <c r="F567" s="49"/>
      <c r="G567" s="49"/>
      <c r="H567" s="49"/>
      <c r="I567" s="49"/>
      <c r="J567" s="49"/>
      <c r="K567" s="49"/>
      <c r="L567" s="49"/>
      <c r="M567" s="49"/>
      <c r="N567" s="49"/>
      <c r="O567" s="49"/>
      <c r="P567" s="49"/>
      <c r="Q567" s="49"/>
      <c r="R567" s="90"/>
      <c r="S567" s="49"/>
      <c r="T567" s="49"/>
      <c r="U567" s="49"/>
      <c r="V567" s="49"/>
      <c r="W567" s="49"/>
      <c r="X567" s="49"/>
      <c r="Y567" s="49"/>
      <c r="Z567" s="49"/>
      <c r="AA567" s="49"/>
      <c r="AB567" s="49"/>
      <c r="AC567" s="49"/>
      <c r="AD567" s="49"/>
      <c r="AE567" s="49"/>
      <c r="AF567" s="49"/>
      <c r="AG567" s="49"/>
      <c r="AH567" s="49"/>
      <c r="AI567" s="49"/>
      <c r="AJ567" s="49"/>
      <c r="AK567" s="49"/>
      <c r="AL567" s="49"/>
      <c r="AM567" s="49"/>
    </row>
    <row r="568" spans="1:39" ht="12.75" customHeight="1" x14ac:dyDescent="0.3">
      <c r="A568" s="49"/>
      <c r="B568" s="49"/>
      <c r="C568" s="49"/>
      <c r="D568" s="49"/>
      <c r="E568" s="49"/>
      <c r="F568" s="49"/>
      <c r="G568" s="49"/>
      <c r="H568" s="49"/>
      <c r="I568" s="49"/>
      <c r="J568" s="49"/>
      <c r="K568" s="49"/>
      <c r="L568" s="49"/>
      <c r="M568" s="49"/>
      <c r="N568" s="49"/>
      <c r="O568" s="49"/>
      <c r="P568" s="49"/>
      <c r="Q568" s="49"/>
      <c r="R568" s="90"/>
      <c r="S568" s="49"/>
      <c r="T568" s="49"/>
      <c r="U568" s="49"/>
      <c r="V568" s="49"/>
      <c r="W568" s="49"/>
      <c r="X568" s="49"/>
      <c r="Y568" s="49"/>
      <c r="Z568" s="49"/>
      <c r="AA568" s="49"/>
      <c r="AB568" s="49"/>
      <c r="AC568" s="49"/>
      <c r="AD568" s="49"/>
      <c r="AE568" s="49"/>
      <c r="AF568" s="49"/>
      <c r="AG568" s="49"/>
      <c r="AH568" s="49"/>
      <c r="AI568" s="49"/>
      <c r="AJ568" s="49"/>
      <c r="AK568" s="49"/>
      <c r="AL568" s="49"/>
      <c r="AM568" s="49"/>
    </row>
    <row r="569" spans="1:39" ht="12.75" customHeight="1" x14ac:dyDescent="0.3">
      <c r="A569" s="49"/>
      <c r="B569" s="49"/>
      <c r="C569" s="49"/>
      <c r="D569" s="49"/>
      <c r="E569" s="49"/>
      <c r="F569" s="49"/>
      <c r="G569" s="49"/>
      <c r="H569" s="49"/>
      <c r="I569" s="49"/>
      <c r="J569" s="49"/>
      <c r="K569" s="49"/>
      <c r="L569" s="49"/>
      <c r="M569" s="49"/>
      <c r="N569" s="49"/>
      <c r="O569" s="49"/>
      <c r="P569" s="49"/>
      <c r="Q569" s="49"/>
      <c r="R569" s="90"/>
      <c r="S569" s="49"/>
      <c r="T569" s="49"/>
      <c r="U569" s="49"/>
      <c r="V569" s="49"/>
      <c r="W569" s="49"/>
      <c r="X569" s="49"/>
      <c r="Y569" s="49"/>
      <c r="Z569" s="49"/>
      <c r="AA569" s="49"/>
      <c r="AB569" s="49"/>
      <c r="AC569" s="49"/>
      <c r="AD569" s="49"/>
      <c r="AE569" s="49"/>
      <c r="AF569" s="49"/>
      <c r="AG569" s="49"/>
      <c r="AH569" s="49"/>
      <c r="AI569" s="49"/>
      <c r="AJ569" s="49"/>
      <c r="AK569" s="49"/>
      <c r="AL569" s="49"/>
      <c r="AM569" s="49"/>
    </row>
    <row r="570" spans="1:39" ht="12.75" customHeight="1" x14ac:dyDescent="0.3">
      <c r="A570" s="49"/>
      <c r="B570" s="49"/>
      <c r="C570" s="49"/>
      <c r="D570" s="49"/>
      <c r="E570" s="49"/>
      <c r="F570" s="49"/>
      <c r="G570" s="49"/>
      <c r="H570" s="49"/>
      <c r="I570" s="49"/>
      <c r="J570" s="49"/>
      <c r="K570" s="49"/>
      <c r="L570" s="49"/>
      <c r="M570" s="49"/>
      <c r="N570" s="49"/>
      <c r="O570" s="49"/>
      <c r="P570" s="49"/>
      <c r="Q570" s="49"/>
      <c r="R570" s="90"/>
      <c r="S570" s="49"/>
      <c r="T570" s="49"/>
      <c r="U570" s="49"/>
      <c r="V570" s="49"/>
      <c r="W570" s="49"/>
      <c r="X570" s="49"/>
      <c r="Y570" s="49"/>
      <c r="Z570" s="49"/>
      <c r="AA570" s="49"/>
      <c r="AB570" s="49"/>
      <c r="AC570" s="49"/>
      <c r="AD570" s="49"/>
      <c r="AE570" s="49"/>
      <c r="AF570" s="49"/>
      <c r="AG570" s="49"/>
      <c r="AH570" s="49"/>
      <c r="AI570" s="49"/>
      <c r="AJ570" s="49"/>
      <c r="AK570" s="49"/>
      <c r="AL570" s="49"/>
      <c r="AM570" s="49"/>
    </row>
    <row r="571" spans="1:39" ht="12.75" customHeight="1" x14ac:dyDescent="0.3">
      <c r="A571" s="49"/>
      <c r="B571" s="49"/>
      <c r="C571" s="49"/>
      <c r="D571" s="49"/>
      <c r="E571" s="49"/>
      <c r="F571" s="49"/>
      <c r="G571" s="49"/>
      <c r="H571" s="49"/>
      <c r="I571" s="49"/>
      <c r="J571" s="49"/>
      <c r="K571" s="49"/>
      <c r="L571" s="49"/>
      <c r="M571" s="49"/>
      <c r="N571" s="49"/>
      <c r="O571" s="49"/>
      <c r="P571" s="49"/>
      <c r="Q571" s="49"/>
      <c r="R571" s="90"/>
      <c r="S571" s="49"/>
      <c r="T571" s="49"/>
      <c r="U571" s="49"/>
      <c r="V571" s="49"/>
      <c r="W571" s="49"/>
      <c r="X571" s="49"/>
      <c r="Y571" s="49"/>
      <c r="Z571" s="49"/>
      <c r="AA571" s="49"/>
      <c r="AB571" s="49"/>
      <c r="AC571" s="49"/>
      <c r="AD571" s="49"/>
      <c r="AE571" s="49"/>
      <c r="AF571" s="49"/>
      <c r="AG571" s="49"/>
      <c r="AH571" s="49"/>
      <c r="AI571" s="49"/>
      <c r="AJ571" s="49"/>
      <c r="AK571" s="49"/>
      <c r="AL571" s="49"/>
      <c r="AM571" s="49"/>
    </row>
    <row r="572" spans="1:39" ht="12.75" customHeight="1" x14ac:dyDescent="0.3">
      <c r="A572" s="49"/>
      <c r="B572" s="49"/>
      <c r="C572" s="49"/>
      <c r="D572" s="49"/>
      <c r="E572" s="49"/>
      <c r="F572" s="49"/>
      <c r="G572" s="49"/>
      <c r="H572" s="49"/>
      <c r="I572" s="49"/>
      <c r="J572" s="49"/>
      <c r="K572" s="49"/>
      <c r="L572" s="49"/>
      <c r="M572" s="49"/>
      <c r="N572" s="49"/>
      <c r="O572" s="49"/>
      <c r="P572" s="49"/>
      <c r="Q572" s="49"/>
      <c r="R572" s="90"/>
      <c r="S572" s="49"/>
      <c r="T572" s="49"/>
      <c r="U572" s="49"/>
      <c r="V572" s="49"/>
      <c r="W572" s="49"/>
      <c r="X572" s="49"/>
      <c r="Y572" s="49"/>
      <c r="Z572" s="49"/>
      <c r="AA572" s="49"/>
      <c r="AB572" s="49"/>
      <c r="AC572" s="49"/>
      <c r="AD572" s="49"/>
      <c r="AE572" s="49"/>
      <c r="AF572" s="49"/>
      <c r="AG572" s="49"/>
      <c r="AH572" s="49"/>
      <c r="AI572" s="49"/>
      <c r="AJ572" s="49"/>
      <c r="AK572" s="49"/>
      <c r="AL572" s="49"/>
      <c r="AM572" s="49"/>
    </row>
    <row r="573" spans="1:39" ht="12.75" customHeight="1" x14ac:dyDescent="0.3">
      <c r="A573" s="49"/>
      <c r="B573" s="49"/>
      <c r="C573" s="49"/>
      <c r="D573" s="49"/>
      <c r="E573" s="49"/>
      <c r="F573" s="49"/>
      <c r="G573" s="49"/>
      <c r="H573" s="49"/>
      <c r="I573" s="49"/>
      <c r="J573" s="49"/>
      <c r="K573" s="49"/>
      <c r="L573" s="49"/>
      <c r="M573" s="49"/>
      <c r="N573" s="49"/>
      <c r="O573" s="49"/>
      <c r="P573" s="49"/>
      <c r="Q573" s="49"/>
      <c r="R573" s="90"/>
      <c r="S573" s="49"/>
      <c r="T573" s="49"/>
      <c r="U573" s="49"/>
      <c r="V573" s="49"/>
      <c r="W573" s="49"/>
      <c r="X573" s="49"/>
      <c r="Y573" s="49"/>
      <c r="Z573" s="49"/>
      <c r="AA573" s="49"/>
      <c r="AB573" s="49"/>
      <c r="AC573" s="49"/>
      <c r="AD573" s="49"/>
      <c r="AE573" s="49"/>
      <c r="AF573" s="49"/>
      <c r="AG573" s="49"/>
      <c r="AH573" s="49"/>
      <c r="AI573" s="49"/>
      <c r="AJ573" s="49"/>
      <c r="AK573" s="49"/>
      <c r="AL573" s="49"/>
      <c r="AM573" s="49"/>
    </row>
    <row r="574" spans="1:39" ht="12.75" customHeight="1" x14ac:dyDescent="0.3">
      <c r="A574" s="49"/>
      <c r="B574" s="49"/>
      <c r="C574" s="49"/>
      <c r="D574" s="49"/>
      <c r="E574" s="49"/>
      <c r="F574" s="49"/>
      <c r="G574" s="49"/>
      <c r="H574" s="49"/>
      <c r="I574" s="49"/>
      <c r="J574" s="49"/>
      <c r="K574" s="49"/>
      <c r="L574" s="49"/>
      <c r="M574" s="49"/>
      <c r="N574" s="49"/>
      <c r="O574" s="49"/>
      <c r="P574" s="49"/>
      <c r="Q574" s="49"/>
      <c r="R574" s="90"/>
      <c r="S574" s="49"/>
      <c r="T574" s="49"/>
      <c r="U574" s="49"/>
      <c r="V574" s="49"/>
      <c r="W574" s="49"/>
      <c r="X574" s="49"/>
      <c r="Y574" s="49"/>
      <c r="Z574" s="49"/>
      <c r="AA574" s="49"/>
      <c r="AB574" s="49"/>
      <c r="AC574" s="49"/>
      <c r="AD574" s="49"/>
      <c r="AE574" s="49"/>
      <c r="AF574" s="49"/>
      <c r="AG574" s="49"/>
      <c r="AH574" s="49"/>
      <c r="AI574" s="49"/>
      <c r="AJ574" s="49"/>
      <c r="AK574" s="49"/>
      <c r="AL574" s="49"/>
      <c r="AM574" s="49"/>
    </row>
    <row r="575" spans="1:39" ht="12.75" customHeight="1" x14ac:dyDescent="0.3">
      <c r="A575" s="49"/>
      <c r="B575" s="49"/>
      <c r="C575" s="49"/>
      <c r="D575" s="49"/>
      <c r="E575" s="49"/>
      <c r="F575" s="49"/>
      <c r="G575" s="49"/>
      <c r="H575" s="49"/>
      <c r="I575" s="49"/>
      <c r="J575" s="49"/>
      <c r="K575" s="49"/>
      <c r="L575" s="49"/>
      <c r="M575" s="49"/>
      <c r="N575" s="49"/>
      <c r="O575" s="49"/>
      <c r="P575" s="49"/>
      <c r="Q575" s="49"/>
      <c r="R575" s="90"/>
      <c r="S575" s="49"/>
      <c r="T575" s="49"/>
      <c r="U575" s="49"/>
      <c r="V575" s="49"/>
      <c r="W575" s="49"/>
      <c r="X575" s="49"/>
      <c r="Y575" s="49"/>
      <c r="Z575" s="49"/>
      <c r="AA575" s="49"/>
      <c r="AB575" s="49"/>
      <c r="AC575" s="49"/>
      <c r="AD575" s="49"/>
      <c r="AE575" s="49"/>
      <c r="AF575" s="49"/>
      <c r="AG575" s="49"/>
      <c r="AH575" s="49"/>
      <c r="AI575" s="49"/>
      <c r="AJ575" s="49"/>
      <c r="AK575" s="49"/>
      <c r="AL575" s="49"/>
      <c r="AM575" s="49"/>
    </row>
    <row r="576" spans="1:39" ht="12.75" customHeight="1" x14ac:dyDescent="0.3">
      <c r="A576" s="49"/>
      <c r="B576" s="49"/>
      <c r="C576" s="49"/>
      <c r="D576" s="49"/>
      <c r="E576" s="49"/>
      <c r="F576" s="49"/>
      <c r="G576" s="49"/>
      <c r="H576" s="49"/>
      <c r="I576" s="49"/>
      <c r="J576" s="49"/>
      <c r="K576" s="49"/>
      <c r="L576" s="49"/>
      <c r="M576" s="49"/>
      <c r="N576" s="49"/>
      <c r="O576" s="49"/>
      <c r="P576" s="49"/>
      <c r="Q576" s="49"/>
      <c r="R576" s="90"/>
      <c r="S576" s="49"/>
      <c r="T576" s="49"/>
      <c r="U576" s="49"/>
      <c r="V576" s="49"/>
      <c r="W576" s="49"/>
      <c r="X576" s="49"/>
      <c r="Y576" s="49"/>
      <c r="Z576" s="49"/>
      <c r="AA576" s="49"/>
      <c r="AB576" s="49"/>
      <c r="AC576" s="49"/>
      <c r="AD576" s="49"/>
      <c r="AE576" s="49"/>
      <c r="AF576" s="49"/>
      <c r="AG576" s="49"/>
      <c r="AH576" s="49"/>
      <c r="AI576" s="49"/>
      <c r="AJ576" s="49"/>
      <c r="AK576" s="49"/>
      <c r="AL576" s="49"/>
      <c r="AM576" s="49"/>
    </row>
    <row r="577" spans="1:39" ht="12.75" customHeight="1" x14ac:dyDescent="0.3">
      <c r="A577" s="49"/>
      <c r="B577" s="49"/>
      <c r="C577" s="49"/>
      <c r="D577" s="49"/>
      <c r="E577" s="49"/>
      <c r="F577" s="49"/>
      <c r="G577" s="49"/>
      <c r="H577" s="49"/>
      <c r="I577" s="49"/>
      <c r="J577" s="49"/>
      <c r="K577" s="49"/>
      <c r="L577" s="49"/>
      <c r="M577" s="49"/>
      <c r="N577" s="49"/>
      <c r="O577" s="49"/>
      <c r="P577" s="49"/>
      <c r="Q577" s="49"/>
      <c r="R577" s="90"/>
      <c r="S577" s="49"/>
      <c r="T577" s="49"/>
      <c r="U577" s="49"/>
      <c r="V577" s="49"/>
      <c r="W577" s="49"/>
      <c r="X577" s="49"/>
      <c r="Y577" s="49"/>
      <c r="Z577" s="49"/>
      <c r="AA577" s="49"/>
      <c r="AB577" s="49"/>
      <c r="AC577" s="49"/>
      <c r="AD577" s="49"/>
      <c r="AE577" s="49"/>
      <c r="AF577" s="49"/>
      <c r="AG577" s="49"/>
      <c r="AH577" s="49"/>
      <c r="AI577" s="49"/>
      <c r="AJ577" s="49"/>
      <c r="AK577" s="49"/>
      <c r="AL577" s="49"/>
      <c r="AM577" s="49"/>
    </row>
    <row r="578" spans="1:39" ht="12.75" customHeight="1" x14ac:dyDescent="0.3">
      <c r="A578" s="49"/>
      <c r="B578" s="49"/>
      <c r="C578" s="49"/>
      <c r="D578" s="49"/>
      <c r="E578" s="49"/>
      <c r="F578" s="49"/>
      <c r="G578" s="49"/>
      <c r="H578" s="49"/>
      <c r="I578" s="49"/>
      <c r="J578" s="49"/>
      <c r="K578" s="49"/>
      <c r="L578" s="49"/>
      <c r="M578" s="49"/>
      <c r="N578" s="49"/>
      <c r="O578" s="49"/>
      <c r="P578" s="49"/>
      <c r="Q578" s="49"/>
      <c r="R578" s="90"/>
      <c r="S578" s="49"/>
      <c r="T578" s="49"/>
      <c r="U578" s="49"/>
      <c r="V578" s="49"/>
      <c r="W578" s="49"/>
      <c r="X578" s="49"/>
      <c r="Y578" s="49"/>
      <c r="Z578" s="49"/>
      <c r="AA578" s="49"/>
      <c r="AB578" s="49"/>
      <c r="AC578" s="49"/>
      <c r="AD578" s="49"/>
      <c r="AE578" s="49"/>
      <c r="AF578" s="49"/>
      <c r="AG578" s="49"/>
      <c r="AH578" s="49"/>
      <c r="AI578" s="49"/>
      <c r="AJ578" s="49"/>
      <c r="AK578" s="49"/>
      <c r="AL578" s="49"/>
      <c r="AM578" s="49"/>
    </row>
    <row r="579" spans="1:39" ht="12.75" customHeight="1" x14ac:dyDescent="0.3">
      <c r="A579" s="49"/>
      <c r="B579" s="49"/>
      <c r="C579" s="49"/>
      <c r="D579" s="49"/>
      <c r="E579" s="49"/>
      <c r="F579" s="49"/>
      <c r="G579" s="49"/>
      <c r="H579" s="49"/>
      <c r="I579" s="49"/>
      <c r="J579" s="49"/>
      <c r="K579" s="49"/>
      <c r="L579" s="49"/>
      <c r="M579" s="49"/>
      <c r="N579" s="49"/>
      <c r="O579" s="49"/>
      <c r="P579" s="49"/>
      <c r="Q579" s="49"/>
      <c r="R579" s="90"/>
      <c r="S579" s="49"/>
      <c r="T579" s="49"/>
      <c r="U579" s="49"/>
      <c r="V579" s="49"/>
      <c r="W579" s="49"/>
      <c r="X579" s="49"/>
      <c r="Y579" s="49"/>
      <c r="Z579" s="49"/>
      <c r="AA579" s="49"/>
      <c r="AB579" s="49"/>
      <c r="AC579" s="49"/>
      <c r="AD579" s="49"/>
      <c r="AE579" s="49"/>
      <c r="AF579" s="49"/>
      <c r="AG579" s="49"/>
      <c r="AH579" s="49"/>
      <c r="AI579" s="49"/>
      <c r="AJ579" s="49"/>
      <c r="AK579" s="49"/>
      <c r="AL579" s="49"/>
      <c r="AM579" s="49"/>
    </row>
    <row r="580" spans="1:39" ht="12.75" customHeight="1" x14ac:dyDescent="0.3">
      <c r="A580" s="49"/>
      <c r="B580" s="49"/>
      <c r="C580" s="49"/>
      <c r="D580" s="49"/>
      <c r="E580" s="49"/>
      <c r="F580" s="49"/>
      <c r="G580" s="49"/>
      <c r="H580" s="49"/>
      <c r="I580" s="49"/>
      <c r="J580" s="49"/>
      <c r="K580" s="49"/>
      <c r="L580" s="49"/>
      <c r="M580" s="49"/>
      <c r="N580" s="49"/>
      <c r="O580" s="49"/>
      <c r="P580" s="49"/>
      <c r="Q580" s="49"/>
      <c r="R580" s="90"/>
      <c r="S580" s="49"/>
      <c r="T580" s="49"/>
      <c r="U580" s="49"/>
      <c r="V580" s="49"/>
      <c r="W580" s="49"/>
      <c r="X580" s="49"/>
      <c r="Y580" s="49"/>
      <c r="Z580" s="49"/>
      <c r="AA580" s="49"/>
      <c r="AB580" s="49"/>
      <c r="AC580" s="49"/>
      <c r="AD580" s="49"/>
      <c r="AE580" s="49"/>
      <c r="AF580" s="49"/>
      <c r="AG580" s="49"/>
      <c r="AH580" s="49"/>
      <c r="AI580" s="49"/>
      <c r="AJ580" s="49"/>
      <c r="AK580" s="49"/>
      <c r="AL580" s="49"/>
      <c r="AM580" s="49"/>
    </row>
    <row r="581" spans="1:39" ht="12.75" customHeight="1" x14ac:dyDescent="0.3">
      <c r="A581" s="49"/>
      <c r="B581" s="49"/>
      <c r="C581" s="49"/>
      <c r="D581" s="49"/>
      <c r="E581" s="49"/>
      <c r="F581" s="49"/>
      <c r="G581" s="49"/>
      <c r="H581" s="49"/>
      <c r="I581" s="49"/>
      <c r="J581" s="49"/>
      <c r="K581" s="49"/>
      <c r="L581" s="49"/>
      <c r="M581" s="49"/>
      <c r="N581" s="49"/>
      <c r="O581" s="49"/>
      <c r="P581" s="49"/>
      <c r="Q581" s="49"/>
      <c r="R581" s="90"/>
      <c r="S581" s="49"/>
      <c r="T581" s="49"/>
      <c r="U581" s="49"/>
      <c r="V581" s="49"/>
      <c r="W581" s="49"/>
      <c r="X581" s="49"/>
      <c r="Y581" s="49"/>
      <c r="Z581" s="49"/>
      <c r="AA581" s="49"/>
      <c r="AB581" s="49"/>
      <c r="AC581" s="49"/>
      <c r="AD581" s="49"/>
      <c r="AE581" s="49"/>
      <c r="AF581" s="49"/>
      <c r="AG581" s="49"/>
      <c r="AH581" s="49"/>
      <c r="AI581" s="49"/>
      <c r="AJ581" s="49"/>
      <c r="AK581" s="49"/>
      <c r="AL581" s="49"/>
      <c r="AM581" s="49"/>
    </row>
    <row r="582" spans="1:39" ht="12.75" customHeight="1" x14ac:dyDescent="0.3">
      <c r="A582" s="49"/>
      <c r="B582" s="49"/>
      <c r="C582" s="49"/>
      <c r="D582" s="49"/>
      <c r="E582" s="49"/>
      <c r="F582" s="49"/>
      <c r="G582" s="49"/>
      <c r="H582" s="49"/>
      <c r="I582" s="49"/>
      <c r="J582" s="49"/>
      <c r="K582" s="49"/>
      <c r="L582" s="49"/>
      <c r="M582" s="49"/>
      <c r="N582" s="49"/>
      <c r="O582" s="49"/>
      <c r="P582" s="49"/>
      <c r="Q582" s="49"/>
      <c r="R582" s="90"/>
      <c r="S582" s="49"/>
      <c r="T582" s="49"/>
      <c r="U582" s="49"/>
      <c r="V582" s="49"/>
      <c r="W582" s="49"/>
      <c r="X582" s="49"/>
      <c r="Y582" s="49"/>
      <c r="Z582" s="49"/>
      <c r="AA582" s="49"/>
      <c r="AB582" s="49"/>
      <c r="AC582" s="49"/>
      <c r="AD582" s="49"/>
      <c r="AE582" s="49"/>
      <c r="AF582" s="49"/>
      <c r="AG582" s="49"/>
      <c r="AH582" s="49"/>
      <c r="AI582" s="49"/>
      <c r="AJ582" s="49"/>
      <c r="AK582" s="49"/>
      <c r="AL582" s="49"/>
      <c r="AM582" s="49"/>
    </row>
    <row r="583" spans="1:39" ht="12.75" customHeight="1" x14ac:dyDescent="0.3">
      <c r="A583" s="49"/>
      <c r="B583" s="49"/>
      <c r="C583" s="49"/>
      <c r="D583" s="49"/>
      <c r="E583" s="49"/>
      <c r="F583" s="49"/>
      <c r="G583" s="49"/>
      <c r="H583" s="49"/>
      <c r="I583" s="49"/>
      <c r="J583" s="49"/>
      <c r="K583" s="49"/>
      <c r="L583" s="49"/>
      <c r="M583" s="49"/>
      <c r="N583" s="49"/>
      <c r="O583" s="49"/>
      <c r="P583" s="49"/>
      <c r="Q583" s="49"/>
      <c r="R583" s="90"/>
      <c r="S583" s="49"/>
      <c r="T583" s="49"/>
      <c r="U583" s="49"/>
      <c r="V583" s="49"/>
      <c r="W583" s="49"/>
      <c r="X583" s="49"/>
      <c r="Y583" s="49"/>
      <c r="Z583" s="49"/>
      <c r="AA583" s="49"/>
      <c r="AB583" s="49"/>
      <c r="AC583" s="49"/>
      <c r="AD583" s="49"/>
      <c r="AE583" s="49"/>
      <c r="AF583" s="49"/>
      <c r="AG583" s="49"/>
      <c r="AH583" s="49"/>
      <c r="AI583" s="49"/>
      <c r="AJ583" s="49"/>
      <c r="AK583" s="49"/>
      <c r="AL583" s="49"/>
      <c r="AM583" s="49"/>
    </row>
    <row r="584" spans="1:39" ht="12.75" customHeight="1" x14ac:dyDescent="0.3">
      <c r="A584" s="49"/>
      <c r="B584" s="49"/>
      <c r="C584" s="49"/>
      <c r="D584" s="49"/>
      <c r="E584" s="49"/>
      <c r="F584" s="49"/>
      <c r="G584" s="49"/>
      <c r="H584" s="49"/>
      <c r="I584" s="49"/>
      <c r="J584" s="49"/>
      <c r="K584" s="49"/>
      <c r="L584" s="49"/>
      <c r="M584" s="49"/>
      <c r="N584" s="49"/>
      <c r="O584" s="49"/>
      <c r="P584" s="49"/>
      <c r="Q584" s="49"/>
      <c r="R584" s="90"/>
      <c r="S584" s="49"/>
      <c r="T584" s="49"/>
      <c r="U584" s="49"/>
      <c r="V584" s="49"/>
      <c r="W584" s="49"/>
      <c r="X584" s="49"/>
      <c r="Y584" s="49"/>
      <c r="Z584" s="49"/>
      <c r="AA584" s="49"/>
      <c r="AB584" s="49"/>
      <c r="AC584" s="49"/>
      <c r="AD584" s="49"/>
      <c r="AE584" s="49"/>
      <c r="AF584" s="49"/>
      <c r="AG584" s="49"/>
      <c r="AH584" s="49"/>
      <c r="AI584" s="49"/>
      <c r="AJ584" s="49"/>
      <c r="AK584" s="49"/>
      <c r="AL584" s="49"/>
      <c r="AM584" s="49"/>
    </row>
    <row r="585" spans="1:39" ht="12.75" customHeight="1" x14ac:dyDescent="0.3">
      <c r="A585" s="49"/>
      <c r="B585" s="49"/>
      <c r="C585" s="49"/>
      <c r="D585" s="49"/>
      <c r="E585" s="49"/>
      <c r="F585" s="49"/>
      <c r="G585" s="49"/>
      <c r="H585" s="49"/>
      <c r="I585" s="49"/>
      <c r="J585" s="49"/>
      <c r="K585" s="49"/>
      <c r="L585" s="49"/>
      <c r="M585" s="49"/>
      <c r="N585" s="49"/>
      <c r="O585" s="49"/>
      <c r="P585" s="49"/>
      <c r="Q585" s="49"/>
      <c r="R585" s="90"/>
      <c r="S585" s="49"/>
      <c r="T585" s="49"/>
      <c r="U585" s="49"/>
      <c r="V585" s="49"/>
      <c r="W585" s="49"/>
      <c r="X585" s="49"/>
      <c r="Y585" s="49"/>
      <c r="Z585" s="49"/>
      <c r="AA585" s="49"/>
      <c r="AB585" s="49"/>
      <c r="AC585" s="49"/>
      <c r="AD585" s="49"/>
      <c r="AE585" s="49"/>
      <c r="AF585" s="49"/>
      <c r="AG585" s="49"/>
      <c r="AH585" s="49"/>
      <c r="AI585" s="49"/>
      <c r="AJ585" s="49"/>
      <c r="AK585" s="49"/>
      <c r="AL585" s="49"/>
      <c r="AM585" s="49"/>
    </row>
    <row r="586" spans="1:39" ht="12.75" customHeight="1" x14ac:dyDescent="0.3">
      <c r="A586" s="49"/>
      <c r="B586" s="49"/>
      <c r="C586" s="49"/>
      <c r="D586" s="49"/>
      <c r="E586" s="49"/>
      <c r="F586" s="49"/>
      <c r="G586" s="49"/>
      <c r="H586" s="49"/>
      <c r="I586" s="49"/>
      <c r="J586" s="49"/>
      <c r="K586" s="49"/>
      <c r="L586" s="49"/>
      <c r="M586" s="49"/>
      <c r="N586" s="49"/>
      <c r="O586" s="49"/>
      <c r="P586" s="49"/>
      <c r="Q586" s="49"/>
      <c r="R586" s="90"/>
      <c r="S586" s="49"/>
      <c r="T586" s="49"/>
      <c r="U586" s="49"/>
      <c r="V586" s="49"/>
      <c r="W586" s="49"/>
      <c r="X586" s="49"/>
      <c r="Y586" s="49"/>
      <c r="Z586" s="49"/>
      <c r="AA586" s="49"/>
      <c r="AB586" s="49"/>
      <c r="AC586" s="49"/>
      <c r="AD586" s="49"/>
      <c r="AE586" s="49"/>
      <c r="AF586" s="49"/>
      <c r="AG586" s="49"/>
      <c r="AH586" s="49"/>
      <c r="AI586" s="49"/>
      <c r="AJ586" s="49"/>
      <c r="AK586" s="49"/>
      <c r="AL586" s="49"/>
      <c r="AM586" s="49"/>
    </row>
    <row r="587" spans="1:39" ht="12.75" customHeight="1" x14ac:dyDescent="0.3">
      <c r="A587" s="49"/>
      <c r="B587" s="49"/>
      <c r="C587" s="49"/>
      <c r="D587" s="49"/>
      <c r="E587" s="49"/>
      <c r="F587" s="49"/>
      <c r="G587" s="49"/>
      <c r="H587" s="49"/>
      <c r="I587" s="49"/>
      <c r="J587" s="49"/>
      <c r="K587" s="49"/>
      <c r="L587" s="49"/>
      <c r="M587" s="49"/>
      <c r="N587" s="49"/>
      <c r="O587" s="49"/>
      <c r="P587" s="49"/>
      <c r="Q587" s="49"/>
      <c r="R587" s="90"/>
      <c r="S587" s="49"/>
      <c r="T587" s="49"/>
      <c r="U587" s="49"/>
      <c r="V587" s="49"/>
      <c r="W587" s="49"/>
      <c r="X587" s="49"/>
      <c r="Y587" s="49"/>
      <c r="Z587" s="49"/>
      <c r="AA587" s="49"/>
      <c r="AB587" s="49"/>
      <c r="AC587" s="49"/>
      <c r="AD587" s="49"/>
      <c r="AE587" s="49"/>
      <c r="AF587" s="49"/>
      <c r="AG587" s="49"/>
      <c r="AH587" s="49"/>
      <c r="AI587" s="49"/>
      <c r="AJ587" s="49"/>
      <c r="AK587" s="49"/>
      <c r="AL587" s="49"/>
      <c r="AM587" s="49"/>
    </row>
    <row r="588" spans="1:39" ht="12.75" customHeight="1" x14ac:dyDescent="0.3">
      <c r="A588" s="49"/>
      <c r="B588" s="49"/>
      <c r="C588" s="49"/>
      <c r="D588" s="49"/>
      <c r="E588" s="49"/>
      <c r="F588" s="49"/>
      <c r="G588" s="49"/>
      <c r="H588" s="49"/>
      <c r="I588" s="49"/>
      <c r="J588" s="49"/>
      <c r="K588" s="49"/>
      <c r="L588" s="49"/>
      <c r="M588" s="49"/>
      <c r="N588" s="49"/>
      <c r="O588" s="49"/>
      <c r="P588" s="49"/>
      <c r="Q588" s="49"/>
      <c r="R588" s="90"/>
      <c r="S588" s="49"/>
      <c r="T588" s="49"/>
      <c r="U588" s="49"/>
      <c r="V588" s="49"/>
      <c r="W588" s="49"/>
      <c r="X588" s="49"/>
      <c r="Y588" s="49"/>
      <c r="Z588" s="49"/>
      <c r="AA588" s="49"/>
      <c r="AB588" s="49"/>
      <c r="AC588" s="49"/>
      <c r="AD588" s="49"/>
      <c r="AE588" s="49"/>
      <c r="AF588" s="49"/>
      <c r="AG588" s="49"/>
      <c r="AH588" s="49"/>
      <c r="AI588" s="49"/>
      <c r="AJ588" s="49"/>
      <c r="AK588" s="49"/>
      <c r="AL588" s="49"/>
      <c r="AM588" s="49"/>
    </row>
    <row r="589" spans="1:39" ht="12.75" customHeight="1" x14ac:dyDescent="0.3">
      <c r="A589" s="49"/>
      <c r="B589" s="49"/>
      <c r="C589" s="49"/>
      <c r="D589" s="49"/>
      <c r="E589" s="49"/>
      <c r="F589" s="49"/>
      <c r="G589" s="49"/>
      <c r="H589" s="49"/>
      <c r="I589" s="49"/>
      <c r="J589" s="49"/>
      <c r="K589" s="49"/>
      <c r="L589" s="49"/>
      <c r="M589" s="49"/>
      <c r="N589" s="49"/>
      <c r="O589" s="49"/>
      <c r="P589" s="49"/>
      <c r="Q589" s="49"/>
      <c r="R589" s="90"/>
      <c r="S589" s="49"/>
      <c r="T589" s="49"/>
      <c r="U589" s="49"/>
      <c r="V589" s="49"/>
      <c r="W589" s="49"/>
      <c r="X589" s="49"/>
      <c r="Y589" s="49"/>
      <c r="Z589" s="49"/>
      <c r="AA589" s="49"/>
      <c r="AB589" s="49"/>
      <c r="AC589" s="49"/>
      <c r="AD589" s="49"/>
      <c r="AE589" s="49"/>
      <c r="AF589" s="49"/>
      <c r="AG589" s="49"/>
      <c r="AH589" s="49"/>
      <c r="AI589" s="49"/>
      <c r="AJ589" s="49"/>
      <c r="AK589" s="49"/>
      <c r="AL589" s="49"/>
      <c r="AM589" s="49"/>
    </row>
    <row r="590" spans="1:39" ht="12.75" customHeight="1" x14ac:dyDescent="0.3">
      <c r="A590" s="49"/>
      <c r="B590" s="49"/>
      <c r="C590" s="49"/>
      <c r="D590" s="49"/>
      <c r="E590" s="49"/>
      <c r="F590" s="49"/>
      <c r="G590" s="49"/>
      <c r="H590" s="49"/>
      <c r="I590" s="49"/>
      <c r="J590" s="49"/>
      <c r="K590" s="49"/>
      <c r="L590" s="49"/>
      <c r="M590" s="49"/>
      <c r="N590" s="49"/>
      <c r="O590" s="49"/>
      <c r="P590" s="49"/>
      <c r="Q590" s="49"/>
      <c r="R590" s="90"/>
      <c r="S590" s="49"/>
      <c r="T590" s="49"/>
      <c r="U590" s="49"/>
      <c r="V590" s="49"/>
      <c r="W590" s="49"/>
      <c r="X590" s="49"/>
      <c r="Y590" s="49"/>
      <c r="Z590" s="49"/>
      <c r="AA590" s="49"/>
      <c r="AB590" s="49"/>
      <c r="AC590" s="49"/>
      <c r="AD590" s="49"/>
      <c r="AE590" s="49"/>
      <c r="AF590" s="49"/>
      <c r="AG590" s="49"/>
      <c r="AH590" s="49"/>
      <c r="AI590" s="49"/>
      <c r="AJ590" s="49"/>
      <c r="AK590" s="49"/>
      <c r="AL590" s="49"/>
      <c r="AM590" s="49"/>
    </row>
    <row r="591" spans="1:39" ht="12.75" customHeight="1" x14ac:dyDescent="0.3">
      <c r="A591" s="49"/>
      <c r="B591" s="49"/>
      <c r="C591" s="49"/>
      <c r="D591" s="49"/>
      <c r="E591" s="49"/>
      <c r="F591" s="49"/>
      <c r="G591" s="49"/>
      <c r="H591" s="49"/>
      <c r="I591" s="49"/>
      <c r="J591" s="49"/>
      <c r="K591" s="49"/>
      <c r="L591" s="49"/>
      <c r="M591" s="49"/>
      <c r="N591" s="49"/>
      <c r="O591" s="49"/>
      <c r="P591" s="49"/>
      <c r="Q591" s="49"/>
      <c r="R591" s="90"/>
      <c r="S591" s="49"/>
      <c r="T591" s="49"/>
      <c r="U591" s="49"/>
      <c r="V591" s="49"/>
      <c r="W591" s="49"/>
      <c r="X591" s="49"/>
      <c r="Y591" s="49"/>
      <c r="Z591" s="49"/>
      <c r="AA591" s="49"/>
      <c r="AB591" s="49"/>
      <c r="AC591" s="49"/>
      <c r="AD591" s="49"/>
      <c r="AE591" s="49"/>
      <c r="AF591" s="49"/>
      <c r="AG591" s="49"/>
      <c r="AH591" s="49"/>
      <c r="AI591" s="49"/>
      <c r="AJ591" s="49"/>
      <c r="AK591" s="49"/>
      <c r="AL591" s="49"/>
      <c r="AM591" s="49"/>
    </row>
    <row r="592" spans="1:39" ht="12.75" customHeight="1" x14ac:dyDescent="0.3">
      <c r="A592" s="49"/>
      <c r="B592" s="49"/>
      <c r="C592" s="49"/>
      <c r="D592" s="49"/>
      <c r="E592" s="49"/>
      <c r="F592" s="49"/>
      <c r="G592" s="49"/>
      <c r="H592" s="49"/>
      <c r="I592" s="49"/>
      <c r="J592" s="49"/>
      <c r="K592" s="49"/>
      <c r="L592" s="49"/>
      <c r="M592" s="49"/>
      <c r="N592" s="49"/>
      <c r="O592" s="49"/>
      <c r="P592" s="49"/>
      <c r="Q592" s="49"/>
      <c r="R592" s="90"/>
      <c r="S592" s="49"/>
      <c r="T592" s="49"/>
      <c r="U592" s="49"/>
      <c r="V592" s="49"/>
      <c r="W592" s="49"/>
      <c r="X592" s="49"/>
      <c r="Y592" s="49"/>
      <c r="Z592" s="49"/>
      <c r="AA592" s="49"/>
      <c r="AB592" s="49"/>
      <c r="AC592" s="49"/>
      <c r="AD592" s="49"/>
      <c r="AE592" s="49"/>
      <c r="AF592" s="49"/>
      <c r="AG592" s="49"/>
      <c r="AH592" s="49"/>
      <c r="AI592" s="49"/>
      <c r="AJ592" s="49"/>
      <c r="AK592" s="49"/>
      <c r="AL592" s="49"/>
      <c r="AM592" s="49"/>
    </row>
    <row r="593" spans="1:39" ht="12.75" customHeight="1" x14ac:dyDescent="0.3">
      <c r="A593" s="49"/>
      <c r="B593" s="49"/>
      <c r="C593" s="49"/>
      <c r="D593" s="49"/>
      <c r="E593" s="49"/>
      <c r="F593" s="49"/>
      <c r="G593" s="49"/>
      <c r="H593" s="49"/>
      <c r="I593" s="49"/>
      <c r="J593" s="49"/>
      <c r="K593" s="49"/>
      <c r="L593" s="49"/>
      <c r="M593" s="49"/>
      <c r="N593" s="49"/>
      <c r="O593" s="49"/>
      <c r="P593" s="49"/>
      <c r="Q593" s="49"/>
      <c r="R593" s="90"/>
      <c r="S593" s="49"/>
      <c r="T593" s="49"/>
      <c r="U593" s="49"/>
      <c r="V593" s="49"/>
      <c r="W593" s="49"/>
      <c r="X593" s="49"/>
      <c r="Y593" s="49"/>
      <c r="Z593" s="49"/>
      <c r="AA593" s="49"/>
      <c r="AB593" s="49"/>
      <c r="AC593" s="49"/>
      <c r="AD593" s="49"/>
      <c r="AE593" s="49"/>
      <c r="AF593" s="49"/>
      <c r="AG593" s="49"/>
      <c r="AH593" s="49"/>
      <c r="AI593" s="49"/>
      <c r="AJ593" s="49"/>
      <c r="AK593" s="49"/>
      <c r="AL593" s="49"/>
      <c r="AM593" s="49"/>
    </row>
    <row r="594" spans="1:39" ht="12.75" customHeight="1" x14ac:dyDescent="0.3">
      <c r="A594" s="49"/>
      <c r="B594" s="49"/>
      <c r="C594" s="49"/>
      <c r="D594" s="49"/>
      <c r="E594" s="49"/>
      <c r="F594" s="49"/>
      <c r="G594" s="49"/>
      <c r="H594" s="49"/>
      <c r="I594" s="49"/>
      <c r="J594" s="49"/>
      <c r="K594" s="49"/>
      <c r="L594" s="49"/>
      <c r="M594" s="49"/>
      <c r="N594" s="49"/>
      <c r="O594" s="49"/>
      <c r="P594" s="49"/>
      <c r="Q594" s="49"/>
      <c r="R594" s="90"/>
      <c r="S594" s="49"/>
      <c r="T594" s="49"/>
      <c r="U594" s="49"/>
      <c r="V594" s="49"/>
      <c r="W594" s="49"/>
      <c r="X594" s="49"/>
      <c r="Y594" s="49"/>
      <c r="Z594" s="49"/>
      <c r="AA594" s="49"/>
      <c r="AB594" s="49"/>
      <c r="AC594" s="49"/>
      <c r="AD594" s="49"/>
      <c r="AE594" s="49"/>
      <c r="AF594" s="49"/>
      <c r="AG594" s="49"/>
      <c r="AH594" s="49"/>
      <c r="AI594" s="49"/>
      <c r="AJ594" s="49"/>
      <c r="AK594" s="49"/>
      <c r="AL594" s="49"/>
      <c r="AM594" s="49"/>
    </row>
    <row r="595" spans="1:39" ht="12.75" customHeight="1" x14ac:dyDescent="0.3">
      <c r="A595" s="49"/>
      <c r="B595" s="49"/>
      <c r="C595" s="49"/>
      <c r="D595" s="49"/>
      <c r="E595" s="49"/>
      <c r="F595" s="49"/>
      <c r="G595" s="49"/>
      <c r="H595" s="49"/>
      <c r="I595" s="49"/>
      <c r="J595" s="49"/>
      <c r="K595" s="49"/>
      <c r="L595" s="49"/>
      <c r="M595" s="49"/>
      <c r="N595" s="49"/>
      <c r="O595" s="49"/>
      <c r="P595" s="49"/>
      <c r="Q595" s="49"/>
      <c r="R595" s="90"/>
      <c r="S595" s="49"/>
      <c r="T595" s="49"/>
      <c r="U595" s="49"/>
      <c r="V595" s="49"/>
      <c r="W595" s="49"/>
      <c r="X595" s="49"/>
      <c r="Y595" s="49"/>
      <c r="Z595" s="49"/>
      <c r="AA595" s="49"/>
      <c r="AB595" s="49"/>
      <c r="AC595" s="49"/>
      <c r="AD595" s="49"/>
      <c r="AE595" s="49"/>
      <c r="AF595" s="49"/>
      <c r="AG595" s="49"/>
      <c r="AH595" s="49"/>
      <c r="AI595" s="49"/>
      <c r="AJ595" s="49"/>
      <c r="AK595" s="49"/>
      <c r="AL595" s="49"/>
      <c r="AM595" s="49"/>
    </row>
    <row r="596" spans="1:39" ht="12.75" customHeight="1" x14ac:dyDescent="0.3">
      <c r="A596" s="49"/>
      <c r="B596" s="49"/>
      <c r="C596" s="49"/>
      <c r="D596" s="49"/>
      <c r="E596" s="49"/>
      <c r="F596" s="49"/>
      <c r="G596" s="49"/>
      <c r="H596" s="49"/>
      <c r="I596" s="49"/>
      <c r="J596" s="49"/>
      <c r="K596" s="49"/>
      <c r="L596" s="49"/>
      <c r="M596" s="49"/>
      <c r="N596" s="49"/>
      <c r="O596" s="49"/>
      <c r="P596" s="49"/>
      <c r="Q596" s="49"/>
      <c r="R596" s="90"/>
      <c r="S596" s="49"/>
      <c r="T596" s="49"/>
      <c r="U596" s="49"/>
      <c r="V596" s="49"/>
      <c r="W596" s="49"/>
      <c r="X596" s="49"/>
      <c r="Y596" s="49"/>
      <c r="Z596" s="49"/>
      <c r="AA596" s="49"/>
      <c r="AB596" s="49"/>
      <c r="AC596" s="49"/>
      <c r="AD596" s="49"/>
      <c r="AE596" s="49"/>
      <c r="AF596" s="49"/>
      <c r="AG596" s="49"/>
      <c r="AH596" s="49"/>
      <c r="AI596" s="49"/>
      <c r="AJ596" s="49"/>
      <c r="AK596" s="49"/>
      <c r="AL596" s="49"/>
      <c r="AM596" s="49"/>
    </row>
    <row r="597" spans="1:39" ht="12.75" customHeight="1" x14ac:dyDescent="0.3">
      <c r="A597" s="49"/>
      <c r="B597" s="49"/>
      <c r="C597" s="49"/>
      <c r="D597" s="49"/>
      <c r="E597" s="49"/>
      <c r="F597" s="49"/>
      <c r="G597" s="49"/>
      <c r="H597" s="49"/>
      <c r="I597" s="49"/>
      <c r="J597" s="49"/>
      <c r="K597" s="49"/>
      <c r="L597" s="49"/>
      <c r="M597" s="49"/>
      <c r="N597" s="49"/>
      <c r="O597" s="49"/>
      <c r="P597" s="49"/>
      <c r="Q597" s="49"/>
      <c r="R597" s="90"/>
      <c r="S597" s="49"/>
      <c r="T597" s="49"/>
      <c r="U597" s="49"/>
      <c r="V597" s="49"/>
      <c r="W597" s="49"/>
      <c r="X597" s="49"/>
      <c r="Y597" s="49"/>
      <c r="Z597" s="49"/>
      <c r="AA597" s="49"/>
      <c r="AB597" s="49"/>
      <c r="AC597" s="49"/>
      <c r="AD597" s="49"/>
      <c r="AE597" s="49"/>
      <c r="AF597" s="49"/>
      <c r="AG597" s="49"/>
      <c r="AH597" s="49"/>
      <c r="AI597" s="49"/>
      <c r="AJ597" s="49"/>
      <c r="AK597" s="49"/>
      <c r="AL597" s="49"/>
      <c r="AM597" s="49"/>
    </row>
    <row r="598" spans="1:39" ht="12.75" customHeight="1" x14ac:dyDescent="0.3">
      <c r="A598" s="49"/>
      <c r="B598" s="49"/>
      <c r="C598" s="49"/>
      <c r="D598" s="49"/>
      <c r="E598" s="49"/>
      <c r="F598" s="49"/>
      <c r="G598" s="49"/>
      <c r="H598" s="49"/>
      <c r="I598" s="49"/>
      <c r="J598" s="49"/>
      <c r="K598" s="49"/>
      <c r="L598" s="49"/>
      <c r="M598" s="49"/>
      <c r="N598" s="49"/>
      <c r="O598" s="49"/>
      <c r="P598" s="49"/>
      <c r="Q598" s="49"/>
      <c r="R598" s="90"/>
      <c r="S598" s="49"/>
      <c r="T598" s="49"/>
      <c r="U598" s="49"/>
      <c r="V598" s="49"/>
      <c r="W598" s="49"/>
      <c r="X598" s="49"/>
      <c r="Y598" s="49"/>
      <c r="Z598" s="49"/>
      <c r="AA598" s="49"/>
      <c r="AB598" s="49"/>
      <c r="AC598" s="49"/>
      <c r="AD598" s="49"/>
      <c r="AE598" s="49"/>
      <c r="AF598" s="49"/>
      <c r="AG598" s="49"/>
      <c r="AH598" s="49"/>
      <c r="AI598" s="49"/>
      <c r="AJ598" s="49"/>
      <c r="AK598" s="49"/>
      <c r="AL598" s="49"/>
      <c r="AM598" s="49"/>
    </row>
    <row r="599" spans="1:39" ht="12.75" customHeight="1" x14ac:dyDescent="0.3">
      <c r="A599" s="49"/>
      <c r="B599" s="49"/>
      <c r="C599" s="49"/>
      <c r="D599" s="49"/>
      <c r="E599" s="49"/>
      <c r="F599" s="49"/>
      <c r="G599" s="49"/>
      <c r="H599" s="49"/>
      <c r="I599" s="49"/>
      <c r="J599" s="49"/>
      <c r="K599" s="49"/>
      <c r="L599" s="49"/>
      <c r="M599" s="49"/>
      <c r="N599" s="49"/>
      <c r="O599" s="49"/>
      <c r="P599" s="49"/>
      <c r="Q599" s="49"/>
      <c r="R599" s="90"/>
      <c r="S599" s="49"/>
      <c r="T599" s="49"/>
      <c r="U599" s="49"/>
      <c r="V599" s="49"/>
      <c r="W599" s="49"/>
      <c r="X599" s="49"/>
      <c r="Y599" s="49"/>
      <c r="Z599" s="49"/>
      <c r="AA599" s="49"/>
      <c r="AB599" s="49"/>
      <c r="AC599" s="49"/>
      <c r="AD599" s="49"/>
      <c r="AE599" s="49"/>
      <c r="AF599" s="49"/>
      <c r="AG599" s="49"/>
      <c r="AH599" s="49"/>
      <c r="AI599" s="49"/>
      <c r="AJ599" s="49"/>
      <c r="AK599" s="49"/>
      <c r="AL599" s="49"/>
      <c r="AM599" s="49"/>
    </row>
    <row r="600" spans="1:39" ht="12.75" customHeight="1" x14ac:dyDescent="0.3">
      <c r="A600" s="49"/>
      <c r="B600" s="49"/>
      <c r="C600" s="49"/>
      <c r="D600" s="49"/>
      <c r="E600" s="49"/>
      <c r="F600" s="49"/>
      <c r="G600" s="49"/>
      <c r="H600" s="49"/>
      <c r="I600" s="49"/>
      <c r="J600" s="49"/>
      <c r="K600" s="49"/>
      <c r="L600" s="49"/>
      <c r="M600" s="49"/>
      <c r="N600" s="49"/>
      <c r="O600" s="49"/>
      <c r="P600" s="49"/>
      <c r="Q600" s="49"/>
      <c r="R600" s="90"/>
      <c r="S600" s="49"/>
      <c r="T600" s="49"/>
      <c r="U600" s="49"/>
      <c r="V600" s="49"/>
      <c r="W600" s="49"/>
      <c r="X600" s="49"/>
      <c r="Y600" s="49"/>
      <c r="Z600" s="49"/>
      <c r="AA600" s="49"/>
      <c r="AB600" s="49"/>
      <c r="AC600" s="49"/>
      <c r="AD600" s="49"/>
      <c r="AE600" s="49"/>
      <c r="AF600" s="49"/>
      <c r="AG600" s="49"/>
      <c r="AH600" s="49"/>
      <c r="AI600" s="49"/>
      <c r="AJ600" s="49"/>
      <c r="AK600" s="49"/>
      <c r="AL600" s="49"/>
      <c r="AM600" s="49"/>
    </row>
    <row r="601" spans="1:39" ht="12.75" customHeight="1" x14ac:dyDescent="0.3">
      <c r="A601" s="49"/>
      <c r="B601" s="49"/>
      <c r="C601" s="49"/>
      <c r="D601" s="49"/>
      <c r="E601" s="49"/>
      <c r="F601" s="49"/>
      <c r="G601" s="49"/>
      <c r="H601" s="49"/>
      <c r="I601" s="49"/>
      <c r="J601" s="49"/>
      <c r="K601" s="49"/>
      <c r="L601" s="49"/>
      <c r="M601" s="49"/>
      <c r="N601" s="49"/>
      <c r="O601" s="49"/>
      <c r="P601" s="49"/>
      <c r="Q601" s="49"/>
      <c r="R601" s="90"/>
      <c r="S601" s="49"/>
      <c r="T601" s="49"/>
      <c r="U601" s="49"/>
      <c r="V601" s="49"/>
      <c r="W601" s="49"/>
      <c r="X601" s="49"/>
      <c r="Y601" s="49"/>
      <c r="Z601" s="49"/>
      <c r="AA601" s="49"/>
      <c r="AB601" s="49"/>
      <c r="AC601" s="49"/>
      <c r="AD601" s="49"/>
      <c r="AE601" s="49"/>
      <c r="AF601" s="49"/>
      <c r="AG601" s="49"/>
      <c r="AH601" s="49"/>
      <c r="AI601" s="49"/>
      <c r="AJ601" s="49"/>
      <c r="AK601" s="49"/>
      <c r="AL601" s="49"/>
      <c r="AM601" s="49"/>
    </row>
    <row r="602" spans="1:39" ht="12.75" customHeight="1" x14ac:dyDescent="0.3">
      <c r="A602" s="49"/>
      <c r="B602" s="49"/>
      <c r="C602" s="49"/>
      <c r="D602" s="49"/>
      <c r="E602" s="49"/>
      <c r="F602" s="49"/>
      <c r="G602" s="49"/>
      <c r="H602" s="49"/>
      <c r="I602" s="49"/>
      <c r="J602" s="49"/>
      <c r="K602" s="49"/>
      <c r="L602" s="49"/>
      <c r="M602" s="49"/>
      <c r="N602" s="49"/>
      <c r="O602" s="49"/>
      <c r="P602" s="49"/>
      <c r="Q602" s="49"/>
      <c r="R602" s="90"/>
      <c r="S602" s="49"/>
      <c r="T602" s="49"/>
      <c r="U602" s="49"/>
      <c r="V602" s="49"/>
      <c r="W602" s="49"/>
      <c r="X602" s="49"/>
      <c r="Y602" s="49"/>
      <c r="Z602" s="49"/>
      <c r="AA602" s="49"/>
      <c r="AB602" s="49"/>
      <c r="AC602" s="49"/>
      <c r="AD602" s="49"/>
      <c r="AE602" s="49"/>
      <c r="AF602" s="49"/>
      <c r="AG602" s="49"/>
      <c r="AH602" s="49"/>
      <c r="AI602" s="49"/>
      <c r="AJ602" s="49"/>
      <c r="AK602" s="49"/>
      <c r="AL602" s="49"/>
      <c r="AM602" s="49"/>
    </row>
    <row r="603" spans="1:39" ht="12.75" customHeight="1" x14ac:dyDescent="0.3">
      <c r="A603" s="49"/>
      <c r="B603" s="49"/>
      <c r="C603" s="49"/>
      <c r="D603" s="49"/>
      <c r="E603" s="49"/>
      <c r="F603" s="49"/>
      <c r="G603" s="49"/>
      <c r="H603" s="49"/>
      <c r="I603" s="49"/>
      <c r="J603" s="49"/>
      <c r="K603" s="49"/>
      <c r="L603" s="49"/>
      <c r="M603" s="49"/>
      <c r="N603" s="49"/>
      <c r="O603" s="49"/>
      <c r="P603" s="49"/>
      <c r="Q603" s="49"/>
      <c r="R603" s="90"/>
      <c r="S603" s="49"/>
      <c r="T603" s="49"/>
      <c r="U603" s="49"/>
      <c r="V603" s="49"/>
      <c r="W603" s="49"/>
      <c r="X603" s="49"/>
      <c r="Y603" s="49"/>
      <c r="Z603" s="49"/>
      <c r="AA603" s="49"/>
      <c r="AB603" s="49"/>
      <c r="AC603" s="49"/>
      <c r="AD603" s="49"/>
      <c r="AE603" s="49"/>
      <c r="AF603" s="49"/>
      <c r="AG603" s="49"/>
      <c r="AH603" s="49"/>
      <c r="AI603" s="49"/>
      <c r="AJ603" s="49"/>
      <c r="AK603" s="49"/>
      <c r="AL603" s="49"/>
      <c r="AM603" s="49"/>
    </row>
    <row r="604" spans="1:39" ht="12.75" customHeight="1" x14ac:dyDescent="0.3">
      <c r="A604" s="49"/>
      <c r="B604" s="49"/>
      <c r="C604" s="49"/>
      <c r="D604" s="49"/>
      <c r="E604" s="49"/>
      <c r="F604" s="49"/>
      <c r="G604" s="49"/>
      <c r="H604" s="49"/>
      <c r="I604" s="49"/>
      <c r="J604" s="49"/>
      <c r="K604" s="49"/>
      <c r="L604" s="49"/>
      <c r="M604" s="49"/>
      <c r="N604" s="49"/>
      <c r="O604" s="49"/>
      <c r="P604" s="49"/>
      <c r="Q604" s="49"/>
      <c r="R604" s="90"/>
      <c r="S604" s="49"/>
      <c r="T604" s="49"/>
      <c r="U604" s="49"/>
      <c r="V604" s="49"/>
      <c r="W604" s="49"/>
      <c r="X604" s="49"/>
      <c r="Y604" s="49"/>
      <c r="Z604" s="49"/>
      <c r="AA604" s="49"/>
      <c r="AB604" s="49"/>
      <c r="AC604" s="49"/>
      <c r="AD604" s="49"/>
      <c r="AE604" s="49"/>
      <c r="AF604" s="49"/>
      <c r="AG604" s="49"/>
      <c r="AH604" s="49"/>
      <c r="AI604" s="49"/>
      <c r="AJ604" s="49"/>
      <c r="AK604" s="49"/>
      <c r="AL604" s="49"/>
      <c r="AM604" s="49"/>
    </row>
    <row r="605" spans="1:39" ht="12.75" customHeight="1" x14ac:dyDescent="0.3">
      <c r="A605" s="49"/>
      <c r="B605" s="49"/>
      <c r="C605" s="49"/>
      <c r="D605" s="49"/>
      <c r="E605" s="49"/>
      <c r="F605" s="49"/>
      <c r="G605" s="49"/>
      <c r="H605" s="49"/>
      <c r="I605" s="49"/>
      <c r="J605" s="49"/>
      <c r="K605" s="49"/>
      <c r="L605" s="49"/>
      <c r="M605" s="49"/>
      <c r="N605" s="49"/>
      <c r="O605" s="49"/>
      <c r="P605" s="49"/>
      <c r="Q605" s="49"/>
      <c r="R605" s="90"/>
      <c r="S605" s="49"/>
      <c r="T605" s="49"/>
      <c r="U605" s="49"/>
      <c r="V605" s="49"/>
      <c r="W605" s="49"/>
      <c r="X605" s="49"/>
      <c r="Y605" s="49"/>
      <c r="Z605" s="49"/>
      <c r="AA605" s="49"/>
      <c r="AB605" s="49"/>
      <c r="AC605" s="49"/>
      <c r="AD605" s="49"/>
      <c r="AE605" s="49"/>
      <c r="AF605" s="49"/>
      <c r="AG605" s="49"/>
      <c r="AH605" s="49"/>
      <c r="AI605" s="49"/>
      <c r="AJ605" s="49"/>
      <c r="AK605" s="49"/>
      <c r="AL605" s="49"/>
      <c r="AM605" s="49"/>
    </row>
    <row r="606" spans="1:39" ht="12.75" customHeight="1" x14ac:dyDescent="0.3">
      <c r="A606" s="49"/>
      <c r="B606" s="49"/>
      <c r="C606" s="49"/>
      <c r="D606" s="49"/>
      <c r="E606" s="49"/>
      <c r="F606" s="49"/>
      <c r="G606" s="49"/>
      <c r="H606" s="49"/>
      <c r="I606" s="49"/>
      <c r="J606" s="49"/>
      <c r="K606" s="49"/>
      <c r="L606" s="49"/>
      <c r="M606" s="49"/>
      <c r="N606" s="49"/>
      <c r="O606" s="49"/>
      <c r="P606" s="49"/>
      <c r="Q606" s="49"/>
      <c r="R606" s="90"/>
      <c r="S606" s="49"/>
      <c r="T606" s="49"/>
      <c r="U606" s="49"/>
      <c r="V606" s="49"/>
      <c r="W606" s="49"/>
      <c r="X606" s="49"/>
      <c r="Y606" s="49"/>
      <c r="Z606" s="49"/>
      <c r="AA606" s="49"/>
      <c r="AB606" s="49"/>
      <c r="AC606" s="49"/>
      <c r="AD606" s="49"/>
      <c r="AE606" s="49"/>
      <c r="AF606" s="49"/>
      <c r="AG606" s="49"/>
      <c r="AH606" s="49"/>
      <c r="AI606" s="49"/>
      <c r="AJ606" s="49"/>
      <c r="AK606" s="49"/>
      <c r="AL606" s="49"/>
      <c r="AM606" s="49"/>
    </row>
    <row r="607" spans="1:39" ht="12.75" customHeight="1" x14ac:dyDescent="0.3">
      <c r="A607" s="49"/>
      <c r="B607" s="49"/>
      <c r="C607" s="49"/>
      <c r="D607" s="49"/>
      <c r="E607" s="49"/>
      <c r="F607" s="49"/>
      <c r="G607" s="49"/>
      <c r="H607" s="49"/>
      <c r="I607" s="49"/>
      <c r="J607" s="49"/>
      <c r="K607" s="49"/>
      <c r="L607" s="49"/>
      <c r="M607" s="49"/>
      <c r="N607" s="49"/>
      <c r="O607" s="49"/>
      <c r="P607" s="49"/>
      <c r="Q607" s="49"/>
      <c r="R607" s="90"/>
      <c r="S607" s="49"/>
      <c r="T607" s="49"/>
      <c r="U607" s="49"/>
      <c r="V607" s="49"/>
      <c r="W607" s="49"/>
      <c r="X607" s="49"/>
      <c r="Y607" s="49"/>
      <c r="Z607" s="49"/>
      <c r="AA607" s="49"/>
      <c r="AB607" s="49"/>
      <c r="AC607" s="49"/>
      <c r="AD607" s="49"/>
      <c r="AE607" s="49"/>
      <c r="AF607" s="49"/>
      <c r="AG607" s="49"/>
      <c r="AH607" s="49"/>
      <c r="AI607" s="49"/>
      <c r="AJ607" s="49"/>
      <c r="AK607" s="49"/>
      <c r="AL607" s="49"/>
      <c r="AM607" s="49"/>
    </row>
    <row r="608" spans="1:39" ht="12.75" customHeight="1" x14ac:dyDescent="0.3">
      <c r="A608" s="49"/>
      <c r="B608" s="49"/>
      <c r="C608" s="49"/>
      <c r="D608" s="49"/>
      <c r="E608" s="49"/>
      <c r="F608" s="49"/>
      <c r="G608" s="49"/>
      <c r="H608" s="49"/>
      <c r="I608" s="49"/>
      <c r="J608" s="49"/>
      <c r="K608" s="49"/>
      <c r="L608" s="49"/>
      <c r="M608" s="49"/>
      <c r="N608" s="49"/>
      <c r="O608" s="49"/>
      <c r="P608" s="49"/>
      <c r="Q608" s="49"/>
      <c r="R608" s="90"/>
      <c r="S608" s="49"/>
      <c r="T608" s="49"/>
      <c r="U608" s="49"/>
      <c r="V608" s="49"/>
      <c r="W608" s="49"/>
      <c r="X608" s="49"/>
      <c r="Y608" s="49"/>
      <c r="Z608" s="49"/>
      <c r="AA608" s="49"/>
      <c r="AB608" s="49"/>
      <c r="AC608" s="49"/>
      <c r="AD608" s="49"/>
      <c r="AE608" s="49"/>
      <c r="AF608" s="49"/>
      <c r="AG608" s="49"/>
      <c r="AH608" s="49"/>
      <c r="AI608" s="49"/>
      <c r="AJ608" s="49"/>
      <c r="AK608" s="49"/>
      <c r="AL608" s="49"/>
      <c r="AM608" s="49"/>
    </row>
    <row r="609" spans="1:39" ht="12.75" customHeight="1" x14ac:dyDescent="0.3">
      <c r="A609" s="49"/>
      <c r="B609" s="49"/>
      <c r="C609" s="49"/>
      <c r="D609" s="49"/>
      <c r="E609" s="49"/>
      <c r="F609" s="49"/>
      <c r="G609" s="49"/>
      <c r="H609" s="49"/>
      <c r="I609" s="49"/>
      <c r="J609" s="49"/>
      <c r="K609" s="49"/>
      <c r="L609" s="49"/>
      <c r="M609" s="49"/>
      <c r="N609" s="49"/>
      <c r="O609" s="49"/>
      <c r="P609" s="49"/>
      <c r="Q609" s="49"/>
      <c r="R609" s="90"/>
      <c r="S609" s="49"/>
      <c r="T609" s="49"/>
      <c r="U609" s="49"/>
      <c r="V609" s="49"/>
      <c r="W609" s="49"/>
      <c r="X609" s="49"/>
      <c r="Y609" s="49"/>
      <c r="Z609" s="49"/>
      <c r="AA609" s="49"/>
      <c r="AB609" s="49"/>
      <c r="AC609" s="49"/>
      <c r="AD609" s="49"/>
      <c r="AE609" s="49"/>
      <c r="AF609" s="49"/>
      <c r="AG609" s="49"/>
      <c r="AH609" s="49"/>
      <c r="AI609" s="49"/>
      <c r="AJ609" s="49"/>
      <c r="AK609" s="49"/>
      <c r="AL609" s="49"/>
      <c r="AM609" s="49"/>
    </row>
    <row r="610" spans="1:39" ht="12.75" customHeight="1" x14ac:dyDescent="0.3">
      <c r="A610" s="49"/>
      <c r="B610" s="49"/>
      <c r="C610" s="49"/>
      <c r="D610" s="49"/>
      <c r="E610" s="49"/>
      <c r="F610" s="49"/>
      <c r="G610" s="49"/>
      <c r="H610" s="49"/>
      <c r="I610" s="49"/>
      <c r="J610" s="49"/>
      <c r="K610" s="49"/>
      <c r="L610" s="49"/>
      <c r="M610" s="49"/>
      <c r="N610" s="49"/>
      <c r="O610" s="49"/>
      <c r="P610" s="49"/>
      <c r="Q610" s="49"/>
      <c r="R610" s="90"/>
      <c r="S610" s="49"/>
      <c r="T610" s="49"/>
      <c r="U610" s="49"/>
      <c r="V610" s="49"/>
      <c r="W610" s="49"/>
      <c r="X610" s="49"/>
      <c r="Y610" s="49"/>
      <c r="Z610" s="49"/>
      <c r="AA610" s="49"/>
      <c r="AB610" s="49"/>
      <c r="AC610" s="49"/>
      <c r="AD610" s="49"/>
      <c r="AE610" s="49"/>
      <c r="AF610" s="49"/>
      <c r="AG610" s="49"/>
      <c r="AH610" s="49"/>
      <c r="AI610" s="49"/>
      <c r="AJ610" s="49"/>
      <c r="AK610" s="49"/>
      <c r="AL610" s="49"/>
      <c r="AM610" s="49"/>
    </row>
    <row r="611" spans="1:39" ht="12.75" customHeight="1" x14ac:dyDescent="0.3">
      <c r="A611" s="49"/>
      <c r="B611" s="49"/>
      <c r="C611" s="49"/>
      <c r="D611" s="49"/>
      <c r="E611" s="49"/>
      <c r="F611" s="49"/>
      <c r="G611" s="49"/>
      <c r="H611" s="49"/>
      <c r="I611" s="49"/>
      <c r="J611" s="49"/>
      <c r="K611" s="49"/>
      <c r="L611" s="49"/>
      <c r="M611" s="49"/>
      <c r="N611" s="49"/>
      <c r="O611" s="49"/>
      <c r="P611" s="49"/>
      <c r="Q611" s="49"/>
      <c r="R611" s="90"/>
      <c r="S611" s="49"/>
      <c r="T611" s="49"/>
      <c r="U611" s="49"/>
      <c r="V611" s="49"/>
      <c r="W611" s="49"/>
      <c r="X611" s="49"/>
      <c r="Y611" s="49"/>
      <c r="Z611" s="49"/>
      <c r="AA611" s="49"/>
      <c r="AB611" s="49"/>
      <c r="AC611" s="49"/>
      <c r="AD611" s="49"/>
      <c r="AE611" s="49"/>
      <c r="AF611" s="49"/>
      <c r="AG611" s="49"/>
      <c r="AH611" s="49"/>
      <c r="AI611" s="49"/>
      <c r="AJ611" s="49"/>
      <c r="AK611" s="49"/>
      <c r="AL611" s="49"/>
      <c r="AM611" s="49"/>
    </row>
    <row r="612" spans="1:39" ht="12.75" customHeight="1" x14ac:dyDescent="0.3">
      <c r="A612" s="49"/>
      <c r="B612" s="49"/>
      <c r="C612" s="49"/>
      <c r="D612" s="49"/>
      <c r="E612" s="49"/>
      <c r="F612" s="49"/>
      <c r="G612" s="49"/>
      <c r="H612" s="49"/>
      <c r="I612" s="49"/>
      <c r="J612" s="49"/>
      <c r="K612" s="49"/>
      <c r="L612" s="49"/>
      <c r="M612" s="49"/>
      <c r="N612" s="49"/>
      <c r="O612" s="49"/>
      <c r="P612" s="49"/>
      <c r="Q612" s="49"/>
      <c r="R612" s="90"/>
      <c r="S612" s="49"/>
      <c r="T612" s="49"/>
      <c r="U612" s="49"/>
      <c r="V612" s="49"/>
      <c r="W612" s="49"/>
      <c r="X612" s="49"/>
      <c r="Y612" s="49"/>
      <c r="Z612" s="49"/>
      <c r="AA612" s="49"/>
      <c r="AB612" s="49"/>
      <c r="AC612" s="49"/>
      <c r="AD612" s="49"/>
      <c r="AE612" s="49"/>
      <c r="AF612" s="49"/>
      <c r="AG612" s="49"/>
      <c r="AH612" s="49"/>
      <c r="AI612" s="49"/>
      <c r="AJ612" s="49"/>
      <c r="AK612" s="49"/>
      <c r="AL612" s="49"/>
      <c r="AM612" s="49"/>
    </row>
    <row r="613" spans="1:39" ht="12.75" customHeight="1" x14ac:dyDescent="0.3">
      <c r="A613" s="49"/>
      <c r="B613" s="49"/>
      <c r="C613" s="49"/>
      <c r="D613" s="49"/>
      <c r="E613" s="49"/>
      <c r="F613" s="49"/>
      <c r="G613" s="49"/>
      <c r="H613" s="49"/>
      <c r="I613" s="49"/>
      <c r="J613" s="49"/>
      <c r="K613" s="49"/>
      <c r="L613" s="49"/>
      <c r="M613" s="49"/>
      <c r="N613" s="49"/>
      <c r="O613" s="49"/>
      <c r="P613" s="49"/>
      <c r="Q613" s="49"/>
      <c r="R613" s="90"/>
      <c r="S613" s="49"/>
      <c r="T613" s="49"/>
      <c r="U613" s="49"/>
      <c r="V613" s="49"/>
      <c r="W613" s="49"/>
      <c r="X613" s="49"/>
      <c r="Y613" s="49"/>
      <c r="Z613" s="49"/>
      <c r="AA613" s="49"/>
      <c r="AB613" s="49"/>
      <c r="AC613" s="49"/>
      <c r="AD613" s="49"/>
      <c r="AE613" s="49"/>
      <c r="AF613" s="49"/>
      <c r="AG613" s="49"/>
      <c r="AH613" s="49"/>
      <c r="AI613" s="49"/>
      <c r="AJ613" s="49"/>
      <c r="AK613" s="49"/>
      <c r="AL613" s="49"/>
      <c r="AM613" s="49"/>
    </row>
    <row r="614" spans="1:39" ht="12.75" customHeight="1" x14ac:dyDescent="0.3">
      <c r="A614" s="49"/>
      <c r="B614" s="49"/>
      <c r="C614" s="49"/>
      <c r="D614" s="49"/>
      <c r="E614" s="49"/>
      <c r="F614" s="49"/>
      <c r="G614" s="49"/>
      <c r="H614" s="49"/>
      <c r="I614" s="49"/>
      <c r="J614" s="49"/>
      <c r="K614" s="49"/>
      <c r="L614" s="49"/>
      <c r="M614" s="49"/>
      <c r="N614" s="49"/>
      <c r="O614" s="49"/>
      <c r="P614" s="49"/>
      <c r="Q614" s="49"/>
      <c r="R614" s="90"/>
      <c r="S614" s="49"/>
      <c r="T614" s="49"/>
      <c r="U614" s="49"/>
      <c r="V614" s="49"/>
      <c r="W614" s="49"/>
      <c r="X614" s="49"/>
      <c r="Y614" s="49"/>
      <c r="Z614" s="49"/>
      <c r="AA614" s="49"/>
      <c r="AB614" s="49"/>
      <c r="AC614" s="49"/>
      <c r="AD614" s="49"/>
      <c r="AE614" s="49"/>
      <c r="AF614" s="49"/>
      <c r="AG614" s="49"/>
      <c r="AH614" s="49"/>
      <c r="AI614" s="49"/>
      <c r="AJ614" s="49"/>
      <c r="AK614" s="49"/>
      <c r="AL614" s="49"/>
      <c r="AM614" s="49"/>
    </row>
    <row r="615" spans="1:39" ht="12.75" customHeight="1" x14ac:dyDescent="0.3">
      <c r="A615" s="49"/>
      <c r="B615" s="49"/>
      <c r="C615" s="49"/>
      <c r="D615" s="49"/>
      <c r="E615" s="49"/>
      <c r="F615" s="49"/>
      <c r="G615" s="49"/>
      <c r="H615" s="49"/>
      <c r="I615" s="49"/>
      <c r="J615" s="49"/>
      <c r="K615" s="49"/>
      <c r="L615" s="49"/>
      <c r="M615" s="49"/>
      <c r="N615" s="49"/>
      <c r="O615" s="49"/>
      <c r="P615" s="49"/>
      <c r="Q615" s="49"/>
      <c r="R615" s="90"/>
      <c r="S615" s="49"/>
      <c r="T615" s="49"/>
      <c r="U615" s="49"/>
      <c r="V615" s="49"/>
      <c r="W615" s="49"/>
      <c r="X615" s="49"/>
      <c r="Y615" s="49"/>
      <c r="Z615" s="49"/>
      <c r="AA615" s="49"/>
      <c r="AB615" s="49"/>
      <c r="AC615" s="49"/>
      <c r="AD615" s="49"/>
      <c r="AE615" s="49"/>
      <c r="AF615" s="49"/>
      <c r="AG615" s="49"/>
      <c r="AH615" s="49"/>
      <c r="AI615" s="49"/>
      <c r="AJ615" s="49"/>
      <c r="AK615" s="49"/>
      <c r="AL615" s="49"/>
      <c r="AM615" s="49"/>
    </row>
    <row r="616" spans="1:39" ht="12.75" customHeight="1" x14ac:dyDescent="0.3">
      <c r="A616" s="49"/>
      <c r="B616" s="49"/>
      <c r="C616" s="49"/>
      <c r="D616" s="49"/>
      <c r="E616" s="49"/>
      <c r="F616" s="49"/>
      <c r="G616" s="49"/>
      <c r="H616" s="49"/>
      <c r="I616" s="49"/>
      <c r="J616" s="49"/>
      <c r="K616" s="49"/>
      <c r="L616" s="49"/>
      <c r="M616" s="49"/>
      <c r="N616" s="49"/>
      <c r="O616" s="49"/>
      <c r="P616" s="49"/>
      <c r="Q616" s="49"/>
      <c r="R616" s="90"/>
      <c r="S616" s="49"/>
      <c r="T616" s="49"/>
      <c r="U616" s="49"/>
      <c r="V616" s="49"/>
      <c r="W616" s="49"/>
      <c r="X616" s="49"/>
      <c r="Y616" s="49"/>
      <c r="Z616" s="49"/>
      <c r="AA616" s="49"/>
      <c r="AB616" s="49"/>
      <c r="AC616" s="49"/>
      <c r="AD616" s="49"/>
      <c r="AE616" s="49"/>
      <c r="AF616" s="49"/>
      <c r="AG616" s="49"/>
      <c r="AH616" s="49"/>
      <c r="AI616" s="49"/>
      <c r="AJ616" s="49"/>
      <c r="AK616" s="49"/>
      <c r="AL616" s="49"/>
      <c r="AM616" s="49"/>
    </row>
    <row r="617" spans="1:39" ht="12.75" customHeight="1" x14ac:dyDescent="0.3">
      <c r="A617" s="49"/>
      <c r="B617" s="49"/>
      <c r="C617" s="49"/>
      <c r="D617" s="49"/>
      <c r="E617" s="49"/>
      <c r="F617" s="49"/>
      <c r="G617" s="49"/>
      <c r="H617" s="49"/>
      <c r="I617" s="49"/>
      <c r="J617" s="49"/>
      <c r="K617" s="49"/>
      <c r="L617" s="49"/>
      <c r="M617" s="49"/>
      <c r="N617" s="49"/>
      <c r="O617" s="49"/>
      <c r="P617" s="49"/>
      <c r="Q617" s="49"/>
      <c r="R617" s="90"/>
      <c r="S617" s="49"/>
      <c r="T617" s="49"/>
      <c r="U617" s="49"/>
      <c r="V617" s="49"/>
      <c r="W617" s="49"/>
      <c r="X617" s="49"/>
      <c r="Y617" s="49"/>
      <c r="Z617" s="49"/>
      <c r="AA617" s="49"/>
      <c r="AB617" s="49"/>
      <c r="AC617" s="49"/>
      <c r="AD617" s="49"/>
      <c r="AE617" s="49"/>
      <c r="AF617" s="49"/>
      <c r="AG617" s="49"/>
      <c r="AH617" s="49"/>
      <c r="AI617" s="49"/>
      <c r="AJ617" s="49"/>
      <c r="AK617" s="49"/>
      <c r="AL617" s="49"/>
      <c r="AM617" s="49"/>
    </row>
    <row r="618" spans="1:39" ht="12.75" customHeight="1" x14ac:dyDescent="0.3">
      <c r="A618" s="49"/>
      <c r="B618" s="49"/>
      <c r="C618" s="49"/>
      <c r="D618" s="49"/>
      <c r="E618" s="49"/>
      <c r="F618" s="49"/>
      <c r="G618" s="49"/>
      <c r="H618" s="49"/>
      <c r="I618" s="49"/>
      <c r="J618" s="49"/>
      <c r="K618" s="49"/>
      <c r="L618" s="49"/>
      <c r="M618" s="49"/>
      <c r="N618" s="49"/>
      <c r="O618" s="49"/>
      <c r="P618" s="49"/>
      <c r="Q618" s="49"/>
      <c r="R618" s="90"/>
      <c r="S618" s="49"/>
      <c r="T618" s="49"/>
      <c r="U618" s="49"/>
      <c r="V618" s="49"/>
      <c r="W618" s="49"/>
      <c r="X618" s="49"/>
      <c r="Y618" s="49"/>
      <c r="Z618" s="49"/>
      <c r="AA618" s="49"/>
      <c r="AB618" s="49"/>
      <c r="AC618" s="49"/>
      <c r="AD618" s="49"/>
      <c r="AE618" s="49"/>
      <c r="AF618" s="49"/>
      <c r="AG618" s="49"/>
      <c r="AH618" s="49"/>
      <c r="AI618" s="49"/>
      <c r="AJ618" s="49"/>
      <c r="AK618" s="49"/>
      <c r="AL618" s="49"/>
      <c r="AM618" s="49"/>
    </row>
    <row r="619" spans="1:39" ht="12.75" customHeight="1" x14ac:dyDescent="0.3">
      <c r="A619" s="49"/>
      <c r="B619" s="49"/>
      <c r="C619" s="49"/>
      <c r="D619" s="49"/>
      <c r="E619" s="49"/>
      <c r="F619" s="49"/>
      <c r="G619" s="49"/>
      <c r="H619" s="49"/>
      <c r="I619" s="49"/>
      <c r="J619" s="49"/>
      <c r="K619" s="49"/>
      <c r="L619" s="49"/>
      <c r="M619" s="49"/>
      <c r="N619" s="49"/>
      <c r="O619" s="49"/>
      <c r="P619" s="49"/>
      <c r="Q619" s="49"/>
      <c r="R619" s="90"/>
      <c r="S619" s="49"/>
      <c r="T619" s="49"/>
      <c r="U619" s="49"/>
      <c r="V619" s="49"/>
      <c r="W619" s="49"/>
      <c r="X619" s="49"/>
      <c r="Y619" s="49"/>
      <c r="Z619" s="49"/>
      <c r="AA619" s="49"/>
      <c r="AB619" s="49"/>
      <c r="AC619" s="49"/>
      <c r="AD619" s="49"/>
      <c r="AE619" s="49"/>
      <c r="AF619" s="49"/>
      <c r="AG619" s="49"/>
      <c r="AH619" s="49"/>
      <c r="AI619" s="49"/>
      <c r="AJ619" s="49"/>
      <c r="AK619" s="49"/>
      <c r="AL619" s="49"/>
      <c r="AM619" s="49"/>
    </row>
    <row r="620" spans="1:39" ht="12.75" customHeight="1" x14ac:dyDescent="0.3">
      <c r="A620" s="49"/>
      <c r="B620" s="49"/>
      <c r="C620" s="49"/>
      <c r="D620" s="49"/>
      <c r="E620" s="49"/>
      <c r="F620" s="49"/>
      <c r="G620" s="49"/>
      <c r="H620" s="49"/>
      <c r="I620" s="49"/>
      <c r="J620" s="49"/>
      <c r="K620" s="49"/>
      <c r="L620" s="49"/>
      <c r="M620" s="49"/>
      <c r="N620" s="49"/>
      <c r="O620" s="49"/>
      <c r="P620" s="49"/>
      <c r="Q620" s="49"/>
      <c r="R620" s="90"/>
      <c r="S620" s="49"/>
      <c r="T620" s="49"/>
      <c r="U620" s="49"/>
      <c r="V620" s="49"/>
      <c r="W620" s="49"/>
      <c r="X620" s="49"/>
      <c r="Y620" s="49"/>
      <c r="Z620" s="49"/>
      <c r="AA620" s="49"/>
      <c r="AB620" s="49"/>
      <c r="AC620" s="49"/>
      <c r="AD620" s="49"/>
      <c r="AE620" s="49"/>
      <c r="AF620" s="49"/>
      <c r="AG620" s="49"/>
      <c r="AH620" s="49"/>
      <c r="AI620" s="49"/>
      <c r="AJ620" s="49"/>
      <c r="AK620" s="49"/>
      <c r="AL620" s="49"/>
      <c r="AM620" s="49"/>
    </row>
    <row r="621" spans="1:39" ht="12.75" customHeight="1" x14ac:dyDescent="0.3">
      <c r="A621" s="49"/>
      <c r="B621" s="49"/>
      <c r="C621" s="49"/>
      <c r="D621" s="49"/>
      <c r="E621" s="49"/>
      <c r="F621" s="49"/>
      <c r="G621" s="49"/>
      <c r="H621" s="49"/>
      <c r="I621" s="49"/>
      <c r="J621" s="49"/>
      <c r="K621" s="49"/>
      <c r="L621" s="49"/>
      <c r="M621" s="49"/>
      <c r="N621" s="49"/>
      <c r="O621" s="49"/>
      <c r="P621" s="49"/>
      <c r="Q621" s="49"/>
      <c r="R621" s="90"/>
      <c r="S621" s="49"/>
      <c r="T621" s="49"/>
      <c r="U621" s="49"/>
      <c r="V621" s="49"/>
      <c r="W621" s="49"/>
      <c r="X621" s="49"/>
      <c r="Y621" s="49"/>
      <c r="Z621" s="49"/>
      <c r="AA621" s="49"/>
      <c r="AB621" s="49"/>
      <c r="AC621" s="49"/>
      <c r="AD621" s="49"/>
      <c r="AE621" s="49"/>
      <c r="AF621" s="49"/>
      <c r="AG621" s="49"/>
      <c r="AH621" s="49"/>
      <c r="AI621" s="49"/>
      <c r="AJ621" s="49"/>
      <c r="AK621" s="49"/>
      <c r="AL621" s="49"/>
      <c r="AM621" s="49"/>
    </row>
    <row r="622" spans="1:39" ht="12.75" customHeight="1" x14ac:dyDescent="0.3">
      <c r="A622" s="49"/>
      <c r="B622" s="49"/>
      <c r="C622" s="49"/>
      <c r="D622" s="49"/>
      <c r="E622" s="49"/>
      <c r="F622" s="49"/>
      <c r="G622" s="49"/>
      <c r="H622" s="49"/>
      <c r="I622" s="49"/>
      <c r="J622" s="49"/>
      <c r="K622" s="49"/>
      <c r="L622" s="49"/>
      <c r="M622" s="49"/>
      <c r="N622" s="49"/>
      <c r="O622" s="49"/>
      <c r="P622" s="49"/>
      <c r="Q622" s="49"/>
      <c r="R622" s="90"/>
      <c r="S622" s="49"/>
      <c r="T622" s="49"/>
      <c r="U622" s="49"/>
      <c r="V622" s="49"/>
      <c r="W622" s="49"/>
      <c r="X622" s="49"/>
      <c r="Y622" s="49"/>
      <c r="Z622" s="49"/>
      <c r="AA622" s="49"/>
      <c r="AB622" s="49"/>
      <c r="AC622" s="49"/>
      <c r="AD622" s="49"/>
      <c r="AE622" s="49"/>
      <c r="AF622" s="49"/>
      <c r="AG622" s="49"/>
      <c r="AH622" s="49"/>
      <c r="AI622" s="49"/>
      <c r="AJ622" s="49"/>
      <c r="AK622" s="49"/>
      <c r="AL622" s="49"/>
      <c r="AM622" s="49"/>
    </row>
    <row r="623" spans="1:39" ht="12.75" customHeight="1" x14ac:dyDescent="0.3">
      <c r="A623" s="49"/>
      <c r="B623" s="49"/>
      <c r="C623" s="49"/>
      <c r="D623" s="49"/>
      <c r="E623" s="49"/>
      <c r="F623" s="49"/>
      <c r="G623" s="49"/>
      <c r="H623" s="49"/>
      <c r="I623" s="49"/>
      <c r="J623" s="49"/>
      <c r="K623" s="49"/>
      <c r="L623" s="49"/>
      <c r="M623" s="49"/>
      <c r="N623" s="49"/>
      <c r="O623" s="49"/>
      <c r="P623" s="49"/>
      <c r="Q623" s="49"/>
      <c r="R623" s="90"/>
      <c r="S623" s="49"/>
      <c r="T623" s="49"/>
      <c r="U623" s="49"/>
      <c r="V623" s="49"/>
      <c r="W623" s="49"/>
      <c r="X623" s="49"/>
      <c r="Y623" s="49"/>
      <c r="Z623" s="49"/>
      <c r="AA623" s="49"/>
      <c r="AB623" s="49"/>
      <c r="AC623" s="49"/>
      <c r="AD623" s="49"/>
      <c r="AE623" s="49"/>
      <c r="AF623" s="49"/>
      <c r="AG623" s="49"/>
      <c r="AH623" s="49"/>
      <c r="AI623" s="49"/>
      <c r="AJ623" s="49"/>
      <c r="AK623" s="49"/>
      <c r="AL623" s="49"/>
      <c r="AM623" s="49"/>
    </row>
    <row r="624" spans="1:39" ht="12.75" customHeight="1" x14ac:dyDescent="0.3">
      <c r="A624" s="49"/>
      <c r="B624" s="49"/>
      <c r="C624" s="49"/>
      <c r="D624" s="49"/>
      <c r="E624" s="49"/>
      <c r="F624" s="49"/>
      <c r="G624" s="49"/>
      <c r="H624" s="49"/>
      <c r="I624" s="49"/>
      <c r="J624" s="49"/>
      <c r="K624" s="49"/>
      <c r="L624" s="49"/>
      <c r="M624" s="49"/>
      <c r="N624" s="49"/>
      <c r="O624" s="49"/>
      <c r="P624" s="49"/>
      <c r="Q624" s="49"/>
      <c r="R624" s="90"/>
      <c r="S624" s="49"/>
      <c r="T624" s="49"/>
      <c r="U624" s="49"/>
      <c r="V624" s="49"/>
      <c r="W624" s="49"/>
      <c r="X624" s="49"/>
      <c r="Y624" s="49"/>
      <c r="Z624" s="49"/>
      <c r="AA624" s="49"/>
      <c r="AB624" s="49"/>
      <c r="AC624" s="49"/>
      <c r="AD624" s="49"/>
      <c r="AE624" s="49"/>
      <c r="AF624" s="49"/>
      <c r="AG624" s="49"/>
      <c r="AH624" s="49"/>
      <c r="AI624" s="49"/>
      <c r="AJ624" s="49"/>
      <c r="AK624" s="49"/>
      <c r="AL624" s="49"/>
      <c r="AM624" s="49"/>
    </row>
    <row r="625" spans="1:39" ht="12.75" customHeight="1" x14ac:dyDescent="0.3">
      <c r="A625" s="49"/>
      <c r="B625" s="49"/>
      <c r="C625" s="49"/>
      <c r="D625" s="49"/>
      <c r="E625" s="49"/>
      <c r="F625" s="49"/>
      <c r="G625" s="49"/>
      <c r="H625" s="49"/>
      <c r="I625" s="49"/>
      <c r="J625" s="49"/>
      <c r="K625" s="49"/>
      <c r="L625" s="49"/>
      <c r="M625" s="49"/>
      <c r="N625" s="49"/>
      <c r="O625" s="49"/>
      <c r="P625" s="49"/>
      <c r="Q625" s="49"/>
      <c r="R625" s="90"/>
      <c r="S625" s="49"/>
      <c r="T625" s="49"/>
      <c r="U625" s="49"/>
      <c r="V625" s="49"/>
      <c r="W625" s="49"/>
      <c r="X625" s="49"/>
      <c r="Y625" s="49"/>
      <c r="Z625" s="49"/>
      <c r="AA625" s="49"/>
      <c r="AB625" s="49"/>
      <c r="AC625" s="49"/>
      <c r="AD625" s="49"/>
      <c r="AE625" s="49"/>
      <c r="AF625" s="49"/>
      <c r="AG625" s="49"/>
      <c r="AH625" s="49"/>
      <c r="AI625" s="49"/>
      <c r="AJ625" s="49"/>
      <c r="AK625" s="49"/>
      <c r="AL625" s="49"/>
      <c r="AM625" s="49"/>
    </row>
    <row r="626" spans="1:39" ht="12.75" customHeight="1" x14ac:dyDescent="0.3">
      <c r="A626" s="49"/>
      <c r="B626" s="49"/>
      <c r="C626" s="49"/>
      <c r="D626" s="49"/>
      <c r="E626" s="49"/>
      <c r="F626" s="49"/>
      <c r="G626" s="49"/>
      <c r="H626" s="49"/>
      <c r="I626" s="49"/>
      <c r="J626" s="49"/>
      <c r="K626" s="49"/>
      <c r="L626" s="49"/>
      <c r="M626" s="49"/>
      <c r="N626" s="49"/>
      <c r="O626" s="49"/>
      <c r="P626" s="49"/>
      <c r="Q626" s="49"/>
      <c r="R626" s="90"/>
      <c r="S626" s="49"/>
      <c r="T626" s="49"/>
      <c r="U626" s="49"/>
      <c r="V626" s="49"/>
      <c r="W626" s="49"/>
      <c r="X626" s="49"/>
      <c r="Y626" s="49"/>
      <c r="Z626" s="49"/>
      <c r="AA626" s="49"/>
      <c r="AB626" s="49"/>
      <c r="AC626" s="49"/>
      <c r="AD626" s="49"/>
      <c r="AE626" s="49"/>
      <c r="AF626" s="49"/>
      <c r="AG626" s="49"/>
      <c r="AH626" s="49"/>
      <c r="AI626" s="49"/>
      <c r="AJ626" s="49"/>
      <c r="AK626" s="49"/>
      <c r="AL626" s="49"/>
      <c r="AM626" s="49"/>
    </row>
    <row r="627" spans="1:39" ht="12.75" customHeight="1" x14ac:dyDescent="0.3">
      <c r="A627" s="49"/>
      <c r="B627" s="49"/>
      <c r="C627" s="49"/>
      <c r="D627" s="49"/>
      <c r="E627" s="49"/>
      <c r="F627" s="49"/>
      <c r="G627" s="49"/>
      <c r="H627" s="49"/>
      <c r="I627" s="49"/>
      <c r="J627" s="49"/>
      <c r="K627" s="49"/>
      <c r="L627" s="49"/>
      <c r="M627" s="49"/>
      <c r="N627" s="49"/>
      <c r="O627" s="49"/>
      <c r="P627" s="49"/>
      <c r="Q627" s="49"/>
      <c r="R627" s="90"/>
      <c r="S627" s="49"/>
      <c r="T627" s="49"/>
      <c r="U627" s="49"/>
      <c r="V627" s="49"/>
      <c r="W627" s="49"/>
      <c r="X627" s="49"/>
      <c r="Y627" s="49"/>
      <c r="Z627" s="49"/>
      <c r="AA627" s="49"/>
      <c r="AB627" s="49"/>
      <c r="AC627" s="49"/>
      <c r="AD627" s="49"/>
      <c r="AE627" s="49"/>
      <c r="AF627" s="49"/>
      <c r="AG627" s="49"/>
      <c r="AH627" s="49"/>
      <c r="AI627" s="49"/>
      <c r="AJ627" s="49"/>
      <c r="AK627" s="49"/>
      <c r="AL627" s="49"/>
      <c r="AM627" s="49"/>
    </row>
    <row r="628" spans="1:39" ht="12.75" customHeight="1" x14ac:dyDescent="0.3">
      <c r="A628" s="49"/>
      <c r="B628" s="49"/>
      <c r="C628" s="49"/>
      <c r="D628" s="49"/>
      <c r="E628" s="49"/>
      <c r="F628" s="49"/>
      <c r="G628" s="49"/>
      <c r="H628" s="49"/>
      <c r="I628" s="49"/>
      <c r="J628" s="49"/>
      <c r="K628" s="49"/>
      <c r="L628" s="49"/>
      <c r="M628" s="49"/>
      <c r="N628" s="49"/>
      <c r="O628" s="49"/>
      <c r="P628" s="49"/>
      <c r="Q628" s="49"/>
      <c r="R628" s="90"/>
      <c r="S628" s="49"/>
      <c r="T628" s="49"/>
      <c r="U628" s="49"/>
      <c r="V628" s="49"/>
      <c r="W628" s="49"/>
      <c r="X628" s="49"/>
      <c r="Y628" s="49"/>
      <c r="Z628" s="49"/>
      <c r="AA628" s="49"/>
      <c r="AB628" s="49"/>
      <c r="AC628" s="49"/>
      <c r="AD628" s="49"/>
      <c r="AE628" s="49"/>
      <c r="AF628" s="49"/>
      <c r="AG628" s="49"/>
      <c r="AH628" s="49"/>
      <c r="AI628" s="49"/>
      <c r="AJ628" s="49"/>
      <c r="AK628" s="49"/>
      <c r="AL628" s="49"/>
      <c r="AM628" s="49"/>
    </row>
    <row r="629" spans="1:39" ht="12.75" customHeight="1" x14ac:dyDescent="0.3">
      <c r="A629" s="49"/>
      <c r="B629" s="49"/>
      <c r="C629" s="49"/>
      <c r="D629" s="49"/>
      <c r="E629" s="49"/>
      <c r="F629" s="49"/>
      <c r="G629" s="49"/>
      <c r="H629" s="49"/>
      <c r="I629" s="49"/>
      <c r="J629" s="49"/>
      <c r="K629" s="49"/>
      <c r="L629" s="49"/>
      <c r="M629" s="49"/>
      <c r="N629" s="49"/>
      <c r="O629" s="49"/>
      <c r="P629" s="49"/>
      <c r="Q629" s="49"/>
      <c r="R629" s="90"/>
      <c r="S629" s="49"/>
      <c r="T629" s="49"/>
      <c r="U629" s="49"/>
      <c r="V629" s="49"/>
      <c r="W629" s="49"/>
      <c r="X629" s="49"/>
      <c r="Y629" s="49"/>
      <c r="Z629" s="49"/>
      <c r="AA629" s="49"/>
      <c r="AB629" s="49"/>
      <c r="AC629" s="49"/>
      <c r="AD629" s="49"/>
      <c r="AE629" s="49"/>
      <c r="AF629" s="49"/>
      <c r="AG629" s="49"/>
      <c r="AH629" s="49"/>
      <c r="AI629" s="49"/>
      <c r="AJ629" s="49"/>
      <c r="AK629" s="49"/>
      <c r="AL629" s="49"/>
      <c r="AM629" s="49"/>
    </row>
    <row r="630" spans="1:39" ht="12.75" customHeight="1" x14ac:dyDescent="0.3">
      <c r="A630" s="49"/>
      <c r="B630" s="49"/>
      <c r="C630" s="49"/>
      <c r="D630" s="49"/>
      <c r="E630" s="49"/>
      <c r="F630" s="49"/>
      <c r="G630" s="49"/>
      <c r="H630" s="49"/>
      <c r="I630" s="49"/>
      <c r="J630" s="49"/>
      <c r="K630" s="49"/>
      <c r="L630" s="49"/>
      <c r="M630" s="49"/>
      <c r="N630" s="49"/>
      <c r="O630" s="49"/>
      <c r="P630" s="49"/>
      <c r="Q630" s="49"/>
      <c r="R630" s="90"/>
      <c r="S630" s="49"/>
      <c r="T630" s="49"/>
      <c r="U630" s="49"/>
      <c r="V630" s="49"/>
      <c r="W630" s="49"/>
      <c r="X630" s="49"/>
      <c r="Y630" s="49"/>
      <c r="Z630" s="49"/>
      <c r="AA630" s="49"/>
      <c r="AB630" s="49"/>
      <c r="AC630" s="49"/>
      <c r="AD630" s="49"/>
      <c r="AE630" s="49"/>
      <c r="AF630" s="49"/>
      <c r="AG630" s="49"/>
      <c r="AH630" s="49"/>
      <c r="AI630" s="49"/>
      <c r="AJ630" s="49"/>
      <c r="AK630" s="49"/>
      <c r="AL630" s="49"/>
      <c r="AM630" s="49"/>
    </row>
    <row r="631" spans="1:39" ht="12.75" customHeight="1" x14ac:dyDescent="0.3">
      <c r="A631" s="49"/>
      <c r="B631" s="49"/>
      <c r="C631" s="49"/>
      <c r="D631" s="49"/>
      <c r="E631" s="49"/>
      <c r="F631" s="49"/>
      <c r="G631" s="49"/>
      <c r="H631" s="49"/>
      <c r="I631" s="49"/>
      <c r="J631" s="49"/>
      <c r="K631" s="49"/>
      <c r="L631" s="49"/>
      <c r="M631" s="49"/>
      <c r="N631" s="49"/>
      <c r="O631" s="49"/>
      <c r="P631" s="49"/>
      <c r="Q631" s="49"/>
      <c r="R631" s="90"/>
      <c r="S631" s="49"/>
      <c r="T631" s="49"/>
      <c r="U631" s="49"/>
      <c r="V631" s="49"/>
      <c r="W631" s="49"/>
      <c r="X631" s="49"/>
      <c r="Y631" s="49"/>
      <c r="Z631" s="49"/>
      <c r="AA631" s="49"/>
      <c r="AB631" s="49"/>
      <c r="AC631" s="49"/>
      <c r="AD631" s="49"/>
      <c r="AE631" s="49"/>
      <c r="AF631" s="49"/>
      <c r="AG631" s="49"/>
      <c r="AH631" s="49"/>
      <c r="AI631" s="49"/>
      <c r="AJ631" s="49"/>
      <c r="AK631" s="49"/>
      <c r="AL631" s="49"/>
      <c r="AM631" s="49"/>
    </row>
    <row r="632" spans="1:39" ht="12.75" customHeight="1" x14ac:dyDescent="0.3">
      <c r="A632" s="49"/>
      <c r="B632" s="49"/>
      <c r="C632" s="49"/>
      <c r="D632" s="49"/>
      <c r="E632" s="49"/>
      <c r="F632" s="49"/>
      <c r="G632" s="49"/>
      <c r="H632" s="49"/>
      <c r="I632" s="49"/>
      <c r="J632" s="49"/>
      <c r="K632" s="49"/>
      <c r="L632" s="49"/>
      <c r="M632" s="49"/>
      <c r="N632" s="49"/>
      <c r="O632" s="49"/>
      <c r="P632" s="49"/>
      <c r="Q632" s="49"/>
      <c r="R632" s="90"/>
      <c r="S632" s="49"/>
      <c r="T632" s="49"/>
      <c r="U632" s="49"/>
      <c r="V632" s="49"/>
      <c r="W632" s="49"/>
      <c r="X632" s="49"/>
      <c r="Y632" s="49"/>
      <c r="Z632" s="49"/>
      <c r="AA632" s="49"/>
      <c r="AB632" s="49"/>
      <c r="AC632" s="49"/>
      <c r="AD632" s="49"/>
      <c r="AE632" s="49"/>
      <c r="AF632" s="49"/>
      <c r="AG632" s="49"/>
      <c r="AH632" s="49"/>
      <c r="AI632" s="49"/>
      <c r="AJ632" s="49"/>
      <c r="AK632" s="49"/>
      <c r="AL632" s="49"/>
      <c r="AM632" s="49"/>
    </row>
    <row r="633" spans="1:39" ht="12.75" customHeight="1" x14ac:dyDescent="0.3">
      <c r="A633" s="49"/>
      <c r="B633" s="49"/>
      <c r="C633" s="49"/>
      <c r="D633" s="49"/>
      <c r="E633" s="49"/>
      <c r="F633" s="49"/>
      <c r="G633" s="49"/>
      <c r="H633" s="49"/>
      <c r="I633" s="49"/>
      <c r="J633" s="49"/>
      <c r="K633" s="49"/>
      <c r="L633" s="49"/>
      <c r="M633" s="49"/>
      <c r="N633" s="49"/>
      <c r="O633" s="49"/>
      <c r="P633" s="49"/>
      <c r="Q633" s="49"/>
      <c r="R633" s="90"/>
      <c r="S633" s="49"/>
      <c r="T633" s="49"/>
      <c r="U633" s="49"/>
      <c r="V633" s="49"/>
      <c r="W633" s="49"/>
      <c r="X633" s="49"/>
      <c r="Y633" s="49"/>
      <c r="Z633" s="49"/>
      <c r="AA633" s="49"/>
      <c r="AB633" s="49"/>
      <c r="AC633" s="49"/>
      <c r="AD633" s="49"/>
      <c r="AE633" s="49"/>
      <c r="AF633" s="49"/>
      <c r="AG633" s="49"/>
      <c r="AH633" s="49"/>
      <c r="AI633" s="49"/>
      <c r="AJ633" s="49"/>
      <c r="AK633" s="49"/>
      <c r="AL633" s="49"/>
      <c r="AM633" s="49"/>
    </row>
    <row r="634" spans="1:39" ht="12.75" customHeight="1" x14ac:dyDescent="0.3">
      <c r="A634" s="49"/>
      <c r="B634" s="49"/>
      <c r="C634" s="49"/>
      <c r="D634" s="49"/>
      <c r="E634" s="49"/>
      <c r="F634" s="49"/>
      <c r="G634" s="49"/>
      <c r="H634" s="49"/>
      <c r="I634" s="49"/>
      <c r="J634" s="49"/>
      <c r="K634" s="49"/>
      <c r="L634" s="49"/>
      <c r="M634" s="49"/>
      <c r="N634" s="49"/>
      <c r="O634" s="49"/>
      <c r="P634" s="49"/>
      <c r="Q634" s="49"/>
      <c r="R634" s="90"/>
      <c r="S634" s="49"/>
      <c r="T634" s="49"/>
      <c r="U634" s="49"/>
      <c r="V634" s="49"/>
      <c r="W634" s="49"/>
      <c r="X634" s="49"/>
      <c r="Y634" s="49"/>
      <c r="Z634" s="49"/>
      <c r="AA634" s="49"/>
      <c r="AB634" s="49"/>
      <c r="AC634" s="49"/>
      <c r="AD634" s="49"/>
      <c r="AE634" s="49"/>
      <c r="AF634" s="49"/>
      <c r="AG634" s="49"/>
      <c r="AH634" s="49"/>
      <c r="AI634" s="49"/>
      <c r="AJ634" s="49"/>
      <c r="AK634" s="49"/>
      <c r="AL634" s="49"/>
      <c r="AM634" s="49"/>
    </row>
    <row r="635" spans="1:39" ht="12.75" customHeight="1" x14ac:dyDescent="0.3">
      <c r="A635" s="49"/>
      <c r="B635" s="49"/>
      <c r="C635" s="49"/>
      <c r="D635" s="49"/>
      <c r="E635" s="49"/>
      <c r="F635" s="49"/>
      <c r="G635" s="49"/>
      <c r="H635" s="49"/>
      <c r="I635" s="49"/>
      <c r="J635" s="49"/>
      <c r="K635" s="49"/>
      <c r="L635" s="49"/>
      <c r="M635" s="49"/>
      <c r="N635" s="49"/>
      <c r="O635" s="49"/>
      <c r="P635" s="49"/>
      <c r="Q635" s="49"/>
      <c r="R635" s="90"/>
      <c r="S635" s="49"/>
      <c r="T635" s="49"/>
      <c r="U635" s="49"/>
      <c r="V635" s="49"/>
      <c r="W635" s="49"/>
      <c r="X635" s="49"/>
      <c r="Y635" s="49"/>
      <c r="Z635" s="49"/>
      <c r="AA635" s="49"/>
      <c r="AB635" s="49"/>
      <c r="AC635" s="49"/>
      <c r="AD635" s="49"/>
      <c r="AE635" s="49"/>
      <c r="AF635" s="49"/>
      <c r="AG635" s="49"/>
      <c r="AH635" s="49"/>
      <c r="AI635" s="49"/>
      <c r="AJ635" s="49"/>
      <c r="AK635" s="49"/>
      <c r="AL635" s="49"/>
      <c r="AM635" s="49"/>
    </row>
    <row r="636" spans="1:39" ht="12.75" customHeight="1" x14ac:dyDescent="0.3">
      <c r="A636" s="49"/>
      <c r="B636" s="49"/>
      <c r="C636" s="49"/>
      <c r="D636" s="49"/>
      <c r="E636" s="49"/>
      <c r="F636" s="49"/>
      <c r="G636" s="49"/>
      <c r="H636" s="49"/>
      <c r="I636" s="49"/>
      <c r="J636" s="49"/>
      <c r="K636" s="49"/>
      <c r="L636" s="49"/>
      <c r="M636" s="49"/>
      <c r="N636" s="49"/>
      <c r="O636" s="49"/>
      <c r="P636" s="49"/>
      <c r="Q636" s="49"/>
      <c r="R636" s="90"/>
      <c r="S636" s="49"/>
      <c r="T636" s="49"/>
      <c r="U636" s="49"/>
      <c r="V636" s="49"/>
      <c r="W636" s="49"/>
      <c r="X636" s="49"/>
      <c r="Y636" s="49"/>
      <c r="Z636" s="49"/>
      <c r="AA636" s="49"/>
      <c r="AB636" s="49"/>
      <c r="AC636" s="49"/>
      <c r="AD636" s="49"/>
      <c r="AE636" s="49"/>
      <c r="AF636" s="49"/>
      <c r="AG636" s="49"/>
      <c r="AH636" s="49"/>
      <c r="AI636" s="49"/>
      <c r="AJ636" s="49"/>
      <c r="AK636" s="49"/>
      <c r="AL636" s="49"/>
      <c r="AM636" s="49"/>
    </row>
    <row r="637" spans="1:39" ht="12.75" customHeight="1" x14ac:dyDescent="0.3">
      <c r="A637" s="49"/>
      <c r="B637" s="49"/>
      <c r="C637" s="49"/>
      <c r="D637" s="49"/>
      <c r="E637" s="49"/>
      <c r="F637" s="49"/>
      <c r="G637" s="49"/>
      <c r="H637" s="49"/>
      <c r="I637" s="49"/>
      <c r="J637" s="49"/>
      <c r="K637" s="49"/>
      <c r="L637" s="49"/>
      <c r="M637" s="49"/>
      <c r="N637" s="49"/>
      <c r="O637" s="49"/>
      <c r="P637" s="49"/>
      <c r="Q637" s="49"/>
      <c r="R637" s="90"/>
      <c r="S637" s="49"/>
      <c r="T637" s="49"/>
      <c r="U637" s="49"/>
      <c r="V637" s="49"/>
      <c r="W637" s="49"/>
      <c r="X637" s="49"/>
      <c r="Y637" s="49"/>
      <c r="Z637" s="49"/>
      <c r="AA637" s="49"/>
      <c r="AB637" s="49"/>
      <c r="AC637" s="49"/>
      <c r="AD637" s="49"/>
      <c r="AE637" s="49"/>
      <c r="AF637" s="49"/>
      <c r="AG637" s="49"/>
      <c r="AH637" s="49"/>
      <c r="AI637" s="49"/>
      <c r="AJ637" s="49"/>
      <c r="AK637" s="49"/>
      <c r="AL637" s="49"/>
      <c r="AM637" s="49"/>
    </row>
    <row r="638" spans="1:39" ht="12.75" customHeight="1" x14ac:dyDescent="0.3">
      <c r="A638" s="49"/>
      <c r="B638" s="49"/>
      <c r="C638" s="49"/>
      <c r="D638" s="49"/>
      <c r="E638" s="49"/>
      <c r="F638" s="49"/>
      <c r="G638" s="49"/>
      <c r="H638" s="49"/>
      <c r="I638" s="49"/>
      <c r="J638" s="49"/>
      <c r="K638" s="49"/>
      <c r="L638" s="49"/>
      <c r="M638" s="49"/>
      <c r="N638" s="49"/>
      <c r="O638" s="49"/>
      <c r="P638" s="49"/>
      <c r="Q638" s="49"/>
      <c r="R638" s="90"/>
      <c r="S638" s="49"/>
      <c r="T638" s="49"/>
      <c r="U638" s="49"/>
      <c r="V638" s="49"/>
      <c r="W638" s="49"/>
      <c r="X638" s="49"/>
      <c r="Y638" s="49"/>
      <c r="Z638" s="49"/>
      <c r="AA638" s="49"/>
      <c r="AB638" s="49"/>
      <c r="AC638" s="49"/>
      <c r="AD638" s="49"/>
      <c r="AE638" s="49"/>
      <c r="AF638" s="49"/>
      <c r="AG638" s="49"/>
      <c r="AH638" s="49"/>
      <c r="AI638" s="49"/>
      <c r="AJ638" s="49"/>
      <c r="AK638" s="49"/>
      <c r="AL638" s="49"/>
      <c r="AM638" s="49"/>
    </row>
    <row r="639" spans="1:39" ht="12.75" customHeight="1" x14ac:dyDescent="0.3">
      <c r="A639" s="49"/>
      <c r="B639" s="49"/>
      <c r="C639" s="49"/>
      <c r="D639" s="49"/>
      <c r="E639" s="49"/>
      <c r="F639" s="49"/>
      <c r="G639" s="49"/>
      <c r="H639" s="49"/>
      <c r="I639" s="49"/>
      <c r="J639" s="49"/>
      <c r="K639" s="49"/>
      <c r="L639" s="49"/>
      <c r="M639" s="49"/>
      <c r="N639" s="49"/>
      <c r="O639" s="49"/>
      <c r="P639" s="49"/>
      <c r="Q639" s="49"/>
      <c r="R639" s="90"/>
      <c r="S639" s="49"/>
      <c r="T639" s="49"/>
      <c r="U639" s="49"/>
      <c r="V639" s="49"/>
      <c r="W639" s="49"/>
      <c r="X639" s="49"/>
      <c r="Y639" s="49"/>
      <c r="Z639" s="49"/>
      <c r="AA639" s="49"/>
      <c r="AB639" s="49"/>
      <c r="AC639" s="49"/>
      <c r="AD639" s="49"/>
      <c r="AE639" s="49"/>
      <c r="AF639" s="49"/>
      <c r="AG639" s="49"/>
      <c r="AH639" s="49"/>
      <c r="AI639" s="49"/>
      <c r="AJ639" s="49"/>
      <c r="AK639" s="49"/>
      <c r="AL639" s="49"/>
      <c r="AM639" s="49"/>
    </row>
    <row r="640" spans="1:39" ht="12.75" customHeight="1" x14ac:dyDescent="0.3">
      <c r="A640" s="49"/>
      <c r="B640" s="49"/>
      <c r="C640" s="49"/>
      <c r="D640" s="49"/>
      <c r="E640" s="49"/>
      <c r="F640" s="49"/>
      <c r="G640" s="49"/>
      <c r="H640" s="49"/>
      <c r="I640" s="49"/>
      <c r="J640" s="49"/>
      <c r="K640" s="49"/>
      <c r="L640" s="49"/>
      <c r="M640" s="49"/>
      <c r="N640" s="49"/>
      <c r="O640" s="49"/>
      <c r="P640" s="49"/>
      <c r="Q640" s="49"/>
      <c r="R640" s="90"/>
      <c r="S640" s="49"/>
      <c r="T640" s="49"/>
      <c r="U640" s="49"/>
      <c r="V640" s="49"/>
      <c r="W640" s="49"/>
      <c r="X640" s="49"/>
      <c r="Y640" s="49"/>
      <c r="Z640" s="49"/>
      <c r="AA640" s="49"/>
      <c r="AB640" s="49"/>
      <c r="AC640" s="49"/>
      <c r="AD640" s="49"/>
      <c r="AE640" s="49"/>
      <c r="AF640" s="49"/>
      <c r="AG640" s="49"/>
      <c r="AH640" s="49"/>
      <c r="AI640" s="49"/>
      <c r="AJ640" s="49"/>
      <c r="AK640" s="49"/>
      <c r="AL640" s="49"/>
      <c r="AM640" s="49"/>
    </row>
    <row r="641" spans="1:39" ht="12.75" customHeight="1" x14ac:dyDescent="0.3">
      <c r="A641" s="49"/>
      <c r="B641" s="49"/>
      <c r="C641" s="49"/>
      <c r="D641" s="49"/>
      <c r="E641" s="49"/>
      <c r="F641" s="49"/>
      <c r="G641" s="49"/>
      <c r="H641" s="49"/>
      <c r="I641" s="49"/>
      <c r="J641" s="49"/>
      <c r="K641" s="49"/>
      <c r="L641" s="49"/>
      <c r="M641" s="49"/>
      <c r="N641" s="49"/>
      <c r="O641" s="49"/>
      <c r="P641" s="49"/>
      <c r="Q641" s="49"/>
      <c r="R641" s="90"/>
      <c r="S641" s="49"/>
      <c r="T641" s="49"/>
      <c r="U641" s="49"/>
      <c r="V641" s="49"/>
      <c r="W641" s="49"/>
      <c r="X641" s="49"/>
      <c r="Y641" s="49"/>
      <c r="Z641" s="49"/>
      <c r="AA641" s="49"/>
      <c r="AB641" s="49"/>
      <c r="AC641" s="49"/>
      <c r="AD641" s="49"/>
      <c r="AE641" s="49"/>
      <c r="AF641" s="49"/>
      <c r="AG641" s="49"/>
      <c r="AH641" s="49"/>
      <c r="AI641" s="49"/>
      <c r="AJ641" s="49"/>
      <c r="AK641" s="49"/>
      <c r="AL641" s="49"/>
      <c r="AM641" s="49"/>
    </row>
    <row r="642" spans="1:39" ht="12.75" customHeight="1" x14ac:dyDescent="0.3">
      <c r="A642" s="49"/>
      <c r="B642" s="49"/>
      <c r="C642" s="49"/>
      <c r="D642" s="49"/>
      <c r="E642" s="49"/>
      <c r="F642" s="49"/>
      <c r="G642" s="49"/>
      <c r="H642" s="49"/>
      <c r="I642" s="49"/>
      <c r="J642" s="49"/>
      <c r="K642" s="49"/>
      <c r="L642" s="49"/>
      <c r="M642" s="49"/>
      <c r="N642" s="49"/>
      <c r="O642" s="49"/>
      <c r="P642" s="49"/>
      <c r="Q642" s="49"/>
      <c r="R642" s="90"/>
      <c r="S642" s="49"/>
      <c r="T642" s="49"/>
      <c r="U642" s="49"/>
      <c r="V642" s="49"/>
      <c r="W642" s="49"/>
      <c r="X642" s="49"/>
      <c r="Y642" s="49"/>
      <c r="Z642" s="49"/>
      <c r="AA642" s="49"/>
      <c r="AB642" s="49"/>
      <c r="AC642" s="49"/>
      <c r="AD642" s="49"/>
      <c r="AE642" s="49"/>
      <c r="AF642" s="49"/>
      <c r="AG642" s="49"/>
      <c r="AH642" s="49"/>
      <c r="AI642" s="49"/>
      <c r="AJ642" s="49"/>
      <c r="AK642" s="49"/>
      <c r="AL642" s="49"/>
      <c r="AM642" s="49"/>
    </row>
    <row r="643" spans="1:39" ht="12.75" customHeight="1" x14ac:dyDescent="0.3">
      <c r="A643" s="49"/>
      <c r="B643" s="49"/>
      <c r="C643" s="49"/>
      <c r="D643" s="49"/>
      <c r="E643" s="49"/>
      <c r="F643" s="49"/>
      <c r="G643" s="49"/>
      <c r="H643" s="49"/>
      <c r="I643" s="49"/>
      <c r="J643" s="49"/>
      <c r="K643" s="49"/>
      <c r="L643" s="49"/>
      <c r="M643" s="49"/>
      <c r="N643" s="49"/>
      <c r="O643" s="49"/>
      <c r="P643" s="49"/>
      <c r="Q643" s="49"/>
      <c r="R643" s="90"/>
      <c r="S643" s="49"/>
      <c r="T643" s="49"/>
      <c r="U643" s="49"/>
      <c r="V643" s="49"/>
      <c r="W643" s="49"/>
      <c r="X643" s="49"/>
      <c r="Y643" s="49"/>
      <c r="Z643" s="49"/>
      <c r="AA643" s="49"/>
      <c r="AB643" s="49"/>
      <c r="AC643" s="49"/>
      <c r="AD643" s="49"/>
      <c r="AE643" s="49"/>
      <c r="AF643" s="49"/>
      <c r="AG643" s="49"/>
      <c r="AH643" s="49"/>
      <c r="AI643" s="49"/>
      <c r="AJ643" s="49"/>
      <c r="AK643" s="49"/>
      <c r="AL643" s="49"/>
      <c r="AM643" s="49"/>
    </row>
    <row r="644" spans="1:39" ht="12.75" customHeight="1" x14ac:dyDescent="0.3">
      <c r="A644" s="49"/>
      <c r="B644" s="49"/>
      <c r="C644" s="49"/>
      <c r="D644" s="49"/>
      <c r="E644" s="49"/>
      <c r="F644" s="49"/>
      <c r="G644" s="49"/>
      <c r="H644" s="49"/>
      <c r="I644" s="49"/>
      <c r="J644" s="49"/>
      <c r="K644" s="49"/>
      <c r="L644" s="49"/>
      <c r="M644" s="49"/>
      <c r="N644" s="49"/>
      <c r="O644" s="49"/>
      <c r="P644" s="49"/>
      <c r="Q644" s="49"/>
      <c r="R644" s="90"/>
      <c r="S644" s="49"/>
      <c r="T644" s="49"/>
      <c r="U644" s="49"/>
      <c r="V644" s="49"/>
      <c r="W644" s="49"/>
      <c r="X644" s="49"/>
      <c r="Y644" s="49"/>
      <c r="Z644" s="49"/>
      <c r="AA644" s="49"/>
      <c r="AB644" s="49"/>
      <c r="AC644" s="49"/>
      <c r="AD644" s="49"/>
      <c r="AE644" s="49"/>
      <c r="AF644" s="49"/>
      <c r="AG644" s="49"/>
      <c r="AH644" s="49"/>
      <c r="AI644" s="49"/>
      <c r="AJ644" s="49"/>
      <c r="AK644" s="49"/>
      <c r="AL644" s="49"/>
      <c r="AM644" s="49"/>
    </row>
    <row r="645" spans="1:39" ht="12.75" customHeight="1" x14ac:dyDescent="0.3">
      <c r="A645" s="49"/>
      <c r="B645" s="49"/>
      <c r="C645" s="49"/>
      <c r="D645" s="49"/>
      <c r="E645" s="49"/>
      <c r="F645" s="49"/>
      <c r="G645" s="49"/>
      <c r="H645" s="49"/>
      <c r="I645" s="49"/>
      <c r="J645" s="49"/>
      <c r="K645" s="49"/>
      <c r="L645" s="49"/>
      <c r="M645" s="49"/>
      <c r="N645" s="49"/>
      <c r="O645" s="49"/>
      <c r="P645" s="49"/>
      <c r="Q645" s="49"/>
      <c r="R645" s="90"/>
      <c r="S645" s="49"/>
      <c r="T645" s="49"/>
      <c r="U645" s="49"/>
      <c r="V645" s="49"/>
      <c r="W645" s="49"/>
      <c r="X645" s="49"/>
      <c r="Y645" s="49"/>
      <c r="Z645" s="49"/>
      <c r="AA645" s="49"/>
      <c r="AB645" s="49"/>
      <c r="AC645" s="49"/>
      <c r="AD645" s="49"/>
      <c r="AE645" s="49"/>
      <c r="AF645" s="49"/>
      <c r="AG645" s="49"/>
      <c r="AH645" s="49"/>
      <c r="AI645" s="49"/>
      <c r="AJ645" s="49"/>
      <c r="AK645" s="49"/>
      <c r="AL645" s="49"/>
      <c r="AM645" s="49"/>
    </row>
    <row r="646" spans="1:39" ht="12.75" customHeight="1" x14ac:dyDescent="0.3">
      <c r="A646" s="49"/>
      <c r="B646" s="49"/>
      <c r="C646" s="49"/>
      <c r="D646" s="49"/>
      <c r="E646" s="49"/>
      <c r="F646" s="49"/>
      <c r="G646" s="49"/>
      <c r="H646" s="49"/>
      <c r="I646" s="49"/>
      <c r="J646" s="49"/>
      <c r="K646" s="49"/>
      <c r="L646" s="49"/>
      <c r="M646" s="49"/>
      <c r="N646" s="49"/>
      <c r="O646" s="49"/>
      <c r="P646" s="49"/>
      <c r="Q646" s="49"/>
      <c r="R646" s="90"/>
      <c r="S646" s="49"/>
      <c r="T646" s="49"/>
      <c r="U646" s="49"/>
      <c r="V646" s="49"/>
      <c r="W646" s="49"/>
      <c r="X646" s="49"/>
      <c r="Y646" s="49"/>
      <c r="Z646" s="49"/>
      <c r="AA646" s="49"/>
      <c r="AB646" s="49"/>
      <c r="AC646" s="49"/>
      <c r="AD646" s="49"/>
      <c r="AE646" s="49"/>
      <c r="AF646" s="49"/>
      <c r="AG646" s="49"/>
      <c r="AH646" s="49"/>
      <c r="AI646" s="49"/>
      <c r="AJ646" s="49"/>
      <c r="AK646" s="49"/>
      <c r="AL646" s="49"/>
      <c r="AM646" s="49"/>
    </row>
    <row r="647" spans="1:39" ht="12.75" customHeight="1" x14ac:dyDescent="0.3">
      <c r="A647" s="49"/>
      <c r="B647" s="49"/>
      <c r="C647" s="49"/>
      <c r="D647" s="49"/>
      <c r="E647" s="49"/>
      <c r="F647" s="49"/>
      <c r="G647" s="49"/>
      <c r="H647" s="49"/>
      <c r="I647" s="49"/>
      <c r="J647" s="49"/>
      <c r="K647" s="49"/>
      <c r="L647" s="49"/>
      <c r="M647" s="49"/>
      <c r="N647" s="49"/>
      <c r="O647" s="49"/>
      <c r="P647" s="49"/>
      <c r="Q647" s="49"/>
      <c r="R647" s="90"/>
      <c r="S647" s="49"/>
      <c r="T647" s="49"/>
      <c r="U647" s="49"/>
      <c r="V647" s="49"/>
      <c r="W647" s="49"/>
      <c r="X647" s="49"/>
      <c r="Y647" s="49"/>
      <c r="Z647" s="49"/>
      <c r="AA647" s="49"/>
      <c r="AB647" s="49"/>
      <c r="AC647" s="49"/>
      <c r="AD647" s="49"/>
      <c r="AE647" s="49"/>
      <c r="AF647" s="49"/>
      <c r="AG647" s="49"/>
      <c r="AH647" s="49"/>
      <c r="AI647" s="49"/>
      <c r="AJ647" s="49"/>
      <c r="AK647" s="49"/>
      <c r="AL647" s="49"/>
      <c r="AM647" s="49"/>
    </row>
    <row r="648" spans="1:39" ht="12.75" customHeight="1" x14ac:dyDescent="0.3">
      <c r="A648" s="49"/>
      <c r="B648" s="49"/>
      <c r="C648" s="49"/>
      <c r="D648" s="49"/>
      <c r="E648" s="49"/>
      <c r="F648" s="49"/>
      <c r="G648" s="49"/>
      <c r="H648" s="49"/>
      <c r="I648" s="49"/>
      <c r="J648" s="49"/>
      <c r="K648" s="49"/>
      <c r="L648" s="49"/>
      <c r="M648" s="49"/>
      <c r="N648" s="49"/>
      <c r="O648" s="49"/>
      <c r="P648" s="49"/>
      <c r="Q648" s="49"/>
      <c r="R648" s="90"/>
      <c r="S648" s="49"/>
      <c r="T648" s="49"/>
      <c r="U648" s="49"/>
      <c r="V648" s="49"/>
      <c r="W648" s="49"/>
      <c r="X648" s="49"/>
      <c r="Y648" s="49"/>
      <c r="Z648" s="49"/>
      <c r="AA648" s="49"/>
      <c r="AB648" s="49"/>
      <c r="AC648" s="49"/>
      <c r="AD648" s="49"/>
      <c r="AE648" s="49"/>
      <c r="AF648" s="49"/>
      <c r="AG648" s="49"/>
      <c r="AH648" s="49"/>
      <c r="AI648" s="49"/>
      <c r="AJ648" s="49"/>
      <c r="AK648" s="49"/>
      <c r="AL648" s="49"/>
      <c r="AM648" s="49"/>
    </row>
    <row r="649" spans="1:39" ht="12.75" customHeight="1" x14ac:dyDescent="0.3">
      <c r="A649" s="49"/>
      <c r="B649" s="49"/>
      <c r="C649" s="49"/>
      <c r="D649" s="49"/>
      <c r="E649" s="49"/>
      <c r="F649" s="49"/>
      <c r="G649" s="49"/>
      <c r="H649" s="49"/>
      <c r="I649" s="49"/>
      <c r="J649" s="49"/>
      <c r="K649" s="49"/>
      <c r="L649" s="49"/>
      <c r="M649" s="49"/>
      <c r="N649" s="49"/>
      <c r="O649" s="49"/>
      <c r="P649" s="49"/>
      <c r="Q649" s="49"/>
      <c r="R649" s="90"/>
      <c r="S649" s="49"/>
      <c r="T649" s="49"/>
      <c r="U649" s="49"/>
      <c r="V649" s="49"/>
      <c r="W649" s="49"/>
      <c r="X649" s="49"/>
      <c r="Y649" s="49"/>
      <c r="Z649" s="49"/>
      <c r="AA649" s="49"/>
      <c r="AB649" s="49"/>
      <c r="AC649" s="49"/>
      <c r="AD649" s="49"/>
      <c r="AE649" s="49"/>
      <c r="AF649" s="49"/>
      <c r="AG649" s="49"/>
      <c r="AH649" s="49"/>
      <c r="AI649" s="49"/>
      <c r="AJ649" s="49"/>
      <c r="AK649" s="49"/>
      <c r="AL649" s="49"/>
      <c r="AM649" s="49"/>
    </row>
    <row r="650" spans="1:39" ht="12.75" customHeight="1" x14ac:dyDescent="0.3">
      <c r="A650" s="49"/>
      <c r="B650" s="49"/>
      <c r="C650" s="49"/>
      <c r="D650" s="49"/>
      <c r="E650" s="49"/>
      <c r="F650" s="49"/>
      <c r="G650" s="49"/>
      <c r="H650" s="49"/>
      <c r="I650" s="49"/>
      <c r="J650" s="49"/>
      <c r="K650" s="49"/>
      <c r="L650" s="49"/>
      <c r="M650" s="49"/>
      <c r="N650" s="49"/>
      <c r="O650" s="49"/>
      <c r="P650" s="49"/>
      <c r="Q650" s="49"/>
      <c r="R650" s="90"/>
      <c r="S650" s="49"/>
      <c r="T650" s="49"/>
      <c r="U650" s="49"/>
      <c r="V650" s="49"/>
      <c r="W650" s="49"/>
      <c r="X650" s="49"/>
      <c r="Y650" s="49"/>
      <c r="Z650" s="49"/>
      <c r="AA650" s="49"/>
      <c r="AB650" s="49"/>
      <c r="AC650" s="49"/>
      <c r="AD650" s="49"/>
      <c r="AE650" s="49"/>
      <c r="AF650" s="49"/>
      <c r="AG650" s="49"/>
      <c r="AH650" s="49"/>
      <c r="AI650" s="49"/>
      <c r="AJ650" s="49"/>
      <c r="AK650" s="49"/>
      <c r="AL650" s="49"/>
      <c r="AM650" s="49"/>
    </row>
    <row r="651" spans="1:39" ht="12.75" customHeight="1" x14ac:dyDescent="0.3">
      <c r="A651" s="49"/>
      <c r="B651" s="49"/>
      <c r="C651" s="49"/>
      <c r="D651" s="49"/>
      <c r="E651" s="49"/>
      <c r="F651" s="49"/>
      <c r="G651" s="49"/>
      <c r="H651" s="49"/>
      <c r="I651" s="49"/>
      <c r="J651" s="49"/>
      <c r="K651" s="49"/>
      <c r="L651" s="49"/>
      <c r="M651" s="49"/>
      <c r="N651" s="49"/>
      <c r="O651" s="49"/>
      <c r="P651" s="49"/>
      <c r="Q651" s="49"/>
      <c r="R651" s="90"/>
      <c r="S651" s="49"/>
      <c r="T651" s="49"/>
      <c r="U651" s="49"/>
      <c r="V651" s="49"/>
      <c r="W651" s="49"/>
      <c r="X651" s="49"/>
      <c r="Y651" s="49"/>
      <c r="Z651" s="49"/>
      <c r="AA651" s="49"/>
      <c r="AB651" s="49"/>
      <c r="AC651" s="49"/>
      <c r="AD651" s="49"/>
      <c r="AE651" s="49"/>
      <c r="AF651" s="49"/>
      <c r="AG651" s="49"/>
      <c r="AH651" s="49"/>
      <c r="AI651" s="49"/>
      <c r="AJ651" s="49"/>
      <c r="AK651" s="49"/>
      <c r="AL651" s="49"/>
      <c r="AM651" s="49"/>
    </row>
    <row r="652" spans="1:39" ht="12.75" customHeight="1" x14ac:dyDescent="0.3">
      <c r="A652" s="49"/>
      <c r="B652" s="49"/>
      <c r="C652" s="49"/>
      <c r="D652" s="49"/>
      <c r="E652" s="49"/>
      <c r="F652" s="49"/>
      <c r="G652" s="49"/>
      <c r="H652" s="49"/>
      <c r="I652" s="49"/>
      <c r="J652" s="49"/>
      <c r="K652" s="49"/>
      <c r="L652" s="49"/>
      <c r="M652" s="49"/>
      <c r="N652" s="49"/>
      <c r="O652" s="49"/>
      <c r="P652" s="49"/>
      <c r="Q652" s="49"/>
      <c r="R652" s="90"/>
      <c r="S652" s="49"/>
      <c r="T652" s="49"/>
      <c r="U652" s="49"/>
      <c r="V652" s="49"/>
      <c r="W652" s="49"/>
      <c r="X652" s="49"/>
      <c r="Y652" s="49"/>
      <c r="Z652" s="49"/>
      <c r="AA652" s="49"/>
      <c r="AB652" s="49"/>
      <c r="AC652" s="49"/>
      <c r="AD652" s="49"/>
      <c r="AE652" s="49"/>
      <c r="AF652" s="49"/>
      <c r="AG652" s="49"/>
      <c r="AH652" s="49"/>
      <c r="AI652" s="49"/>
      <c r="AJ652" s="49"/>
      <c r="AK652" s="49"/>
      <c r="AL652" s="49"/>
      <c r="AM652" s="49"/>
    </row>
    <row r="653" spans="1:39" ht="12.75" customHeight="1" x14ac:dyDescent="0.3">
      <c r="A653" s="49"/>
      <c r="B653" s="49"/>
      <c r="C653" s="49"/>
      <c r="D653" s="49"/>
      <c r="E653" s="49"/>
      <c r="F653" s="49"/>
      <c r="G653" s="49"/>
      <c r="H653" s="49"/>
      <c r="I653" s="49"/>
      <c r="J653" s="49"/>
      <c r="K653" s="49"/>
      <c r="L653" s="49"/>
      <c r="M653" s="49"/>
      <c r="N653" s="49"/>
      <c r="O653" s="49"/>
      <c r="P653" s="49"/>
      <c r="Q653" s="49"/>
      <c r="R653" s="90"/>
      <c r="S653" s="49"/>
      <c r="T653" s="49"/>
      <c r="U653" s="49"/>
      <c r="V653" s="49"/>
      <c r="W653" s="49"/>
      <c r="X653" s="49"/>
      <c r="Y653" s="49"/>
      <c r="Z653" s="49"/>
      <c r="AA653" s="49"/>
      <c r="AB653" s="49"/>
      <c r="AC653" s="49"/>
      <c r="AD653" s="49"/>
      <c r="AE653" s="49"/>
      <c r="AF653" s="49"/>
      <c r="AG653" s="49"/>
      <c r="AH653" s="49"/>
      <c r="AI653" s="49"/>
      <c r="AJ653" s="49"/>
      <c r="AK653" s="49"/>
      <c r="AL653" s="49"/>
      <c r="AM653" s="49"/>
    </row>
    <row r="654" spans="1:39" ht="12.75" customHeight="1" x14ac:dyDescent="0.3">
      <c r="A654" s="49"/>
      <c r="B654" s="49"/>
      <c r="C654" s="49"/>
      <c r="D654" s="49"/>
      <c r="E654" s="49"/>
      <c r="F654" s="49"/>
      <c r="G654" s="49"/>
      <c r="H654" s="49"/>
      <c r="I654" s="49"/>
      <c r="J654" s="49"/>
      <c r="K654" s="49"/>
      <c r="L654" s="49"/>
      <c r="M654" s="49"/>
      <c r="N654" s="49"/>
      <c r="O654" s="49"/>
      <c r="P654" s="49"/>
      <c r="Q654" s="49"/>
      <c r="R654" s="90"/>
      <c r="S654" s="49"/>
      <c r="T654" s="49"/>
      <c r="U654" s="49"/>
      <c r="V654" s="49"/>
      <c r="W654" s="49"/>
      <c r="X654" s="49"/>
      <c r="Y654" s="49"/>
      <c r="Z654" s="49"/>
      <c r="AA654" s="49"/>
      <c r="AB654" s="49"/>
      <c r="AC654" s="49"/>
      <c r="AD654" s="49"/>
      <c r="AE654" s="49"/>
      <c r="AF654" s="49"/>
      <c r="AG654" s="49"/>
      <c r="AH654" s="49"/>
      <c r="AI654" s="49"/>
      <c r="AJ654" s="49"/>
      <c r="AK654" s="49"/>
      <c r="AL654" s="49"/>
      <c r="AM654" s="49"/>
    </row>
    <row r="655" spans="1:39" ht="12.75" customHeight="1" x14ac:dyDescent="0.3">
      <c r="A655" s="49"/>
      <c r="B655" s="49"/>
      <c r="C655" s="49"/>
      <c r="D655" s="49"/>
      <c r="E655" s="49"/>
      <c r="F655" s="49"/>
      <c r="G655" s="49"/>
      <c r="H655" s="49"/>
      <c r="I655" s="49"/>
      <c r="J655" s="49"/>
      <c r="K655" s="49"/>
      <c r="L655" s="49"/>
      <c r="M655" s="49"/>
      <c r="N655" s="49"/>
      <c r="O655" s="49"/>
      <c r="P655" s="49"/>
      <c r="Q655" s="49"/>
      <c r="R655" s="90"/>
      <c r="S655" s="49"/>
      <c r="T655" s="49"/>
      <c r="U655" s="49"/>
      <c r="V655" s="49"/>
      <c r="W655" s="49"/>
      <c r="X655" s="49"/>
      <c r="Y655" s="49"/>
      <c r="Z655" s="49"/>
      <c r="AA655" s="49"/>
      <c r="AB655" s="49"/>
      <c r="AC655" s="49"/>
      <c r="AD655" s="49"/>
      <c r="AE655" s="49"/>
      <c r="AF655" s="49"/>
      <c r="AG655" s="49"/>
      <c r="AH655" s="49"/>
      <c r="AI655" s="49"/>
      <c r="AJ655" s="49"/>
      <c r="AK655" s="49"/>
      <c r="AL655" s="49"/>
      <c r="AM655" s="49"/>
    </row>
    <row r="656" spans="1:39" ht="12.75" customHeight="1" x14ac:dyDescent="0.3">
      <c r="A656" s="49"/>
      <c r="B656" s="49"/>
      <c r="C656" s="49"/>
      <c r="D656" s="49"/>
      <c r="E656" s="49"/>
      <c r="F656" s="49"/>
      <c r="G656" s="49"/>
      <c r="H656" s="49"/>
      <c r="I656" s="49"/>
      <c r="J656" s="49"/>
      <c r="K656" s="49"/>
      <c r="L656" s="49"/>
      <c r="M656" s="49"/>
      <c r="N656" s="49"/>
      <c r="O656" s="49"/>
      <c r="P656" s="49"/>
      <c r="Q656" s="49"/>
      <c r="R656" s="90"/>
      <c r="S656" s="49"/>
      <c r="T656" s="49"/>
      <c r="U656" s="49"/>
      <c r="V656" s="49"/>
      <c r="W656" s="49"/>
      <c r="X656" s="49"/>
      <c r="Y656" s="49"/>
      <c r="Z656" s="49"/>
      <c r="AA656" s="49"/>
      <c r="AB656" s="49"/>
      <c r="AC656" s="49"/>
      <c r="AD656" s="49"/>
      <c r="AE656" s="49"/>
      <c r="AF656" s="49"/>
      <c r="AG656" s="49"/>
      <c r="AH656" s="49"/>
      <c r="AI656" s="49"/>
      <c r="AJ656" s="49"/>
      <c r="AK656" s="49"/>
      <c r="AL656" s="49"/>
      <c r="AM656" s="49"/>
    </row>
    <row r="657" spans="1:39" ht="12.75" customHeight="1" x14ac:dyDescent="0.3">
      <c r="A657" s="49"/>
      <c r="B657" s="49"/>
      <c r="C657" s="49"/>
      <c r="D657" s="49"/>
      <c r="E657" s="49"/>
      <c r="F657" s="49"/>
      <c r="G657" s="49"/>
      <c r="H657" s="49"/>
      <c r="I657" s="49"/>
      <c r="J657" s="49"/>
      <c r="K657" s="49"/>
      <c r="L657" s="49"/>
      <c r="M657" s="49"/>
      <c r="N657" s="49"/>
      <c r="O657" s="49"/>
      <c r="P657" s="49"/>
      <c r="Q657" s="49"/>
      <c r="R657" s="90"/>
      <c r="S657" s="49"/>
      <c r="T657" s="49"/>
      <c r="U657" s="49"/>
      <c r="V657" s="49"/>
      <c r="W657" s="49"/>
      <c r="X657" s="49"/>
      <c r="Y657" s="49"/>
      <c r="Z657" s="49"/>
      <c r="AA657" s="49"/>
      <c r="AB657" s="49"/>
      <c r="AC657" s="49"/>
      <c r="AD657" s="49"/>
      <c r="AE657" s="49"/>
      <c r="AF657" s="49"/>
      <c r="AG657" s="49"/>
      <c r="AH657" s="49"/>
      <c r="AI657" s="49"/>
      <c r="AJ657" s="49"/>
      <c r="AK657" s="49"/>
      <c r="AL657" s="49"/>
      <c r="AM657" s="49"/>
    </row>
    <row r="658" spans="1:39" ht="12.75" customHeight="1" x14ac:dyDescent="0.3">
      <c r="A658" s="49"/>
      <c r="B658" s="49"/>
      <c r="C658" s="49"/>
      <c r="D658" s="49"/>
      <c r="E658" s="49"/>
      <c r="F658" s="49"/>
      <c r="G658" s="49"/>
      <c r="H658" s="49"/>
      <c r="I658" s="49"/>
      <c r="J658" s="49"/>
      <c r="K658" s="49"/>
      <c r="L658" s="49"/>
      <c r="M658" s="49"/>
      <c r="N658" s="49"/>
      <c r="O658" s="49"/>
      <c r="P658" s="49"/>
      <c r="Q658" s="49"/>
      <c r="R658" s="90"/>
      <c r="S658" s="49"/>
      <c r="T658" s="49"/>
      <c r="U658" s="49"/>
      <c r="V658" s="49"/>
      <c r="W658" s="49"/>
      <c r="X658" s="49"/>
      <c r="Y658" s="49"/>
      <c r="Z658" s="49"/>
      <c r="AA658" s="49"/>
      <c r="AB658" s="49"/>
      <c r="AC658" s="49"/>
      <c r="AD658" s="49"/>
      <c r="AE658" s="49"/>
      <c r="AF658" s="49"/>
      <c r="AG658" s="49"/>
      <c r="AH658" s="49"/>
      <c r="AI658" s="49"/>
      <c r="AJ658" s="49"/>
      <c r="AK658" s="49"/>
      <c r="AL658" s="49"/>
      <c r="AM658" s="49"/>
    </row>
    <row r="659" spans="1:39" ht="12.75" customHeight="1" x14ac:dyDescent="0.3">
      <c r="A659" s="49"/>
      <c r="B659" s="49"/>
      <c r="C659" s="49"/>
      <c r="D659" s="49"/>
      <c r="E659" s="49"/>
      <c r="F659" s="49"/>
      <c r="G659" s="49"/>
      <c r="H659" s="49"/>
      <c r="I659" s="49"/>
      <c r="J659" s="49"/>
      <c r="K659" s="49"/>
      <c r="L659" s="49"/>
      <c r="M659" s="49"/>
      <c r="N659" s="49"/>
      <c r="O659" s="49"/>
      <c r="P659" s="49"/>
      <c r="Q659" s="49"/>
      <c r="R659" s="90"/>
      <c r="S659" s="49"/>
      <c r="T659" s="49"/>
      <c r="U659" s="49"/>
      <c r="V659" s="49"/>
      <c r="W659" s="49"/>
      <c r="X659" s="49"/>
      <c r="Y659" s="49"/>
      <c r="Z659" s="49"/>
      <c r="AA659" s="49"/>
      <c r="AB659" s="49"/>
      <c r="AC659" s="49"/>
      <c r="AD659" s="49"/>
      <c r="AE659" s="49"/>
      <c r="AF659" s="49"/>
      <c r="AG659" s="49"/>
      <c r="AH659" s="49"/>
      <c r="AI659" s="49"/>
      <c r="AJ659" s="49"/>
      <c r="AK659" s="49"/>
      <c r="AL659" s="49"/>
      <c r="AM659" s="49"/>
    </row>
    <row r="660" spans="1:39" ht="12.75" customHeight="1" x14ac:dyDescent="0.3">
      <c r="A660" s="49"/>
      <c r="B660" s="49"/>
      <c r="C660" s="49"/>
      <c r="D660" s="49"/>
      <c r="E660" s="49"/>
      <c r="F660" s="49"/>
      <c r="G660" s="49"/>
      <c r="H660" s="49"/>
      <c r="I660" s="49"/>
      <c r="J660" s="49"/>
      <c r="K660" s="49"/>
      <c r="L660" s="49"/>
      <c r="M660" s="49"/>
      <c r="N660" s="49"/>
      <c r="O660" s="49"/>
      <c r="P660" s="49"/>
      <c r="Q660" s="49"/>
      <c r="R660" s="90"/>
      <c r="S660" s="49"/>
      <c r="T660" s="49"/>
      <c r="U660" s="49"/>
      <c r="V660" s="49"/>
      <c r="W660" s="49"/>
      <c r="X660" s="49"/>
      <c r="Y660" s="49"/>
      <c r="Z660" s="49"/>
      <c r="AA660" s="49"/>
      <c r="AB660" s="49"/>
      <c r="AC660" s="49"/>
      <c r="AD660" s="49"/>
      <c r="AE660" s="49"/>
      <c r="AF660" s="49"/>
      <c r="AG660" s="49"/>
      <c r="AH660" s="49"/>
      <c r="AI660" s="49"/>
      <c r="AJ660" s="49"/>
      <c r="AK660" s="49"/>
      <c r="AL660" s="49"/>
      <c r="AM660" s="49"/>
    </row>
    <row r="661" spans="1:39" ht="12.75" customHeight="1" x14ac:dyDescent="0.3">
      <c r="A661" s="49"/>
      <c r="B661" s="49"/>
      <c r="C661" s="49"/>
      <c r="D661" s="49"/>
      <c r="E661" s="49"/>
      <c r="F661" s="49"/>
      <c r="G661" s="49"/>
      <c r="H661" s="49"/>
      <c r="I661" s="49"/>
      <c r="J661" s="49"/>
      <c r="K661" s="49"/>
      <c r="L661" s="49"/>
      <c r="M661" s="49"/>
      <c r="N661" s="49"/>
      <c r="O661" s="49"/>
      <c r="P661" s="49"/>
      <c r="Q661" s="49"/>
      <c r="R661" s="90"/>
      <c r="S661" s="49"/>
      <c r="T661" s="49"/>
      <c r="U661" s="49"/>
      <c r="V661" s="49"/>
      <c r="W661" s="49"/>
      <c r="X661" s="49"/>
      <c r="Y661" s="49"/>
      <c r="Z661" s="49"/>
      <c r="AA661" s="49"/>
      <c r="AB661" s="49"/>
      <c r="AC661" s="49"/>
      <c r="AD661" s="49"/>
      <c r="AE661" s="49"/>
      <c r="AF661" s="49"/>
      <c r="AG661" s="49"/>
      <c r="AH661" s="49"/>
      <c r="AI661" s="49"/>
      <c r="AJ661" s="49"/>
      <c r="AK661" s="49"/>
      <c r="AL661" s="49"/>
      <c r="AM661" s="49"/>
    </row>
    <row r="662" spans="1:39" ht="12.75" customHeight="1" x14ac:dyDescent="0.3">
      <c r="A662" s="49"/>
      <c r="B662" s="49"/>
      <c r="C662" s="49"/>
      <c r="D662" s="49"/>
      <c r="E662" s="49"/>
      <c r="F662" s="49"/>
      <c r="G662" s="49"/>
      <c r="H662" s="49"/>
      <c r="I662" s="49"/>
      <c r="J662" s="49"/>
      <c r="K662" s="49"/>
      <c r="L662" s="49"/>
      <c r="M662" s="49"/>
      <c r="N662" s="49"/>
      <c r="O662" s="49"/>
      <c r="P662" s="49"/>
      <c r="Q662" s="49"/>
      <c r="R662" s="90"/>
      <c r="S662" s="49"/>
      <c r="T662" s="49"/>
      <c r="U662" s="49"/>
      <c r="V662" s="49"/>
      <c r="W662" s="49"/>
      <c r="X662" s="49"/>
      <c r="Y662" s="49"/>
      <c r="Z662" s="49"/>
      <c r="AA662" s="49"/>
      <c r="AB662" s="49"/>
      <c r="AC662" s="49"/>
      <c r="AD662" s="49"/>
      <c r="AE662" s="49"/>
      <c r="AF662" s="49"/>
      <c r="AG662" s="49"/>
      <c r="AH662" s="49"/>
      <c r="AI662" s="49"/>
      <c r="AJ662" s="49"/>
      <c r="AK662" s="49"/>
      <c r="AL662" s="49"/>
      <c r="AM662" s="49"/>
    </row>
    <row r="663" spans="1:39" ht="12.75" customHeight="1" x14ac:dyDescent="0.3">
      <c r="A663" s="49"/>
      <c r="B663" s="49"/>
      <c r="C663" s="49"/>
      <c r="D663" s="49"/>
      <c r="E663" s="49"/>
      <c r="F663" s="49"/>
      <c r="G663" s="49"/>
      <c r="H663" s="49"/>
      <c r="I663" s="49"/>
      <c r="J663" s="49"/>
      <c r="K663" s="49"/>
      <c r="L663" s="49"/>
      <c r="M663" s="49"/>
      <c r="N663" s="49"/>
      <c r="O663" s="49"/>
      <c r="P663" s="49"/>
      <c r="Q663" s="49"/>
      <c r="R663" s="90"/>
      <c r="S663" s="49"/>
      <c r="T663" s="49"/>
      <c r="U663" s="49"/>
      <c r="V663" s="49"/>
      <c r="W663" s="49"/>
      <c r="X663" s="49"/>
      <c r="Y663" s="49"/>
      <c r="Z663" s="49"/>
      <c r="AA663" s="49"/>
      <c r="AB663" s="49"/>
      <c r="AC663" s="49"/>
      <c r="AD663" s="49"/>
      <c r="AE663" s="49"/>
      <c r="AF663" s="49"/>
      <c r="AG663" s="49"/>
      <c r="AH663" s="49"/>
      <c r="AI663" s="49"/>
      <c r="AJ663" s="49"/>
      <c r="AK663" s="49"/>
      <c r="AL663" s="49"/>
      <c r="AM663" s="49"/>
    </row>
    <row r="664" spans="1:39" ht="12.75" customHeight="1" x14ac:dyDescent="0.3">
      <c r="A664" s="49"/>
      <c r="B664" s="49"/>
      <c r="C664" s="49"/>
      <c r="D664" s="49"/>
      <c r="E664" s="49"/>
      <c r="F664" s="49"/>
      <c r="G664" s="49"/>
      <c r="H664" s="49"/>
      <c r="I664" s="49"/>
      <c r="J664" s="49"/>
      <c r="K664" s="49"/>
      <c r="L664" s="49"/>
      <c r="M664" s="49"/>
      <c r="N664" s="49"/>
      <c r="O664" s="49"/>
      <c r="P664" s="49"/>
      <c r="Q664" s="49"/>
      <c r="R664" s="90"/>
      <c r="S664" s="49"/>
      <c r="T664" s="49"/>
      <c r="U664" s="49"/>
      <c r="V664" s="49"/>
      <c r="W664" s="49"/>
      <c r="X664" s="49"/>
      <c r="Y664" s="49"/>
      <c r="Z664" s="49"/>
      <c r="AA664" s="49"/>
      <c r="AB664" s="49"/>
      <c r="AC664" s="49"/>
      <c r="AD664" s="49"/>
      <c r="AE664" s="49"/>
      <c r="AF664" s="49"/>
      <c r="AG664" s="49"/>
      <c r="AH664" s="49"/>
      <c r="AI664" s="49"/>
      <c r="AJ664" s="49"/>
      <c r="AK664" s="49"/>
      <c r="AL664" s="49"/>
      <c r="AM664" s="49"/>
    </row>
    <row r="665" spans="1:39" ht="12.75" customHeight="1" x14ac:dyDescent="0.3">
      <c r="A665" s="49"/>
      <c r="B665" s="49"/>
      <c r="C665" s="49"/>
      <c r="D665" s="49"/>
      <c r="E665" s="49"/>
      <c r="F665" s="49"/>
      <c r="G665" s="49"/>
      <c r="H665" s="49"/>
      <c r="I665" s="49"/>
      <c r="J665" s="49"/>
      <c r="K665" s="49"/>
      <c r="L665" s="49"/>
      <c r="M665" s="49"/>
      <c r="N665" s="49"/>
      <c r="O665" s="49"/>
      <c r="P665" s="49"/>
      <c r="Q665" s="49"/>
      <c r="R665" s="90"/>
      <c r="S665" s="49"/>
      <c r="T665" s="49"/>
      <c r="U665" s="49"/>
      <c r="V665" s="49"/>
      <c r="W665" s="49"/>
      <c r="X665" s="49"/>
      <c r="Y665" s="49"/>
      <c r="Z665" s="49"/>
      <c r="AA665" s="49"/>
      <c r="AB665" s="49"/>
      <c r="AC665" s="49"/>
      <c r="AD665" s="49"/>
      <c r="AE665" s="49"/>
      <c r="AF665" s="49"/>
      <c r="AG665" s="49"/>
      <c r="AH665" s="49"/>
      <c r="AI665" s="49"/>
      <c r="AJ665" s="49"/>
      <c r="AK665" s="49"/>
      <c r="AL665" s="49"/>
      <c r="AM665" s="49"/>
    </row>
    <row r="666" spans="1:39" ht="12.75" customHeight="1" x14ac:dyDescent="0.3">
      <c r="A666" s="49"/>
      <c r="B666" s="49"/>
      <c r="C666" s="49"/>
      <c r="D666" s="49"/>
      <c r="E666" s="49"/>
      <c r="F666" s="49"/>
      <c r="G666" s="49"/>
      <c r="H666" s="49"/>
      <c r="I666" s="49"/>
      <c r="J666" s="49"/>
      <c r="K666" s="49"/>
      <c r="L666" s="49"/>
      <c r="M666" s="49"/>
      <c r="N666" s="49"/>
      <c r="O666" s="49"/>
      <c r="P666" s="49"/>
      <c r="Q666" s="49"/>
      <c r="R666" s="90"/>
      <c r="S666" s="49"/>
      <c r="T666" s="49"/>
      <c r="U666" s="49"/>
      <c r="V666" s="49"/>
      <c r="W666" s="49"/>
      <c r="X666" s="49"/>
      <c r="Y666" s="49"/>
      <c r="Z666" s="49"/>
      <c r="AA666" s="49"/>
      <c r="AB666" s="49"/>
      <c r="AC666" s="49"/>
      <c r="AD666" s="49"/>
      <c r="AE666" s="49"/>
      <c r="AF666" s="49"/>
      <c r="AG666" s="49"/>
      <c r="AH666" s="49"/>
      <c r="AI666" s="49"/>
      <c r="AJ666" s="49"/>
      <c r="AK666" s="49"/>
      <c r="AL666" s="49"/>
      <c r="AM666" s="49"/>
    </row>
    <row r="667" spans="1:39" ht="12.75" customHeight="1" x14ac:dyDescent="0.3">
      <c r="A667" s="49"/>
      <c r="B667" s="49"/>
      <c r="C667" s="49"/>
      <c r="D667" s="49"/>
      <c r="E667" s="49"/>
      <c r="F667" s="49"/>
      <c r="G667" s="49"/>
      <c r="H667" s="49"/>
      <c r="I667" s="49"/>
      <c r="J667" s="49"/>
      <c r="K667" s="49"/>
      <c r="L667" s="49"/>
      <c r="M667" s="49"/>
      <c r="N667" s="49"/>
      <c r="O667" s="49"/>
      <c r="P667" s="49"/>
      <c r="Q667" s="49"/>
      <c r="R667" s="90"/>
      <c r="S667" s="49"/>
      <c r="T667" s="49"/>
      <c r="U667" s="49"/>
      <c r="V667" s="49"/>
      <c r="W667" s="49"/>
      <c r="X667" s="49"/>
      <c r="Y667" s="49"/>
      <c r="Z667" s="49"/>
      <c r="AA667" s="49"/>
      <c r="AB667" s="49"/>
      <c r="AC667" s="49"/>
      <c r="AD667" s="49"/>
      <c r="AE667" s="49"/>
      <c r="AF667" s="49"/>
      <c r="AG667" s="49"/>
      <c r="AH667" s="49"/>
      <c r="AI667" s="49"/>
      <c r="AJ667" s="49"/>
      <c r="AK667" s="49"/>
      <c r="AL667" s="49"/>
      <c r="AM667" s="49"/>
    </row>
    <row r="668" spans="1:39" ht="12.75" customHeight="1" x14ac:dyDescent="0.3">
      <c r="A668" s="49"/>
      <c r="B668" s="49"/>
      <c r="C668" s="49"/>
      <c r="D668" s="49"/>
      <c r="E668" s="49"/>
      <c r="F668" s="49"/>
      <c r="G668" s="49"/>
      <c r="H668" s="49"/>
      <c r="I668" s="49"/>
      <c r="J668" s="49"/>
      <c r="K668" s="49"/>
      <c r="L668" s="49"/>
      <c r="M668" s="49"/>
      <c r="N668" s="49"/>
      <c r="O668" s="49"/>
      <c r="P668" s="49"/>
      <c r="Q668" s="49"/>
      <c r="R668" s="90"/>
      <c r="S668" s="49"/>
      <c r="T668" s="49"/>
      <c r="U668" s="49"/>
      <c r="V668" s="49"/>
      <c r="W668" s="49"/>
      <c r="X668" s="49"/>
      <c r="Y668" s="49"/>
      <c r="Z668" s="49"/>
      <c r="AA668" s="49"/>
      <c r="AB668" s="49"/>
      <c r="AC668" s="49"/>
      <c r="AD668" s="49"/>
      <c r="AE668" s="49"/>
      <c r="AF668" s="49"/>
      <c r="AG668" s="49"/>
      <c r="AH668" s="49"/>
      <c r="AI668" s="49"/>
      <c r="AJ668" s="49"/>
      <c r="AK668" s="49"/>
      <c r="AL668" s="49"/>
      <c r="AM668" s="49"/>
    </row>
    <row r="669" spans="1:39" ht="12.75" customHeight="1" x14ac:dyDescent="0.3">
      <c r="A669" s="49"/>
      <c r="B669" s="49"/>
      <c r="C669" s="49"/>
      <c r="D669" s="49"/>
      <c r="E669" s="49"/>
      <c r="F669" s="49"/>
      <c r="G669" s="49"/>
      <c r="H669" s="49"/>
      <c r="I669" s="49"/>
      <c r="J669" s="49"/>
      <c r="K669" s="49"/>
      <c r="L669" s="49"/>
      <c r="M669" s="49"/>
      <c r="N669" s="49"/>
      <c r="O669" s="49"/>
      <c r="P669" s="49"/>
      <c r="Q669" s="49"/>
      <c r="R669" s="90"/>
      <c r="S669" s="49"/>
      <c r="T669" s="49"/>
      <c r="U669" s="49"/>
      <c r="V669" s="49"/>
      <c r="W669" s="49"/>
      <c r="X669" s="49"/>
      <c r="Y669" s="49"/>
      <c r="Z669" s="49"/>
      <c r="AA669" s="49"/>
      <c r="AB669" s="49"/>
      <c r="AC669" s="49"/>
      <c r="AD669" s="49"/>
      <c r="AE669" s="49"/>
      <c r="AF669" s="49"/>
      <c r="AG669" s="49"/>
      <c r="AH669" s="49"/>
      <c r="AI669" s="49"/>
      <c r="AJ669" s="49"/>
      <c r="AK669" s="49"/>
      <c r="AL669" s="49"/>
      <c r="AM669" s="49"/>
    </row>
    <row r="670" spans="1:39" ht="12.75" customHeight="1" x14ac:dyDescent="0.3">
      <c r="A670" s="49"/>
      <c r="B670" s="49"/>
      <c r="C670" s="49"/>
      <c r="D670" s="49"/>
      <c r="E670" s="49"/>
      <c r="F670" s="49"/>
      <c r="G670" s="49"/>
      <c r="H670" s="49"/>
      <c r="I670" s="49"/>
      <c r="J670" s="49"/>
      <c r="K670" s="49"/>
      <c r="L670" s="49"/>
      <c r="M670" s="49"/>
      <c r="N670" s="49"/>
      <c r="O670" s="49"/>
      <c r="P670" s="49"/>
      <c r="Q670" s="49"/>
      <c r="R670" s="90"/>
      <c r="S670" s="49"/>
      <c r="T670" s="49"/>
      <c r="U670" s="49"/>
      <c r="V670" s="49"/>
      <c r="W670" s="49"/>
      <c r="X670" s="49"/>
      <c r="Y670" s="49"/>
      <c r="Z670" s="49"/>
      <c r="AA670" s="49"/>
      <c r="AB670" s="49"/>
      <c r="AC670" s="49"/>
      <c r="AD670" s="49"/>
      <c r="AE670" s="49"/>
      <c r="AF670" s="49"/>
      <c r="AG670" s="49"/>
      <c r="AH670" s="49"/>
      <c r="AI670" s="49"/>
      <c r="AJ670" s="49"/>
      <c r="AK670" s="49"/>
      <c r="AL670" s="49"/>
      <c r="AM670" s="49"/>
    </row>
    <row r="671" spans="1:39" ht="12.75" customHeight="1" x14ac:dyDescent="0.3">
      <c r="A671" s="49"/>
      <c r="B671" s="49"/>
      <c r="C671" s="49"/>
      <c r="D671" s="49"/>
      <c r="E671" s="49"/>
      <c r="F671" s="49"/>
      <c r="G671" s="49"/>
      <c r="H671" s="49"/>
      <c r="I671" s="49"/>
      <c r="J671" s="49"/>
      <c r="K671" s="49"/>
      <c r="L671" s="49"/>
      <c r="M671" s="49"/>
      <c r="N671" s="49"/>
      <c r="O671" s="49"/>
      <c r="P671" s="49"/>
      <c r="Q671" s="49"/>
      <c r="R671" s="90"/>
      <c r="S671" s="49"/>
      <c r="T671" s="49"/>
      <c r="U671" s="49"/>
      <c r="V671" s="49"/>
      <c r="W671" s="49"/>
      <c r="X671" s="49"/>
      <c r="Y671" s="49"/>
      <c r="Z671" s="49"/>
      <c r="AA671" s="49"/>
      <c r="AB671" s="49"/>
      <c r="AC671" s="49"/>
      <c r="AD671" s="49"/>
      <c r="AE671" s="49"/>
      <c r="AF671" s="49"/>
      <c r="AG671" s="49"/>
      <c r="AH671" s="49"/>
      <c r="AI671" s="49"/>
      <c r="AJ671" s="49"/>
      <c r="AK671" s="49"/>
      <c r="AL671" s="49"/>
      <c r="AM671" s="49"/>
    </row>
    <row r="672" spans="1:39" ht="12.75" customHeight="1" x14ac:dyDescent="0.3">
      <c r="A672" s="49"/>
      <c r="B672" s="49"/>
      <c r="C672" s="49"/>
      <c r="D672" s="49"/>
      <c r="E672" s="49"/>
      <c r="F672" s="49"/>
      <c r="G672" s="49"/>
      <c r="H672" s="49"/>
      <c r="I672" s="49"/>
      <c r="J672" s="49"/>
      <c r="K672" s="49"/>
      <c r="L672" s="49"/>
      <c r="M672" s="49"/>
      <c r="N672" s="49"/>
      <c r="O672" s="49"/>
      <c r="P672" s="49"/>
      <c r="Q672" s="49"/>
      <c r="R672" s="90"/>
      <c r="S672" s="49"/>
      <c r="T672" s="49"/>
      <c r="U672" s="49"/>
      <c r="V672" s="49"/>
      <c r="W672" s="49"/>
      <c r="X672" s="49"/>
      <c r="Y672" s="49"/>
      <c r="Z672" s="49"/>
      <c r="AA672" s="49"/>
      <c r="AB672" s="49"/>
      <c r="AC672" s="49"/>
      <c r="AD672" s="49"/>
      <c r="AE672" s="49"/>
      <c r="AF672" s="49"/>
      <c r="AG672" s="49"/>
      <c r="AH672" s="49"/>
      <c r="AI672" s="49"/>
      <c r="AJ672" s="49"/>
      <c r="AK672" s="49"/>
      <c r="AL672" s="49"/>
      <c r="AM672" s="49"/>
    </row>
    <row r="673" spans="1:39" ht="12.75" customHeight="1" x14ac:dyDescent="0.3">
      <c r="A673" s="49"/>
      <c r="B673" s="49"/>
      <c r="C673" s="49"/>
      <c r="D673" s="49"/>
      <c r="E673" s="49"/>
      <c r="F673" s="49"/>
      <c r="G673" s="49"/>
      <c r="H673" s="49"/>
      <c r="I673" s="49"/>
      <c r="J673" s="49"/>
      <c r="K673" s="49"/>
      <c r="L673" s="49"/>
      <c r="M673" s="49"/>
      <c r="N673" s="49"/>
      <c r="O673" s="49"/>
      <c r="P673" s="49"/>
      <c r="Q673" s="49"/>
      <c r="R673" s="90"/>
      <c r="S673" s="49"/>
      <c r="T673" s="49"/>
      <c r="U673" s="49"/>
      <c r="V673" s="49"/>
      <c r="W673" s="49"/>
      <c r="X673" s="49"/>
      <c r="Y673" s="49"/>
      <c r="Z673" s="49"/>
      <c r="AA673" s="49"/>
      <c r="AB673" s="49"/>
      <c r="AC673" s="49"/>
      <c r="AD673" s="49"/>
      <c r="AE673" s="49"/>
      <c r="AF673" s="49"/>
      <c r="AG673" s="49"/>
      <c r="AH673" s="49"/>
      <c r="AI673" s="49"/>
      <c r="AJ673" s="49"/>
      <c r="AK673" s="49"/>
      <c r="AL673" s="49"/>
      <c r="AM673" s="49"/>
    </row>
    <row r="674" spans="1:39" ht="12.75" customHeight="1" x14ac:dyDescent="0.3">
      <c r="A674" s="49"/>
      <c r="B674" s="49"/>
      <c r="C674" s="49"/>
      <c r="D674" s="49"/>
      <c r="E674" s="49"/>
      <c r="F674" s="49"/>
      <c r="G674" s="49"/>
      <c r="H674" s="49"/>
      <c r="I674" s="49"/>
      <c r="J674" s="49"/>
      <c r="K674" s="49"/>
      <c r="L674" s="49"/>
      <c r="M674" s="49"/>
      <c r="N674" s="49"/>
      <c r="O674" s="49"/>
      <c r="P674" s="49"/>
      <c r="Q674" s="49"/>
      <c r="R674" s="90"/>
      <c r="S674" s="49"/>
      <c r="T674" s="49"/>
      <c r="U674" s="49"/>
      <c r="V674" s="49"/>
      <c r="W674" s="49"/>
      <c r="X674" s="49"/>
      <c r="Y674" s="49"/>
      <c r="Z674" s="49"/>
      <c r="AA674" s="49"/>
      <c r="AB674" s="49"/>
      <c r="AC674" s="49"/>
      <c r="AD674" s="49"/>
      <c r="AE674" s="49"/>
      <c r="AF674" s="49"/>
      <c r="AG674" s="49"/>
      <c r="AH674" s="49"/>
      <c r="AI674" s="49"/>
      <c r="AJ674" s="49"/>
      <c r="AK674" s="49"/>
      <c r="AL674" s="49"/>
      <c r="AM674" s="49"/>
    </row>
    <row r="675" spans="1:39" ht="12.75" customHeight="1" x14ac:dyDescent="0.3">
      <c r="A675" s="49"/>
      <c r="B675" s="49"/>
      <c r="C675" s="49"/>
      <c r="D675" s="49"/>
      <c r="E675" s="49"/>
      <c r="F675" s="49"/>
      <c r="G675" s="49"/>
      <c r="H675" s="49"/>
      <c r="I675" s="49"/>
      <c r="J675" s="49"/>
      <c r="K675" s="49"/>
      <c r="L675" s="49"/>
      <c r="M675" s="49"/>
      <c r="N675" s="49"/>
      <c r="O675" s="49"/>
      <c r="P675" s="49"/>
      <c r="Q675" s="49"/>
      <c r="R675" s="90"/>
      <c r="S675" s="49"/>
      <c r="T675" s="49"/>
      <c r="U675" s="49"/>
      <c r="V675" s="49"/>
      <c r="W675" s="49"/>
      <c r="X675" s="49"/>
      <c r="Y675" s="49"/>
      <c r="Z675" s="49"/>
      <c r="AA675" s="49"/>
      <c r="AB675" s="49"/>
      <c r="AC675" s="49"/>
      <c r="AD675" s="49"/>
      <c r="AE675" s="49"/>
      <c r="AF675" s="49"/>
      <c r="AG675" s="49"/>
      <c r="AH675" s="49"/>
      <c r="AI675" s="49"/>
      <c r="AJ675" s="49"/>
      <c r="AK675" s="49"/>
      <c r="AL675" s="49"/>
      <c r="AM675" s="49"/>
    </row>
    <row r="676" spans="1:39" ht="12.75" customHeight="1" x14ac:dyDescent="0.3">
      <c r="A676" s="49"/>
      <c r="B676" s="49"/>
      <c r="C676" s="49"/>
      <c r="D676" s="49"/>
      <c r="E676" s="49"/>
      <c r="F676" s="49"/>
      <c r="G676" s="49"/>
      <c r="H676" s="49"/>
      <c r="I676" s="49"/>
      <c r="J676" s="49"/>
      <c r="K676" s="49"/>
      <c r="L676" s="49"/>
      <c r="M676" s="49"/>
      <c r="N676" s="49"/>
      <c r="O676" s="49"/>
      <c r="P676" s="49"/>
      <c r="Q676" s="49"/>
      <c r="R676" s="90"/>
      <c r="S676" s="49"/>
      <c r="T676" s="49"/>
      <c r="U676" s="49"/>
      <c r="V676" s="49"/>
      <c r="W676" s="49"/>
      <c r="X676" s="49"/>
      <c r="Y676" s="49"/>
      <c r="Z676" s="49"/>
      <c r="AA676" s="49"/>
      <c r="AB676" s="49"/>
      <c r="AC676" s="49"/>
      <c r="AD676" s="49"/>
      <c r="AE676" s="49"/>
      <c r="AF676" s="49"/>
      <c r="AG676" s="49"/>
      <c r="AH676" s="49"/>
      <c r="AI676" s="49"/>
      <c r="AJ676" s="49"/>
      <c r="AK676" s="49"/>
      <c r="AL676" s="49"/>
      <c r="AM676" s="49"/>
    </row>
    <row r="677" spans="1:39" ht="12.75" customHeight="1" x14ac:dyDescent="0.3">
      <c r="A677" s="49"/>
      <c r="B677" s="49"/>
      <c r="C677" s="49"/>
      <c r="D677" s="49"/>
      <c r="E677" s="49"/>
      <c r="F677" s="49"/>
      <c r="G677" s="49"/>
      <c r="H677" s="49"/>
      <c r="I677" s="49"/>
      <c r="J677" s="49"/>
      <c r="K677" s="49"/>
      <c r="L677" s="49"/>
      <c r="M677" s="49"/>
      <c r="N677" s="49"/>
      <c r="O677" s="49"/>
      <c r="P677" s="49"/>
      <c r="Q677" s="49"/>
      <c r="R677" s="90"/>
      <c r="S677" s="49"/>
      <c r="T677" s="49"/>
      <c r="U677" s="49"/>
      <c r="V677" s="49"/>
      <c r="W677" s="49"/>
      <c r="X677" s="49"/>
      <c r="Y677" s="49"/>
      <c r="Z677" s="49"/>
      <c r="AA677" s="49"/>
      <c r="AB677" s="49"/>
      <c r="AC677" s="49"/>
      <c r="AD677" s="49"/>
      <c r="AE677" s="49"/>
      <c r="AF677" s="49"/>
      <c r="AG677" s="49"/>
      <c r="AH677" s="49"/>
      <c r="AI677" s="49"/>
      <c r="AJ677" s="49"/>
      <c r="AK677" s="49"/>
      <c r="AL677" s="49"/>
      <c r="AM677" s="49"/>
    </row>
    <row r="678" spans="1:39" ht="12.75" customHeight="1" x14ac:dyDescent="0.3">
      <c r="A678" s="49"/>
      <c r="B678" s="49"/>
      <c r="C678" s="49"/>
      <c r="D678" s="49"/>
      <c r="E678" s="49"/>
      <c r="F678" s="49"/>
      <c r="G678" s="49"/>
      <c r="H678" s="49"/>
      <c r="I678" s="49"/>
      <c r="J678" s="49"/>
      <c r="K678" s="49"/>
      <c r="L678" s="49"/>
      <c r="M678" s="49"/>
      <c r="N678" s="49"/>
      <c r="O678" s="49"/>
      <c r="P678" s="49"/>
      <c r="Q678" s="49"/>
      <c r="R678" s="90"/>
      <c r="S678" s="49"/>
      <c r="T678" s="49"/>
      <c r="U678" s="49"/>
      <c r="V678" s="49"/>
      <c r="W678" s="49"/>
      <c r="X678" s="49"/>
      <c r="Y678" s="49"/>
      <c r="Z678" s="49"/>
      <c r="AA678" s="49"/>
      <c r="AB678" s="49"/>
      <c r="AC678" s="49"/>
      <c r="AD678" s="49"/>
      <c r="AE678" s="49"/>
      <c r="AF678" s="49"/>
      <c r="AG678" s="49"/>
      <c r="AH678" s="49"/>
      <c r="AI678" s="49"/>
      <c r="AJ678" s="49"/>
      <c r="AK678" s="49"/>
      <c r="AL678" s="49"/>
      <c r="AM678" s="49"/>
    </row>
    <row r="679" spans="1:39" ht="12.75" customHeight="1" x14ac:dyDescent="0.3">
      <c r="A679" s="49"/>
      <c r="B679" s="49"/>
      <c r="C679" s="49"/>
      <c r="D679" s="49"/>
      <c r="E679" s="49"/>
      <c r="F679" s="49"/>
      <c r="G679" s="49"/>
      <c r="H679" s="49"/>
      <c r="I679" s="49"/>
      <c r="J679" s="49"/>
      <c r="K679" s="49"/>
      <c r="L679" s="49"/>
      <c r="M679" s="49"/>
      <c r="N679" s="49"/>
      <c r="O679" s="49"/>
      <c r="P679" s="49"/>
      <c r="Q679" s="49"/>
      <c r="R679" s="90"/>
      <c r="S679" s="49"/>
      <c r="T679" s="49"/>
      <c r="U679" s="49"/>
      <c r="V679" s="49"/>
      <c r="W679" s="49"/>
      <c r="X679" s="49"/>
      <c r="Y679" s="49"/>
      <c r="Z679" s="49"/>
      <c r="AA679" s="49"/>
      <c r="AB679" s="49"/>
      <c r="AC679" s="49"/>
      <c r="AD679" s="49"/>
      <c r="AE679" s="49"/>
      <c r="AF679" s="49"/>
      <c r="AG679" s="49"/>
      <c r="AH679" s="49"/>
      <c r="AI679" s="49"/>
      <c r="AJ679" s="49"/>
      <c r="AK679" s="49"/>
      <c r="AL679" s="49"/>
      <c r="AM679" s="49"/>
    </row>
    <row r="680" spans="1:39" ht="12.75" customHeight="1" x14ac:dyDescent="0.3">
      <c r="A680" s="49"/>
      <c r="B680" s="49"/>
      <c r="C680" s="49"/>
      <c r="D680" s="49"/>
      <c r="E680" s="49"/>
      <c r="F680" s="49"/>
      <c r="G680" s="49"/>
      <c r="H680" s="49"/>
      <c r="I680" s="49"/>
      <c r="J680" s="49"/>
      <c r="K680" s="49"/>
      <c r="L680" s="49"/>
      <c r="M680" s="49"/>
      <c r="N680" s="49"/>
      <c r="O680" s="49"/>
      <c r="P680" s="49"/>
      <c r="Q680" s="49"/>
      <c r="R680" s="90"/>
      <c r="S680" s="49"/>
      <c r="T680" s="49"/>
      <c r="U680" s="49"/>
      <c r="V680" s="49"/>
      <c r="W680" s="49"/>
      <c r="X680" s="49"/>
      <c r="Y680" s="49"/>
      <c r="Z680" s="49"/>
      <c r="AA680" s="49"/>
      <c r="AB680" s="49"/>
      <c r="AC680" s="49"/>
      <c r="AD680" s="49"/>
      <c r="AE680" s="49"/>
      <c r="AF680" s="49"/>
      <c r="AG680" s="49"/>
      <c r="AH680" s="49"/>
      <c r="AI680" s="49"/>
      <c r="AJ680" s="49"/>
      <c r="AK680" s="49"/>
      <c r="AL680" s="49"/>
      <c r="AM680" s="49"/>
    </row>
    <row r="681" spans="1:39" ht="12.75" customHeight="1" x14ac:dyDescent="0.3">
      <c r="A681" s="49"/>
      <c r="B681" s="49"/>
      <c r="C681" s="49"/>
      <c r="D681" s="49"/>
      <c r="E681" s="49"/>
      <c r="F681" s="49"/>
      <c r="G681" s="49"/>
      <c r="H681" s="49"/>
      <c r="I681" s="49"/>
      <c r="J681" s="49"/>
      <c r="K681" s="49"/>
      <c r="L681" s="49"/>
      <c r="M681" s="49"/>
      <c r="N681" s="49"/>
      <c r="O681" s="49"/>
      <c r="P681" s="49"/>
      <c r="Q681" s="49"/>
      <c r="R681" s="90"/>
      <c r="S681" s="49"/>
      <c r="T681" s="49"/>
      <c r="U681" s="49"/>
      <c r="V681" s="49"/>
      <c r="W681" s="49"/>
      <c r="X681" s="49"/>
      <c r="Y681" s="49"/>
      <c r="Z681" s="49"/>
      <c r="AA681" s="49"/>
      <c r="AB681" s="49"/>
      <c r="AC681" s="49"/>
      <c r="AD681" s="49"/>
      <c r="AE681" s="49"/>
      <c r="AF681" s="49"/>
      <c r="AG681" s="49"/>
      <c r="AH681" s="49"/>
      <c r="AI681" s="49"/>
      <c r="AJ681" s="49"/>
      <c r="AK681" s="49"/>
      <c r="AL681" s="49"/>
      <c r="AM681" s="49"/>
    </row>
    <row r="682" spans="1:39" ht="12.75" customHeight="1" x14ac:dyDescent="0.3">
      <c r="A682" s="49"/>
      <c r="B682" s="49"/>
      <c r="C682" s="49"/>
      <c r="D682" s="49"/>
      <c r="E682" s="49"/>
      <c r="F682" s="49"/>
      <c r="G682" s="49"/>
      <c r="H682" s="49"/>
      <c r="I682" s="49"/>
      <c r="J682" s="49"/>
      <c r="K682" s="49"/>
      <c r="L682" s="49"/>
      <c r="M682" s="49"/>
      <c r="N682" s="49"/>
      <c r="O682" s="49"/>
      <c r="P682" s="49"/>
      <c r="Q682" s="49"/>
      <c r="R682" s="90"/>
      <c r="S682" s="49"/>
      <c r="T682" s="49"/>
      <c r="U682" s="49"/>
      <c r="V682" s="49"/>
      <c r="W682" s="49"/>
      <c r="X682" s="49"/>
      <c r="Y682" s="49"/>
      <c r="Z682" s="49"/>
      <c r="AA682" s="49"/>
      <c r="AB682" s="49"/>
      <c r="AC682" s="49"/>
      <c r="AD682" s="49"/>
      <c r="AE682" s="49"/>
      <c r="AF682" s="49"/>
      <c r="AG682" s="49"/>
      <c r="AH682" s="49"/>
      <c r="AI682" s="49"/>
      <c r="AJ682" s="49"/>
      <c r="AK682" s="49"/>
      <c r="AL682" s="49"/>
      <c r="AM682" s="49"/>
    </row>
    <row r="683" spans="1:39" ht="12.75" customHeight="1" x14ac:dyDescent="0.3">
      <c r="A683" s="49"/>
      <c r="B683" s="49"/>
      <c r="C683" s="49"/>
      <c r="D683" s="49"/>
      <c r="E683" s="49"/>
      <c r="F683" s="49"/>
      <c r="G683" s="49"/>
      <c r="H683" s="49"/>
      <c r="I683" s="49"/>
      <c r="J683" s="49"/>
      <c r="K683" s="49"/>
      <c r="L683" s="49"/>
      <c r="M683" s="49"/>
      <c r="N683" s="49"/>
      <c r="O683" s="49"/>
      <c r="P683" s="49"/>
      <c r="Q683" s="49"/>
      <c r="R683" s="90"/>
      <c r="S683" s="49"/>
      <c r="T683" s="49"/>
      <c r="U683" s="49"/>
      <c r="V683" s="49"/>
      <c r="W683" s="49"/>
      <c r="X683" s="49"/>
      <c r="Y683" s="49"/>
      <c r="Z683" s="49"/>
      <c r="AA683" s="49"/>
      <c r="AB683" s="49"/>
      <c r="AC683" s="49"/>
      <c r="AD683" s="49"/>
      <c r="AE683" s="49"/>
      <c r="AF683" s="49"/>
      <c r="AG683" s="49"/>
      <c r="AH683" s="49"/>
      <c r="AI683" s="49"/>
      <c r="AJ683" s="49"/>
      <c r="AK683" s="49"/>
      <c r="AL683" s="49"/>
      <c r="AM683" s="49"/>
    </row>
    <row r="684" spans="1:39" ht="12.75" customHeight="1" x14ac:dyDescent="0.3">
      <c r="A684" s="49"/>
      <c r="B684" s="49"/>
      <c r="C684" s="49"/>
      <c r="D684" s="49"/>
      <c r="E684" s="49"/>
      <c r="F684" s="49"/>
      <c r="G684" s="49"/>
      <c r="H684" s="49"/>
      <c r="I684" s="49"/>
      <c r="J684" s="49"/>
      <c r="K684" s="49"/>
      <c r="L684" s="49"/>
      <c r="M684" s="49"/>
      <c r="N684" s="49"/>
      <c r="O684" s="49"/>
      <c r="P684" s="49"/>
      <c r="Q684" s="49"/>
      <c r="R684" s="90"/>
      <c r="S684" s="49"/>
      <c r="T684" s="49"/>
      <c r="U684" s="49"/>
      <c r="V684" s="49"/>
      <c r="W684" s="49"/>
      <c r="X684" s="49"/>
      <c r="Y684" s="49"/>
      <c r="Z684" s="49"/>
      <c r="AA684" s="49"/>
      <c r="AB684" s="49"/>
      <c r="AC684" s="49"/>
      <c r="AD684" s="49"/>
      <c r="AE684" s="49"/>
      <c r="AF684" s="49"/>
      <c r="AG684" s="49"/>
      <c r="AH684" s="49"/>
      <c r="AI684" s="49"/>
      <c r="AJ684" s="49"/>
      <c r="AK684" s="49"/>
      <c r="AL684" s="49"/>
      <c r="AM684" s="49"/>
    </row>
    <row r="685" spans="1:39" ht="12.75" customHeight="1" x14ac:dyDescent="0.3">
      <c r="A685" s="49"/>
      <c r="B685" s="49"/>
      <c r="C685" s="49"/>
      <c r="D685" s="49"/>
      <c r="E685" s="49"/>
      <c r="F685" s="49"/>
      <c r="G685" s="49"/>
      <c r="H685" s="49"/>
      <c r="I685" s="49"/>
      <c r="J685" s="49"/>
      <c r="K685" s="49"/>
      <c r="L685" s="49"/>
      <c r="M685" s="49"/>
      <c r="N685" s="49"/>
      <c r="O685" s="49"/>
      <c r="P685" s="49"/>
      <c r="Q685" s="49"/>
      <c r="R685" s="90"/>
      <c r="S685" s="49"/>
      <c r="T685" s="49"/>
      <c r="U685" s="49"/>
      <c r="V685" s="49"/>
      <c r="W685" s="49"/>
      <c r="X685" s="49"/>
      <c r="Y685" s="49"/>
      <c r="Z685" s="49"/>
      <c r="AA685" s="49"/>
      <c r="AB685" s="49"/>
      <c r="AC685" s="49"/>
      <c r="AD685" s="49"/>
      <c r="AE685" s="49"/>
      <c r="AF685" s="49"/>
      <c r="AG685" s="49"/>
      <c r="AH685" s="49"/>
      <c r="AI685" s="49"/>
      <c r="AJ685" s="49"/>
      <c r="AK685" s="49"/>
      <c r="AL685" s="49"/>
      <c r="AM685" s="49"/>
    </row>
    <row r="686" spans="1:39" ht="12.75" customHeight="1" x14ac:dyDescent="0.3">
      <c r="A686" s="49"/>
      <c r="B686" s="49"/>
      <c r="C686" s="49"/>
      <c r="D686" s="49"/>
      <c r="E686" s="49"/>
      <c r="F686" s="49"/>
      <c r="G686" s="49"/>
      <c r="H686" s="49"/>
      <c r="I686" s="49"/>
      <c r="J686" s="49"/>
      <c r="K686" s="49"/>
      <c r="L686" s="49"/>
      <c r="M686" s="49"/>
      <c r="N686" s="49"/>
      <c r="O686" s="49"/>
      <c r="P686" s="49"/>
      <c r="Q686" s="49"/>
      <c r="R686" s="90"/>
      <c r="S686" s="49"/>
      <c r="T686" s="49"/>
      <c r="U686" s="49"/>
      <c r="V686" s="49"/>
      <c r="W686" s="49"/>
      <c r="X686" s="49"/>
      <c r="Y686" s="49"/>
      <c r="Z686" s="49"/>
      <c r="AA686" s="49"/>
      <c r="AB686" s="49"/>
      <c r="AC686" s="49"/>
      <c r="AD686" s="49"/>
      <c r="AE686" s="49"/>
      <c r="AF686" s="49"/>
      <c r="AG686" s="49"/>
      <c r="AH686" s="49"/>
      <c r="AI686" s="49"/>
      <c r="AJ686" s="49"/>
      <c r="AK686" s="49"/>
      <c r="AL686" s="49"/>
      <c r="AM686" s="49"/>
    </row>
    <row r="687" spans="1:39" ht="12.75" customHeight="1" x14ac:dyDescent="0.3">
      <c r="A687" s="49"/>
      <c r="B687" s="49"/>
      <c r="C687" s="49"/>
      <c r="D687" s="49"/>
      <c r="E687" s="49"/>
      <c r="F687" s="49"/>
      <c r="G687" s="49"/>
      <c r="H687" s="49"/>
      <c r="I687" s="49"/>
      <c r="J687" s="49"/>
      <c r="K687" s="49"/>
      <c r="L687" s="49"/>
      <c r="M687" s="49"/>
      <c r="N687" s="49"/>
      <c r="O687" s="49"/>
      <c r="P687" s="49"/>
      <c r="Q687" s="49"/>
      <c r="R687" s="90"/>
      <c r="S687" s="49"/>
      <c r="T687" s="49"/>
      <c r="U687" s="49"/>
      <c r="V687" s="49"/>
      <c r="W687" s="49"/>
      <c r="X687" s="49"/>
      <c r="Y687" s="49"/>
      <c r="Z687" s="49"/>
      <c r="AA687" s="49"/>
      <c r="AB687" s="49"/>
      <c r="AC687" s="49"/>
      <c r="AD687" s="49"/>
      <c r="AE687" s="49"/>
      <c r="AF687" s="49"/>
      <c r="AG687" s="49"/>
      <c r="AH687" s="49"/>
      <c r="AI687" s="49"/>
      <c r="AJ687" s="49"/>
      <c r="AK687" s="49"/>
      <c r="AL687" s="49"/>
      <c r="AM687" s="49"/>
    </row>
    <row r="688" spans="1:39" ht="12.75" customHeight="1" x14ac:dyDescent="0.3">
      <c r="A688" s="49"/>
      <c r="B688" s="49"/>
      <c r="C688" s="49"/>
      <c r="D688" s="49"/>
      <c r="E688" s="49"/>
      <c r="F688" s="49"/>
      <c r="G688" s="49"/>
      <c r="H688" s="49"/>
      <c r="I688" s="49"/>
      <c r="J688" s="49"/>
      <c r="K688" s="49"/>
      <c r="L688" s="49"/>
      <c r="M688" s="49"/>
      <c r="N688" s="49"/>
      <c r="O688" s="49"/>
      <c r="P688" s="49"/>
      <c r="Q688" s="49"/>
      <c r="R688" s="90"/>
      <c r="S688" s="49"/>
      <c r="T688" s="49"/>
      <c r="U688" s="49"/>
      <c r="V688" s="49"/>
      <c r="W688" s="49"/>
      <c r="X688" s="49"/>
      <c r="Y688" s="49"/>
      <c r="Z688" s="49"/>
      <c r="AA688" s="49"/>
      <c r="AB688" s="49"/>
      <c r="AC688" s="49"/>
      <c r="AD688" s="49"/>
      <c r="AE688" s="49"/>
      <c r="AF688" s="49"/>
      <c r="AG688" s="49"/>
      <c r="AH688" s="49"/>
      <c r="AI688" s="49"/>
      <c r="AJ688" s="49"/>
      <c r="AK688" s="49"/>
      <c r="AL688" s="49"/>
      <c r="AM688" s="49"/>
    </row>
    <row r="689" spans="1:39" ht="12.75" customHeight="1" x14ac:dyDescent="0.3">
      <c r="A689" s="49"/>
      <c r="B689" s="49"/>
      <c r="C689" s="49"/>
      <c r="D689" s="49"/>
      <c r="E689" s="49"/>
      <c r="F689" s="49"/>
      <c r="G689" s="49"/>
      <c r="H689" s="49"/>
      <c r="I689" s="49"/>
      <c r="J689" s="49"/>
      <c r="K689" s="49"/>
      <c r="L689" s="49"/>
      <c r="M689" s="49"/>
      <c r="N689" s="49"/>
      <c r="O689" s="49"/>
      <c r="P689" s="49"/>
      <c r="Q689" s="49"/>
      <c r="R689" s="90"/>
      <c r="S689" s="49"/>
      <c r="T689" s="49"/>
      <c r="U689" s="49"/>
      <c r="V689" s="49"/>
      <c r="W689" s="49"/>
      <c r="X689" s="49"/>
      <c r="Y689" s="49"/>
      <c r="Z689" s="49"/>
      <c r="AA689" s="49"/>
      <c r="AB689" s="49"/>
      <c r="AC689" s="49"/>
      <c r="AD689" s="49"/>
      <c r="AE689" s="49"/>
      <c r="AF689" s="49"/>
      <c r="AG689" s="49"/>
      <c r="AH689" s="49"/>
      <c r="AI689" s="49"/>
      <c r="AJ689" s="49"/>
      <c r="AK689" s="49"/>
      <c r="AL689" s="49"/>
      <c r="AM689" s="49"/>
    </row>
    <row r="690" spans="1:39" ht="12.75" customHeight="1" x14ac:dyDescent="0.3">
      <c r="A690" s="49"/>
      <c r="B690" s="49"/>
      <c r="C690" s="49"/>
      <c r="D690" s="49"/>
      <c r="E690" s="49"/>
      <c r="F690" s="49"/>
      <c r="G690" s="49"/>
      <c r="H690" s="49"/>
      <c r="I690" s="49"/>
      <c r="J690" s="49"/>
      <c r="K690" s="49"/>
      <c r="L690" s="49"/>
      <c r="M690" s="49"/>
      <c r="N690" s="49"/>
      <c r="O690" s="49"/>
      <c r="P690" s="49"/>
      <c r="Q690" s="49"/>
      <c r="R690" s="90"/>
      <c r="S690" s="49"/>
      <c r="T690" s="49"/>
      <c r="U690" s="49"/>
      <c r="V690" s="49"/>
      <c r="W690" s="49"/>
      <c r="X690" s="49"/>
      <c r="Y690" s="49"/>
      <c r="Z690" s="49"/>
      <c r="AA690" s="49"/>
      <c r="AB690" s="49"/>
      <c r="AC690" s="49"/>
      <c r="AD690" s="49"/>
      <c r="AE690" s="49"/>
      <c r="AF690" s="49"/>
      <c r="AG690" s="49"/>
      <c r="AH690" s="49"/>
      <c r="AI690" s="49"/>
      <c r="AJ690" s="49"/>
      <c r="AK690" s="49"/>
      <c r="AL690" s="49"/>
      <c r="AM690" s="49"/>
    </row>
    <row r="691" spans="1:39" ht="12.75" customHeight="1" x14ac:dyDescent="0.3">
      <c r="A691" s="49"/>
      <c r="B691" s="49"/>
      <c r="C691" s="49"/>
      <c r="D691" s="49"/>
      <c r="E691" s="49"/>
      <c r="F691" s="49"/>
      <c r="G691" s="49"/>
      <c r="H691" s="49"/>
      <c r="I691" s="49"/>
      <c r="J691" s="49"/>
      <c r="K691" s="49"/>
      <c r="L691" s="49"/>
      <c r="M691" s="49"/>
      <c r="N691" s="49"/>
      <c r="O691" s="49"/>
      <c r="P691" s="49"/>
      <c r="Q691" s="49"/>
      <c r="R691" s="90"/>
      <c r="S691" s="49"/>
      <c r="T691" s="49"/>
      <c r="U691" s="49"/>
      <c r="V691" s="49"/>
      <c r="W691" s="49"/>
      <c r="X691" s="49"/>
      <c r="Y691" s="49"/>
      <c r="Z691" s="49"/>
      <c r="AA691" s="49"/>
      <c r="AB691" s="49"/>
      <c r="AC691" s="49"/>
      <c r="AD691" s="49"/>
      <c r="AE691" s="49"/>
      <c r="AF691" s="49"/>
      <c r="AG691" s="49"/>
      <c r="AH691" s="49"/>
      <c r="AI691" s="49"/>
      <c r="AJ691" s="49"/>
      <c r="AK691" s="49"/>
      <c r="AL691" s="49"/>
      <c r="AM691" s="49"/>
    </row>
    <row r="692" spans="1:39" ht="12.75" customHeight="1" x14ac:dyDescent="0.3">
      <c r="A692" s="49"/>
      <c r="B692" s="49"/>
      <c r="C692" s="49"/>
      <c r="D692" s="49"/>
      <c r="E692" s="49"/>
      <c r="F692" s="49"/>
      <c r="G692" s="49"/>
      <c r="H692" s="49"/>
      <c r="I692" s="49"/>
      <c r="J692" s="49"/>
      <c r="K692" s="49"/>
      <c r="L692" s="49"/>
      <c r="M692" s="49"/>
      <c r="N692" s="49"/>
      <c r="O692" s="49"/>
      <c r="P692" s="49"/>
      <c r="Q692" s="49"/>
      <c r="R692" s="90"/>
      <c r="S692" s="49"/>
      <c r="T692" s="49"/>
      <c r="U692" s="49"/>
      <c r="V692" s="49"/>
      <c r="W692" s="49"/>
      <c r="X692" s="49"/>
      <c r="Y692" s="49"/>
      <c r="Z692" s="49"/>
      <c r="AA692" s="49"/>
      <c r="AB692" s="49"/>
      <c r="AC692" s="49"/>
      <c r="AD692" s="49"/>
      <c r="AE692" s="49"/>
      <c r="AF692" s="49"/>
      <c r="AG692" s="49"/>
      <c r="AH692" s="49"/>
      <c r="AI692" s="49"/>
      <c r="AJ692" s="49"/>
      <c r="AK692" s="49"/>
      <c r="AL692" s="49"/>
      <c r="AM692" s="49"/>
    </row>
    <row r="693" spans="1:39" ht="12.75" customHeight="1" x14ac:dyDescent="0.3">
      <c r="A693" s="49"/>
      <c r="B693" s="49"/>
      <c r="C693" s="49"/>
      <c r="D693" s="49"/>
      <c r="E693" s="49"/>
      <c r="F693" s="49"/>
      <c r="G693" s="49"/>
      <c r="H693" s="49"/>
      <c r="I693" s="49"/>
      <c r="J693" s="49"/>
      <c r="K693" s="49"/>
      <c r="L693" s="49"/>
      <c r="M693" s="49"/>
      <c r="N693" s="49"/>
      <c r="O693" s="49"/>
      <c r="P693" s="49"/>
      <c r="Q693" s="49"/>
      <c r="R693" s="90"/>
      <c r="S693" s="49"/>
      <c r="T693" s="49"/>
      <c r="U693" s="49"/>
      <c r="V693" s="49"/>
      <c r="W693" s="49"/>
      <c r="X693" s="49"/>
      <c r="Y693" s="49"/>
      <c r="Z693" s="49"/>
      <c r="AA693" s="49"/>
      <c r="AB693" s="49"/>
      <c r="AC693" s="49"/>
      <c r="AD693" s="49"/>
      <c r="AE693" s="49"/>
      <c r="AF693" s="49"/>
      <c r="AG693" s="49"/>
      <c r="AH693" s="49"/>
      <c r="AI693" s="49"/>
      <c r="AJ693" s="49"/>
      <c r="AK693" s="49"/>
      <c r="AL693" s="49"/>
      <c r="AM693" s="49"/>
    </row>
    <row r="694" spans="1:39" ht="12.75" customHeight="1" x14ac:dyDescent="0.3">
      <c r="A694" s="49"/>
      <c r="B694" s="49"/>
      <c r="C694" s="49"/>
      <c r="D694" s="49"/>
      <c r="E694" s="49"/>
      <c r="F694" s="49"/>
      <c r="G694" s="49"/>
      <c r="H694" s="49"/>
      <c r="I694" s="49"/>
      <c r="J694" s="49"/>
      <c r="K694" s="49"/>
      <c r="L694" s="49"/>
      <c r="M694" s="49"/>
      <c r="N694" s="49"/>
      <c r="O694" s="49"/>
      <c r="P694" s="49"/>
      <c r="Q694" s="49"/>
      <c r="R694" s="90"/>
      <c r="S694" s="49"/>
      <c r="T694" s="49"/>
      <c r="U694" s="49"/>
      <c r="V694" s="49"/>
      <c r="W694" s="49"/>
      <c r="X694" s="49"/>
      <c r="Y694" s="49"/>
      <c r="Z694" s="49"/>
      <c r="AA694" s="49"/>
      <c r="AB694" s="49"/>
      <c r="AC694" s="49"/>
      <c r="AD694" s="49"/>
      <c r="AE694" s="49"/>
      <c r="AF694" s="49"/>
      <c r="AG694" s="49"/>
      <c r="AH694" s="49"/>
      <c r="AI694" s="49"/>
      <c r="AJ694" s="49"/>
      <c r="AK694" s="49"/>
      <c r="AL694" s="49"/>
      <c r="AM694" s="49"/>
    </row>
    <row r="695" spans="1:39" ht="12.75" customHeight="1" x14ac:dyDescent="0.3">
      <c r="A695" s="49"/>
      <c r="B695" s="49"/>
      <c r="C695" s="49"/>
      <c r="D695" s="49"/>
      <c r="E695" s="49"/>
      <c r="F695" s="49"/>
      <c r="G695" s="49"/>
      <c r="H695" s="49"/>
      <c r="I695" s="49"/>
      <c r="J695" s="49"/>
      <c r="K695" s="49"/>
      <c r="L695" s="49"/>
      <c r="M695" s="49"/>
      <c r="N695" s="49"/>
      <c r="O695" s="49"/>
      <c r="P695" s="49"/>
      <c r="Q695" s="49"/>
      <c r="R695" s="90"/>
      <c r="S695" s="49"/>
      <c r="T695" s="49"/>
      <c r="U695" s="49"/>
      <c r="V695" s="49"/>
      <c r="W695" s="49"/>
      <c r="X695" s="49"/>
      <c r="Y695" s="49"/>
      <c r="Z695" s="49"/>
      <c r="AA695" s="49"/>
      <c r="AB695" s="49"/>
      <c r="AC695" s="49"/>
      <c r="AD695" s="49"/>
      <c r="AE695" s="49"/>
      <c r="AF695" s="49"/>
      <c r="AG695" s="49"/>
      <c r="AH695" s="49"/>
      <c r="AI695" s="49"/>
      <c r="AJ695" s="49"/>
      <c r="AK695" s="49"/>
      <c r="AL695" s="49"/>
      <c r="AM695" s="49"/>
    </row>
    <row r="696" spans="1:39" ht="12.75" customHeight="1" x14ac:dyDescent="0.3">
      <c r="A696" s="49"/>
      <c r="B696" s="49"/>
      <c r="C696" s="49"/>
      <c r="D696" s="49"/>
      <c r="E696" s="49"/>
      <c r="F696" s="49"/>
      <c r="G696" s="49"/>
      <c r="H696" s="49"/>
      <c r="I696" s="49"/>
      <c r="J696" s="49"/>
      <c r="K696" s="49"/>
      <c r="L696" s="49"/>
      <c r="M696" s="49"/>
      <c r="N696" s="49"/>
      <c r="O696" s="49"/>
      <c r="P696" s="49"/>
      <c r="Q696" s="49"/>
      <c r="R696" s="90"/>
      <c r="S696" s="49"/>
      <c r="T696" s="49"/>
      <c r="U696" s="49"/>
      <c r="V696" s="49"/>
      <c r="W696" s="49"/>
      <c r="X696" s="49"/>
      <c r="Y696" s="49"/>
      <c r="Z696" s="49"/>
      <c r="AA696" s="49"/>
      <c r="AB696" s="49"/>
      <c r="AC696" s="49"/>
      <c r="AD696" s="49"/>
      <c r="AE696" s="49"/>
      <c r="AF696" s="49"/>
      <c r="AG696" s="49"/>
      <c r="AH696" s="49"/>
      <c r="AI696" s="49"/>
      <c r="AJ696" s="49"/>
      <c r="AK696" s="49"/>
      <c r="AL696" s="49"/>
      <c r="AM696" s="49"/>
    </row>
    <row r="697" spans="1:39" ht="12.75" customHeight="1" x14ac:dyDescent="0.3">
      <c r="A697" s="49"/>
      <c r="B697" s="49"/>
      <c r="C697" s="49"/>
      <c r="D697" s="49"/>
      <c r="E697" s="49"/>
      <c r="F697" s="49"/>
      <c r="G697" s="49"/>
      <c r="H697" s="49"/>
      <c r="I697" s="49"/>
      <c r="J697" s="49"/>
      <c r="K697" s="49"/>
      <c r="L697" s="49"/>
      <c r="M697" s="49"/>
      <c r="N697" s="49"/>
      <c r="O697" s="49"/>
      <c r="P697" s="49"/>
      <c r="Q697" s="49"/>
      <c r="R697" s="90"/>
      <c r="S697" s="49"/>
      <c r="T697" s="49"/>
      <c r="U697" s="49"/>
      <c r="V697" s="49"/>
      <c r="W697" s="49"/>
      <c r="X697" s="49"/>
      <c r="Y697" s="49"/>
      <c r="Z697" s="49"/>
      <c r="AA697" s="49"/>
      <c r="AB697" s="49"/>
      <c r="AC697" s="49"/>
      <c r="AD697" s="49"/>
      <c r="AE697" s="49"/>
      <c r="AF697" s="49"/>
      <c r="AG697" s="49"/>
      <c r="AH697" s="49"/>
      <c r="AI697" s="49"/>
      <c r="AJ697" s="49"/>
      <c r="AK697" s="49"/>
      <c r="AL697" s="49"/>
      <c r="AM697" s="49"/>
    </row>
    <row r="698" spans="1:39" ht="12.75" customHeight="1" x14ac:dyDescent="0.3">
      <c r="A698" s="49"/>
      <c r="B698" s="49"/>
      <c r="C698" s="49"/>
      <c r="D698" s="49"/>
      <c r="E698" s="49"/>
      <c r="F698" s="49"/>
      <c r="G698" s="49"/>
      <c r="H698" s="49"/>
      <c r="I698" s="49"/>
      <c r="J698" s="49"/>
      <c r="K698" s="49"/>
      <c r="L698" s="49"/>
      <c r="M698" s="49"/>
      <c r="N698" s="49"/>
      <c r="O698" s="49"/>
      <c r="P698" s="49"/>
      <c r="Q698" s="49"/>
      <c r="R698" s="90"/>
      <c r="S698" s="49"/>
      <c r="T698" s="49"/>
      <c r="U698" s="49"/>
      <c r="V698" s="49"/>
      <c r="W698" s="49"/>
      <c r="X698" s="49"/>
      <c r="Y698" s="49"/>
      <c r="Z698" s="49"/>
      <c r="AA698" s="49"/>
      <c r="AB698" s="49"/>
      <c r="AC698" s="49"/>
      <c r="AD698" s="49"/>
      <c r="AE698" s="49"/>
      <c r="AF698" s="49"/>
      <c r="AG698" s="49"/>
      <c r="AH698" s="49"/>
      <c r="AI698" s="49"/>
      <c r="AJ698" s="49"/>
      <c r="AK698" s="49"/>
      <c r="AL698" s="49"/>
      <c r="AM698" s="49"/>
    </row>
    <row r="699" spans="1:39" ht="12.75" customHeight="1" x14ac:dyDescent="0.3">
      <c r="A699" s="49"/>
      <c r="B699" s="49"/>
      <c r="C699" s="49"/>
      <c r="D699" s="49"/>
      <c r="E699" s="49"/>
      <c r="F699" s="49"/>
      <c r="G699" s="49"/>
      <c r="H699" s="49"/>
      <c r="I699" s="49"/>
      <c r="J699" s="49"/>
      <c r="K699" s="49"/>
      <c r="L699" s="49"/>
      <c r="M699" s="49"/>
      <c r="N699" s="49"/>
      <c r="O699" s="49"/>
      <c r="P699" s="49"/>
      <c r="Q699" s="49"/>
      <c r="R699" s="90"/>
      <c r="S699" s="49"/>
      <c r="T699" s="49"/>
      <c r="U699" s="49"/>
      <c r="V699" s="49"/>
      <c r="W699" s="49"/>
      <c r="X699" s="49"/>
      <c r="Y699" s="49"/>
      <c r="Z699" s="49"/>
      <c r="AA699" s="49"/>
      <c r="AB699" s="49"/>
      <c r="AC699" s="49"/>
      <c r="AD699" s="49"/>
      <c r="AE699" s="49"/>
      <c r="AF699" s="49"/>
      <c r="AG699" s="49"/>
      <c r="AH699" s="49"/>
      <c r="AI699" s="49"/>
      <c r="AJ699" s="49"/>
      <c r="AK699" s="49"/>
      <c r="AL699" s="49"/>
      <c r="AM699" s="49"/>
    </row>
    <row r="700" spans="1:39" ht="12.75" customHeight="1" x14ac:dyDescent="0.3">
      <c r="A700" s="49"/>
      <c r="B700" s="49"/>
      <c r="C700" s="49"/>
      <c r="D700" s="49"/>
      <c r="E700" s="49"/>
      <c r="F700" s="49"/>
      <c r="G700" s="49"/>
      <c r="H700" s="49"/>
      <c r="I700" s="49"/>
      <c r="J700" s="49"/>
      <c r="K700" s="49"/>
      <c r="L700" s="49"/>
      <c r="M700" s="49"/>
      <c r="N700" s="49"/>
      <c r="O700" s="49"/>
      <c r="P700" s="49"/>
      <c r="Q700" s="49"/>
      <c r="R700" s="90"/>
      <c r="S700" s="49"/>
      <c r="T700" s="49"/>
      <c r="U700" s="49"/>
      <c r="V700" s="49"/>
      <c r="W700" s="49"/>
      <c r="X700" s="49"/>
      <c r="Y700" s="49"/>
      <c r="Z700" s="49"/>
      <c r="AA700" s="49"/>
      <c r="AB700" s="49"/>
      <c r="AC700" s="49"/>
      <c r="AD700" s="49"/>
      <c r="AE700" s="49"/>
      <c r="AF700" s="49"/>
      <c r="AG700" s="49"/>
      <c r="AH700" s="49"/>
      <c r="AI700" s="49"/>
      <c r="AJ700" s="49"/>
      <c r="AK700" s="49"/>
      <c r="AL700" s="49"/>
      <c r="AM700" s="49"/>
    </row>
    <row r="701" spans="1:39" ht="12.75" customHeight="1" x14ac:dyDescent="0.3">
      <c r="A701" s="49"/>
      <c r="B701" s="49"/>
      <c r="C701" s="49"/>
      <c r="D701" s="49"/>
      <c r="E701" s="49"/>
      <c r="F701" s="49"/>
      <c r="G701" s="49"/>
      <c r="H701" s="49"/>
      <c r="I701" s="49"/>
      <c r="J701" s="49"/>
      <c r="K701" s="49"/>
      <c r="L701" s="49"/>
      <c r="M701" s="49"/>
      <c r="N701" s="49"/>
      <c r="O701" s="49"/>
      <c r="P701" s="49"/>
      <c r="Q701" s="49"/>
      <c r="R701" s="90"/>
      <c r="S701" s="49"/>
      <c r="T701" s="49"/>
      <c r="U701" s="49"/>
      <c r="V701" s="49"/>
      <c r="W701" s="49"/>
      <c r="X701" s="49"/>
      <c r="Y701" s="49"/>
      <c r="Z701" s="49"/>
      <c r="AA701" s="49"/>
      <c r="AB701" s="49"/>
      <c r="AC701" s="49"/>
      <c r="AD701" s="49"/>
      <c r="AE701" s="49"/>
      <c r="AF701" s="49"/>
      <c r="AG701" s="49"/>
      <c r="AH701" s="49"/>
      <c r="AI701" s="49"/>
      <c r="AJ701" s="49"/>
      <c r="AK701" s="49"/>
      <c r="AL701" s="49"/>
      <c r="AM701" s="49"/>
    </row>
    <row r="702" spans="1:39" ht="12.75" customHeight="1" x14ac:dyDescent="0.3">
      <c r="A702" s="49"/>
      <c r="B702" s="49"/>
      <c r="C702" s="49"/>
      <c r="D702" s="49"/>
      <c r="E702" s="49"/>
      <c r="F702" s="49"/>
      <c r="G702" s="49"/>
      <c r="H702" s="49"/>
      <c r="I702" s="49"/>
      <c r="J702" s="49"/>
      <c r="K702" s="49"/>
      <c r="L702" s="49"/>
      <c r="M702" s="49"/>
      <c r="N702" s="49"/>
      <c r="O702" s="49"/>
      <c r="P702" s="49"/>
      <c r="Q702" s="49"/>
      <c r="R702" s="90"/>
      <c r="S702" s="49"/>
      <c r="T702" s="49"/>
      <c r="U702" s="49"/>
      <c r="V702" s="49"/>
      <c r="W702" s="49"/>
      <c r="X702" s="49"/>
      <c r="Y702" s="49"/>
      <c r="Z702" s="49"/>
      <c r="AA702" s="49"/>
      <c r="AB702" s="49"/>
      <c r="AC702" s="49"/>
      <c r="AD702" s="49"/>
      <c r="AE702" s="49"/>
      <c r="AF702" s="49"/>
      <c r="AG702" s="49"/>
      <c r="AH702" s="49"/>
      <c r="AI702" s="49"/>
      <c r="AJ702" s="49"/>
      <c r="AK702" s="49"/>
      <c r="AL702" s="49"/>
      <c r="AM702" s="49"/>
    </row>
    <row r="703" spans="1:39" ht="12.75" customHeight="1" x14ac:dyDescent="0.3">
      <c r="A703" s="49"/>
      <c r="B703" s="49"/>
      <c r="C703" s="49"/>
      <c r="D703" s="49"/>
      <c r="E703" s="49"/>
      <c r="F703" s="49"/>
      <c r="G703" s="49"/>
      <c r="H703" s="49"/>
      <c r="I703" s="49"/>
      <c r="J703" s="49"/>
      <c r="K703" s="49"/>
      <c r="L703" s="49"/>
      <c r="M703" s="49"/>
      <c r="N703" s="49"/>
      <c r="O703" s="49"/>
      <c r="P703" s="49"/>
      <c r="Q703" s="49"/>
      <c r="R703" s="90"/>
      <c r="S703" s="49"/>
      <c r="T703" s="49"/>
      <c r="U703" s="49"/>
      <c r="V703" s="49"/>
      <c r="W703" s="49"/>
      <c r="X703" s="49"/>
      <c r="Y703" s="49"/>
      <c r="Z703" s="49"/>
      <c r="AA703" s="49"/>
      <c r="AB703" s="49"/>
      <c r="AC703" s="49"/>
      <c r="AD703" s="49"/>
      <c r="AE703" s="49"/>
      <c r="AF703" s="49"/>
      <c r="AG703" s="49"/>
      <c r="AH703" s="49"/>
      <c r="AI703" s="49"/>
      <c r="AJ703" s="49"/>
      <c r="AK703" s="49"/>
      <c r="AL703" s="49"/>
      <c r="AM703" s="49"/>
    </row>
    <row r="704" spans="1:39" ht="12.75" customHeight="1" x14ac:dyDescent="0.3">
      <c r="A704" s="49"/>
      <c r="B704" s="49"/>
      <c r="C704" s="49"/>
      <c r="D704" s="49"/>
      <c r="E704" s="49"/>
      <c r="F704" s="49"/>
      <c r="G704" s="49"/>
      <c r="H704" s="49"/>
      <c r="I704" s="49"/>
      <c r="J704" s="49"/>
      <c r="K704" s="49"/>
      <c r="L704" s="49"/>
      <c r="M704" s="49"/>
      <c r="N704" s="49"/>
      <c r="O704" s="49"/>
      <c r="P704" s="49"/>
      <c r="Q704" s="49"/>
      <c r="R704" s="90"/>
      <c r="S704" s="49"/>
      <c r="T704" s="49"/>
      <c r="U704" s="49"/>
      <c r="V704" s="49"/>
      <c r="W704" s="49"/>
      <c r="X704" s="49"/>
      <c r="Y704" s="49"/>
      <c r="Z704" s="49"/>
      <c r="AA704" s="49"/>
      <c r="AB704" s="49"/>
      <c r="AC704" s="49"/>
      <c r="AD704" s="49"/>
      <c r="AE704" s="49"/>
      <c r="AF704" s="49"/>
      <c r="AG704" s="49"/>
      <c r="AH704" s="49"/>
      <c r="AI704" s="49"/>
      <c r="AJ704" s="49"/>
      <c r="AK704" s="49"/>
      <c r="AL704" s="49"/>
      <c r="AM704" s="49"/>
    </row>
    <row r="705" spans="1:39" ht="12.75" customHeight="1" x14ac:dyDescent="0.3">
      <c r="A705" s="49"/>
      <c r="B705" s="49"/>
      <c r="C705" s="49"/>
      <c r="D705" s="49"/>
      <c r="E705" s="49"/>
      <c r="F705" s="49"/>
      <c r="G705" s="49"/>
      <c r="H705" s="49"/>
      <c r="I705" s="49"/>
      <c r="J705" s="49"/>
      <c r="K705" s="49"/>
      <c r="L705" s="49"/>
      <c r="M705" s="49"/>
      <c r="N705" s="49"/>
      <c r="O705" s="49"/>
      <c r="P705" s="49"/>
      <c r="Q705" s="49"/>
      <c r="R705" s="90"/>
      <c r="S705" s="49"/>
      <c r="T705" s="49"/>
      <c r="U705" s="49"/>
      <c r="V705" s="49"/>
      <c r="W705" s="49"/>
      <c r="X705" s="49"/>
      <c r="Y705" s="49"/>
      <c r="Z705" s="49"/>
      <c r="AA705" s="49"/>
      <c r="AB705" s="49"/>
      <c r="AC705" s="49"/>
      <c r="AD705" s="49"/>
      <c r="AE705" s="49"/>
      <c r="AF705" s="49"/>
      <c r="AG705" s="49"/>
      <c r="AH705" s="49"/>
      <c r="AI705" s="49"/>
      <c r="AJ705" s="49"/>
      <c r="AK705" s="49"/>
      <c r="AL705" s="49"/>
      <c r="AM705" s="49"/>
    </row>
    <row r="706" spans="1:39" ht="12.75" customHeight="1" x14ac:dyDescent="0.3">
      <c r="A706" s="49"/>
      <c r="B706" s="49"/>
      <c r="C706" s="49"/>
      <c r="D706" s="49"/>
      <c r="E706" s="49"/>
      <c r="F706" s="49"/>
      <c r="G706" s="49"/>
      <c r="H706" s="49"/>
      <c r="I706" s="49"/>
      <c r="J706" s="49"/>
      <c r="K706" s="49"/>
      <c r="L706" s="49"/>
      <c r="M706" s="49"/>
      <c r="N706" s="49"/>
      <c r="O706" s="49"/>
      <c r="P706" s="49"/>
      <c r="Q706" s="49"/>
      <c r="R706" s="90"/>
      <c r="S706" s="49"/>
      <c r="T706" s="49"/>
      <c r="U706" s="49"/>
      <c r="V706" s="49"/>
      <c r="W706" s="49"/>
      <c r="X706" s="49"/>
      <c r="Y706" s="49"/>
      <c r="Z706" s="49"/>
      <c r="AA706" s="49"/>
      <c r="AB706" s="49"/>
      <c r="AC706" s="49"/>
      <c r="AD706" s="49"/>
      <c r="AE706" s="49"/>
      <c r="AF706" s="49"/>
      <c r="AG706" s="49"/>
      <c r="AH706" s="49"/>
      <c r="AI706" s="49"/>
      <c r="AJ706" s="49"/>
      <c r="AK706" s="49"/>
      <c r="AL706" s="49"/>
      <c r="AM706" s="49"/>
    </row>
    <row r="707" spans="1:39" ht="12.75" customHeight="1" x14ac:dyDescent="0.3">
      <c r="A707" s="49"/>
      <c r="B707" s="49"/>
      <c r="C707" s="49"/>
      <c r="D707" s="49"/>
      <c r="E707" s="49"/>
      <c r="F707" s="49"/>
      <c r="G707" s="49"/>
      <c r="H707" s="49"/>
      <c r="I707" s="49"/>
      <c r="J707" s="49"/>
      <c r="K707" s="49"/>
      <c r="L707" s="49"/>
      <c r="M707" s="49"/>
      <c r="N707" s="49"/>
      <c r="O707" s="49"/>
      <c r="P707" s="49"/>
      <c r="Q707" s="49"/>
      <c r="R707" s="90"/>
      <c r="S707" s="49"/>
      <c r="T707" s="49"/>
      <c r="U707" s="49"/>
      <c r="V707" s="49"/>
      <c r="W707" s="49"/>
      <c r="X707" s="49"/>
      <c r="Y707" s="49"/>
      <c r="Z707" s="49"/>
      <c r="AA707" s="49"/>
      <c r="AB707" s="49"/>
      <c r="AC707" s="49"/>
      <c r="AD707" s="49"/>
      <c r="AE707" s="49"/>
      <c r="AF707" s="49"/>
      <c r="AG707" s="49"/>
      <c r="AH707" s="49"/>
      <c r="AI707" s="49"/>
      <c r="AJ707" s="49"/>
      <c r="AK707" s="49"/>
      <c r="AL707" s="49"/>
      <c r="AM707" s="49"/>
    </row>
    <row r="708" spans="1:39" ht="12.75" customHeight="1" x14ac:dyDescent="0.3">
      <c r="A708" s="49"/>
      <c r="B708" s="49"/>
      <c r="C708" s="49"/>
      <c r="D708" s="49"/>
      <c r="E708" s="49"/>
      <c r="F708" s="49"/>
      <c r="G708" s="49"/>
      <c r="H708" s="49"/>
      <c r="I708" s="49"/>
      <c r="J708" s="49"/>
      <c r="K708" s="49"/>
      <c r="L708" s="49"/>
      <c r="M708" s="49"/>
      <c r="N708" s="49"/>
      <c r="O708" s="49"/>
      <c r="P708" s="49"/>
      <c r="Q708" s="49"/>
      <c r="R708" s="90"/>
      <c r="S708" s="49"/>
      <c r="T708" s="49"/>
      <c r="U708" s="49"/>
      <c r="V708" s="49"/>
      <c r="W708" s="49"/>
      <c r="X708" s="49"/>
      <c r="Y708" s="49"/>
      <c r="Z708" s="49"/>
      <c r="AA708" s="49"/>
      <c r="AB708" s="49"/>
      <c r="AC708" s="49"/>
      <c r="AD708" s="49"/>
      <c r="AE708" s="49"/>
      <c r="AF708" s="49"/>
      <c r="AG708" s="49"/>
      <c r="AH708" s="49"/>
      <c r="AI708" s="49"/>
      <c r="AJ708" s="49"/>
      <c r="AK708" s="49"/>
      <c r="AL708" s="49"/>
      <c r="AM708" s="49"/>
    </row>
    <row r="709" spans="1:39" ht="12.75" customHeight="1" x14ac:dyDescent="0.3">
      <c r="A709" s="49"/>
      <c r="B709" s="49"/>
      <c r="C709" s="49"/>
      <c r="D709" s="49"/>
      <c r="E709" s="49"/>
      <c r="F709" s="49"/>
      <c r="G709" s="49"/>
      <c r="H709" s="49"/>
      <c r="I709" s="49"/>
      <c r="J709" s="49"/>
      <c r="K709" s="49"/>
      <c r="L709" s="49"/>
      <c r="M709" s="49"/>
      <c r="N709" s="49"/>
      <c r="O709" s="49"/>
      <c r="P709" s="49"/>
      <c r="Q709" s="49"/>
      <c r="R709" s="90"/>
      <c r="S709" s="49"/>
      <c r="T709" s="49"/>
      <c r="U709" s="49"/>
      <c r="V709" s="49"/>
      <c r="W709" s="49"/>
      <c r="X709" s="49"/>
      <c r="Y709" s="49"/>
      <c r="Z709" s="49"/>
      <c r="AA709" s="49"/>
      <c r="AB709" s="49"/>
      <c r="AC709" s="49"/>
      <c r="AD709" s="49"/>
      <c r="AE709" s="49"/>
      <c r="AF709" s="49"/>
      <c r="AG709" s="49"/>
      <c r="AH709" s="49"/>
      <c r="AI709" s="49"/>
      <c r="AJ709" s="49"/>
      <c r="AK709" s="49"/>
      <c r="AL709" s="49"/>
      <c r="AM709" s="49"/>
    </row>
    <row r="710" spans="1:39" ht="12.75" customHeight="1" x14ac:dyDescent="0.3">
      <c r="A710" s="49"/>
      <c r="B710" s="49"/>
      <c r="C710" s="49"/>
      <c r="D710" s="49"/>
      <c r="E710" s="49"/>
      <c r="F710" s="49"/>
      <c r="G710" s="49"/>
      <c r="H710" s="49"/>
      <c r="I710" s="49"/>
      <c r="J710" s="49"/>
      <c r="K710" s="49"/>
      <c r="L710" s="49"/>
      <c r="M710" s="49"/>
      <c r="N710" s="49"/>
      <c r="O710" s="49"/>
      <c r="P710" s="49"/>
      <c r="Q710" s="49"/>
      <c r="R710" s="90"/>
      <c r="S710" s="49"/>
      <c r="T710" s="49"/>
      <c r="U710" s="49"/>
      <c r="V710" s="49"/>
      <c r="W710" s="49"/>
      <c r="X710" s="49"/>
      <c r="Y710" s="49"/>
      <c r="Z710" s="49"/>
      <c r="AA710" s="49"/>
      <c r="AB710" s="49"/>
      <c r="AC710" s="49"/>
      <c r="AD710" s="49"/>
      <c r="AE710" s="49"/>
      <c r="AF710" s="49"/>
      <c r="AG710" s="49"/>
      <c r="AH710" s="49"/>
      <c r="AI710" s="49"/>
      <c r="AJ710" s="49"/>
      <c r="AK710" s="49"/>
      <c r="AL710" s="49"/>
      <c r="AM710" s="49"/>
    </row>
    <row r="711" spans="1:39" ht="12.75" customHeight="1" x14ac:dyDescent="0.3">
      <c r="A711" s="49"/>
      <c r="B711" s="49"/>
      <c r="C711" s="49"/>
      <c r="D711" s="49"/>
      <c r="E711" s="49"/>
      <c r="F711" s="49"/>
      <c r="G711" s="49"/>
      <c r="H711" s="49"/>
      <c r="I711" s="49"/>
      <c r="J711" s="49"/>
      <c r="K711" s="49"/>
      <c r="L711" s="49"/>
      <c r="M711" s="49"/>
      <c r="N711" s="49"/>
      <c r="O711" s="49"/>
      <c r="P711" s="49"/>
      <c r="Q711" s="49"/>
      <c r="R711" s="90"/>
      <c r="S711" s="49"/>
      <c r="T711" s="49"/>
      <c r="U711" s="49"/>
      <c r="V711" s="49"/>
      <c r="W711" s="49"/>
      <c r="X711" s="49"/>
      <c r="Y711" s="49"/>
      <c r="Z711" s="49"/>
      <c r="AA711" s="49"/>
      <c r="AB711" s="49"/>
      <c r="AC711" s="49"/>
      <c r="AD711" s="49"/>
      <c r="AE711" s="49"/>
      <c r="AF711" s="49"/>
      <c r="AG711" s="49"/>
      <c r="AH711" s="49"/>
      <c r="AI711" s="49"/>
      <c r="AJ711" s="49"/>
      <c r="AK711" s="49"/>
      <c r="AL711" s="49"/>
      <c r="AM711" s="49"/>
    </row>
    <row r="712" spans="1:39" ht="12.75" customHeight="1" x14ac:dyDescent="0.3">
      <c r="A712" s="49"/>
      <c r="B712" s="49"/>
      <c r="C712" s="49"/>
      <c r="D712" s="49"/>
      <c r="E712" s="49"/>
      <c r="F712" s="49"/>
      <c r="G712" s="49"/>
      <c r="H712" s="49"/>
      <c r="I712" s="49"/>
      <c r="J712" s="49"/>
      <c r="K712" s="49"/>
      <c r="L712" s="49"/>
      <c r="M712" s="49"/>
      <c r="N712" s="49"/>
      <c r="O712" s="49"/>
      <c r="P712" s="49"/>
      <c r="Q712" s="49"/>
      <c r="R712" s="90"/>
      <c r="S712" s="49"/>
      <c r="T712" s="49"/>
      <c r="U712" s="49"/>
      <c r="V712" s="49"/>
      <c r="W712" s="49"/>
      <c r="X712" s="49"/>
      <c r="Y712" s="49"/>
      <c r="Z712" s="49"/>
      <c r="AA712" s="49"/>
      <c r="AB712" s="49"/>
      <c r="AC712" s="49"/>
      <c r="AD712" s="49"/>
      <c r="AE712" s="49"/>
      <c r="AF712" s="49"/>
      <c r="AG712" s="49"/>
      <c r="AH712" s="49"/>
      <c r="AI712" s="49"/>
      <c r="AJ712" s="49"/>
      <c r="AK712" s="49"/>
      <c r="AL712" s="49"/>
      <c r="AM712" s="49"/>
    </row>
    <row r="713" spans="1:39" ht="12.75" customHeight="1" x14ac:dyDescent="0.3">
      <c r="A713" s="49"/>
      <c r="B713" s="49"/>
      <c r="C713" s="49"/>
      <c r="D713" s="49"/>
      <c r="E713" s="49"/>
      <c r="F713" s="49"/>
      <c r="G713" s="49"/>
      <c r="H713" s="49"/>
      <c r="I713" s="49"/>
      <c r="J713" s="49"/>
      <c r="K713" s="49"/>
      <c r="L713" s="49"/>
      <c r="M713" s="49"/>
      <c r="N713" s="49"/>
      <c r="O713" s="49"/>
      <c r="P713" s="49"/>
      <c r="Q713" s="49"/>
      <c r="R713" s="90"/>
      <c r="S713" s="49"/>
      <c r="T713" s="49"/>
      <c r="U713" s="49"/>
      <c r="V713" s="49"/>
      <c r="W713" s="49"/>
      <c r="X713" s="49"/>
      <c r="Y713" s="49"/>
      <c r="Z713" s="49"/>
      <c r="AA713" s="49"/>
      <c r="AB713" s="49"/>
      <c r="AC713" s="49"/>
      <c r="AD713" s="49"/>
      <c r="AE713" s="49"/>
      <c r="AF713" s="49"/>
      <c r="AG713" s="49"/>
      <c r="AH713" s="49"/>
      <c r="AI713" s="49"/>
      <c r="AJ713" s="49"/>
      <c r="AK713" s="49"/>
      <c r="AL713" s="49"/>
      <c r="AM713" s="49"/>
    </row>
    <row r="714" spans="1:39" ht="12.75" customHeight="1" x14ac:dyDescent="0.3">
      <c r="A714" s="49"/>
      <c r="B714" s="49"/>
      <c r="C714" s="49"/>
      <c r="D714" s="49"/>
      <c r="E714" s="49"/>
      <c r="F714" s="49"/>
      <c r="G714" s="49"/>
      <c r="H714" s="49"/>
      <c r="I714" s="49"/>
      <c r="J714" s="49"/>
      <c r="K714" s="49"/>
      <c r="L714" s="49"/>
      <c r="M714" s="49"/>
      <c r="N714" s="49"/>
      <c r="O714" s="49"/>
      <c r="P714" s="49"/>
      <c r="Q714" s="49"/>
      <c r="R714" s="90"/>
      <c r="S714" s="49"/>
      <c r="T714" s="49"/>
      <c r="U714" s="49"/>
      <c r="V714" s="49"/>
      <c r="W714" s="49"/>
      <c r="X714" s="49"/>
      <c r="Y714" s="49"/>
      <c r="Z714" s="49"/>
      <c r="AA714" s="49"/>
      <c r="AB714" s="49"/>
      <c r="AC714" s="49"/>
      <c r="AD714" s="49"/>
      <c r="AE714" s="49"/>
      <c r="AF714" s="49"/>
      <c r="AG714" s="49"/>
      <c r="AH714" s="49"/>
      <c r="AI714" s="49"/>
      <c r="AJ714" s="49"/>
      <c r="AK714" s="49"/>
      <c r="AL714" s="49"/>
      <c r="AM714" s="49"/>
    </row>
    <row r="715" spans="1:39" ht="12.75" customHeight="1" x14ac:dyDescent="0.3">
      <c r="A715" s="49"/>
      <c r="B715" s="49"/>
      <c r="C715" s="49"/>
      <c r="D715" s="49"/>
      <c r="E715" s="49"/>
      <c r="F715" s="49"/>
      <c r="G715" s="49"/>
      <c r="H715" s="49"/>
      <c r="I715" s="49"/>
      <c r="J715" s="49"/>
      <c r="K715" s="49"/>
      <c r="L715" s="49"/>
      <c r="M715" s="49"/>
      <c r="N715" s="49"/>
      <c r="O715" s="49"/>
      <c r="P715" s="49"/>
      <c r="Q715" s="49"/>
      <c r="R715" s="90"/>
      <c r="S715" s="49"/>
      <c r="T715" s="49"/>
      <c r="U715" s="49"/>
      <c r="V715" s="49"/>
      <c r="W715" s="49"/>
      <c r="X715" s="49"/>
      <c r="Y715" s="49"/>
      <c r="Z715" s="49"/>
      <c r="AA715" s="49"/>
      <c r="AB715" s="49"/>
      <c r="AC715" s="49"/>
      <c r="AD715" s="49"/>
      <c r="AE715" s="49"/>
      <c r="AF715" s="49"/>
      <c r="AG715" s="49"/>
      <c r="AH715" s="49"/>
      <c r="AI715" s="49"/>
      <c r="AJ715" s="49"/>
      <c r="AK715" s="49"/>
      <c r="AL715" s="49"/>
      <c r="AM715" s="49"/>
    </row>
    <row r="716" spans="1:39" ht="12.75" customHeight="1" x14ac:dyDescent="0.3">
      <c r="A716" s="49"/>
      <c r="B716" s="49"/>
      <c r="C716" s="49"/>
      <c r="D716" s="49"/>
      <c r="E716" s="49"/>
      <c r="F716" s="49"/>
      <c r="G716" s="49"/>
      <c r="H716" s="49"/>
      <c r="I716" s="49"/>
      <c r="J716" s="49"/>
      <c r="K716" s="49"/>
      <c r="L716" s="49"/>
      <c r="M716" s="49"/>
      <c r="N716" s="49"/>
      <c r="O716" s="49"/>
      <c r="P716" s="49"/>
      <c r="Q716" s="49"/>
      <c r="R716" s="90"/>
      <c r="S716" s="49"/>
      <c r="T716" s="49"/>
      <c r="U716" s="49"/>
      <c r="V716" s="49"/>
      <c r="W716" s="49"/>
      <c r="X716" s="49"/>
      <c r="Y716" s="49"/>
      <c r="Z716" s="49"/>
      <c r="AA716" s="49"/>
      <c r="AB716" s="49"/>
      <c r="AC716" s="49"/>
      <c r="AD716" s="49"/>
      <c r="AE716" s="49"/>
      <c r="AF716" s="49"/>
      <c r="AG716" s="49"/>
      <c r="AH716" s="49"/>
      <c r="AI716" s="49"/>
      <c r="AJ716" s="49"/>
      <c r="AK716" s="49"/>
      <c r="AL716" s="49"/>
      <c r="AM716" s="49"/>
    </row>
    <row r="717" spans="1:39" ht="12.75" customHeight="1" x14ac:dyDescent="0.3">
      <c r="A717" s="49"/>
      <c r="B717" s="49"/>
      <c r="C717" s="49"/>
      <c r="D717" s="49"/>
      <c r="E717" s="49"/>
      <c r="F717" s="49"/>
      <c r="G717" s="49"/>
      <c r="H717" s="49"/>
      <c r="I717" s="49"/>
      <c r="J717" s="49"/>
      <c r="K717" s="49"/>
      <c r="L717" s="49"/>
      <c r="M717" s="49"/>
      <c r="N717" s="49"/>
      <c r="O717" s="49"/>
      <c r="P717" s="49"/>
      <c r="Q717" s="49"/>
      <c r="R717" s="90"/>
      <c r="S717" s="49"/>
      <c r="T717" s="49"/>
      <c r="U717" s="49"/>
      <c r="V717" s="49"/>
      <c r="W717" s="49"/>
      <c r="X717" s="49"/>
      <c r="Y717" s="49"/>
      <c r="Z717" s="49"/>
      <c r="AA717" s="49"/>
      <c r="AB717" s="49"/>
      <c r="AC717" s="49"/>
      <c r="AD717" s="49"/>
      <c r="AE717" s="49"/>
      <c r="AF717" s="49"/>
      <c r="AG717" s="49"/>
      <c r="AH717" s="49"/>
      <c r="AI717" s="49"/>
      <c r="AJ717" s="49"/>
      <c r="AK717" s="49"/>
      <c r="AL717" s="49"/>
      <c r="AM717" s="49"/>
    </row>
    <row r="718" spans="1:39" ht="12.75" customHeight="1" x14ac:dyDescent="0.3">
      <c r="A718" s="49"/>
      <c r="B718" s="49"/>
      <c r="C718" s="49"/>
      <c r="D718" s="49"/>
      <c r="E718" s="49"/>
      <c r="F718" s="49"/>
      <c r="G718" s="49"/>
      <c r="H718" s="49"/>
      <c r="I718" s="49"/>
      <c r="J718" s="49"/>
      <c r="K718" s="49"/>
      <c r="L718" s="49"/>
      <c r="M718" s="49"/>
      <c r="N718" s="49"/>
      <c r="O718" s="49"/>
      <c r="P718" s="49"/>
      <c r="Q718" s="49"/>
      <c r="R718" s="90"/>
      <c r="S718" s="49"/>
      <c r="T718" s="49"/>
      <c r="U718" s="49"/>
      <c r="V718" s="49"/>
      <c r="W718" s="49"/>
      <c r="X718" s="49"/>
      <c r="Y718" s="49"/>
      <c r="Z718" s="49"/>
      <c r="AA718" s="49"/>
      <c r="AB718" s="49"/>
      <c r="AC718" s="49"/>
      <c r="AD718" s="49"/>
      <c r="AE718" s="49"/>
      <c r="AF718" s="49"/>
      <c r="AG718" s="49"/>
      <c r="AH718" s="49"/>
      <c r="AI718" s="49"/>
      <c r="AJ718" s="49"/>
      <c r="AK718" s="49"/>
      <c r="AL718" s="49"/>
      <c r="AM718" s="49"/>
    </row>
    <row r="719" spans="1:39" ht="12.75" customHeight="1" x14ac:dyDescent="0.3">
      <c r="A719" s="49"/>
      <c r="B719" s="49"/>
      <c r="C719" s="49"/>
      <c r="D719" s="49"/>
      <c r="E719" s="49"/>
      <c r="F719" s="49"/>
      <c r="G719" s="49"/>
      <c r="H719" s="49"/>
      <c r="I719" s="49"/>
      <c r="J719" s="49"/>
      <c r="K719" s="49"/>
      <c r="L719" s="49"/>
      <c r="M719" s="49"/>
      <c r="N719" s="49"/>
      <c r="O719" s="49"/>
      <c r="P719" s="49"/>
      <c r="Q719" s="49"/>
      <c r="R719" s="90"/>
      <c r="S719" s="49"/>
      <c r="T719" s="49"/>
      <c r="U719" s="49"/>
      <c r="V719" s="49"/>
      <c r="W719" s="49"/>
      <c r="X719" s="49"/>
      <c r="Y719" s="49"/>
      <c r="Z719" s="49"/>
      <c r="AA719" s="49"/>
      <c r="AB719" s="49"/>
      <c r="AC719" s="49"/>
      <c r="AD719" s="49"/>
      <c r="AE719" s="49"/>
      <c r="AF719" s="49"/>
      <c r="AG719" s="49"/>
      <c r="AH719" s="49"/>
      <c r="AI719" s="49"/>
      <c r="AJ719" s="49"/>
      <c r="AK719" s="49"/>
      <c r="AL719" s="49"/>
      <c r="AM719" s="49"/>
    </row>
    <row r="720" spans="1:39" ht="12.75" customHeight="1" x14ac:dyDescent="0.3">
      <c r="A720" s="49"/>
      <c r="B720" s="49"/>
      <c r="C720" s="49"/>
      <c r="D720" s="49"/>
      <c r="E720" s="49"/>
      <c r="F720" s="49"/>
      <c r="G720" s="49"/>
      <c r="H720" s="49"/>
      <c r="I720" s="49"/>
      <c r="J720" s="49"/>
      <c r="K720" s="49"/>
      <c r="L720" s="49"/>
      <c r="M720" s="49"/>
      <c r="N720" s="49"/>
      <c r="O720" s="49"/>
      <c r="P720" s="49"/>
      <c r="Q720" s="49"/>
      <c r="R720" s="90"/>
      <c r="S720" s="49"/>
      <c r="T720" s="49"/>
      <c r="U720" s="49"/>
      <c r="V720" s="49"/>
      <c r="W720" s="49"/>
      <c r="X720" s="49"/>
      <c r="Y720" s="49"/>
      <c r="Z720" s="49"/>
      <c r="AA720" s="49"/>
      <c r="AB720" s="49"/>
      <c r="AC720" s="49"/>
      <c r="AD720" s="49"/>
      <c r="AE720" s="49"/>
      <c r="AF720" s="49"/>
      <c r="AG720" s="49"/>
      <c r="AH720" s="49"/>
      <c r="AI720" s="49"/>
      <c r="AJ720" s="49"/>
      <c r="AK720" s="49"/>
      <c r="AL720" s="49"/>
      <c r="AM720" s="49"/>
    </row>
    <row r="721" spans="1:39" ht="12.75" customHeight="1" x14ac:dyDescent="0.3">
      <c r="A721" s="49"/>
      <c r="B721" s="49"/>
      <c r="C721" s="49"/>
      <c r="D721" s="49"/>
      <c r="E721" s="49"/>
      <c r="F721" s="49"/>
      <c r="G721" s="49"/>
      <c r="H721" s="49"/>
      <c r="I721" s="49"/>
      <c r="J721" s="49"/>
      <c r="K721" s="49"/>
      <c r="L721" s="49"/>
      <c r="M721" s="49"/>
      <c r="N721" s="49"/>
      <c r="O721" s="49"/>
      <c r="P721" s="49"/>
      <c r="Q721" s="49"/>
      <c r="R721" s="90"/>
      <c r="S721" s="49"/>
      <c r="T721" s="49"/>
      <c r="U721" s="49"/>
      <c r="V721" s="49"/>
      <c r="W721" s="49"/>
      <c r="X721" s="49"/>
      <c r="Y721" s="49"/>
      <c r="Z721" s="49"/>
      <c r="AA721" s="49"/>
      <c r="AB721" s="49"/>
      <c r="AC721" s="49"/>
      <c r="AD721" s="49"/>
      <c r="AE721" s="49"/>
      <c r="AF721" s="49"/>
      <c r="AG721" s="49"/>
      <c r="AH721" s="49"/>
      <c r="AI721" s="49"/>
      <c r="AJ721" s="49"/>
      <c r="AK721" s="49"/>
      <c r="AL721" s="49"/>
      <c r="AM721" s="49"/>
    </row>
    <row r="722" spans="1:39" ht="12.75" customHeight="1" x14ac:dyDescent="0.3">
      <c r="A722" s="49"/>
      <c r="B722" s="49"/>
      <c r="C722" s="49"/>
      <c r="D722" s="49"/>
      <c r="E722" s="49"/>
      <c r="F722" s="49"/>
      <c r="G722" s="49"/>
      <c r="H722" s="49"/>
      <c r="I722" s="49"/>
      <c r="J722" s="49"/>
      <c r="K722" s="49"/>
      <c r="L722" s="49"/>
      <c r="M722" s="49"/>
      <c r="N722" s="49"/>
      <c r="O722" s="49"/>
      <c r="P722" s="49"/>
      <c r="Q722" s="49"/>
      <c r="R722" s="90"/>
      <c r="S722" s="49"/>
      <c r="T722" s="49"/>
      <c r="U722" s="49"/>
      <c r="V722" s="49"/>
      <c r="W722" s="49"/>
      <c r="X722" s="49"/>
      <c r="Y722" s="49"/>
      <c r="Z722" s="49"/>
      <c r="AA722" s="49"/>
      <c r="AB722" s="49"/>
      <c r="AC722" s="49"/>
      <c r="AD722" s="49"/>
      <c r="AE722" s="49"/>
      <c r="AF722" s="49"/>
      <c r="AG722" s="49"/>
      <c r="AH722" s="49"/>
      <c r="AI722" s="49"/>
      <c r="AJ722" s="49"/>
      <c r="AK722" s="49"/>
      <c r="AL722" s="49"/>
      <c r="AM722" s="49"/>
    </row>
    <row r="723" spans="1:39" ht="12.75" customHeight="1" x14ac:dyDescent="0.3">
      <c r="A723" s="49"/>
      <c r="B723" s="49"/>
      <c r="C723" s="49"/>
      <c r="D723" s="49"/>
      <c r="E723" s="49"/>
      <c r="F723" s="49"/>
      <c r="G723" s="49"/>
      <c r="H723" s="49"/>
      <c r="I723" s="49"/>
      <c r="J723" s="49"/>
      <c r="K723" s="49"/>
      <c r="L723" s="49"/>
      <c r="M723" s="49"/>
      <c r="N723" s="49"/>
      <c r="O723" s="49"/>
      <c r="P723" s="49"/>
      <c r="Q723" s="49"/>
      <c r="R723" s="90"/>
      <c r="S723" s="49"/>
      <c r="T723" s="49"/>
      <c r="U723" s="49"/>
      <c r="V723" s="49"/>
      <c r="W723" s="49"/>
      <c r="X723" s="49"/>
      <c r="Y723" s="49"/>
      <c r="Z723" s="49"/>
      <c r="AA723" s="49"/>
      <c r="AB723" s="49"/>
      <c r="AC723" s="49"/>
      <c r="AD723" s="49"/>
      <c r="AE723" s="49"/>
      <c r="AF723" s="49"/>
      <c r="AG723" s="49"/>
      <c r="AH723" s="49"/>
      <c r="AI723" s="49"/>
      <c r="AJ723" s="49"/>
      <c r="AK723" s="49"/>
      <c r="AL723" s="49"/>
      <c r="AM723" s="49"/>
    </row>
    <row r="724" spans="1:39" ht="12.75" customHeight="1" x14ac:dyDescent="0.3">
      <c r="A724" s="49"/>
      <c r="B724" s="49"/>
      <c r="C724" s="49"/>
      <c r="D724" s="49"/>
      <c r="E724" s="49"/>
      <c r="F724" s="49"/>
      <c r="G724" s="49"/>
      <c r="H724" s="49"/>
      <c r="I724" s="49"/>
      <c r="J724" s="49"/>
      <c r="K724" s="49"/>
      <c r="L724" s="49"/>
      <c r="M724" s="49"/>
      <c r="N724" s="49"/>
      <c r="O724" s="49"/>
      <c r="P724" s="49"/>
      <c r="Q724" s="49"/>
      <c r="R724" s="90"/>
      <c r="S724" s="49"/>
      <c r="T724" s="49"/>
      <c r="U724" s="49"/>
      <c r="V724" s="49"/>
      <c r="W724" s="49"/>
      <c r="X724" s="49"/>
      <c r="Y724" s="49"/>
      <c r="Z724" s="49"/>
      <c r="AA724" s="49"/>
      <c r="AB724" s="49"/>
      <c r="AC724" s="49"/>
      <c r="AD724" s="49"/>
      <c r="AE724" s="49"/>
      <c r="AF724" s="49"/>
      <c r="AG724" s="49"/>
      <c r="AH724" s="49"/>
      <c r="AI724" s="49"/>
      <c r="AJ724" s="49"/>
      <c r="AK724" s="49"/>
      <c r="AL724" s="49"/>
      <c r="AM724" s="49"/>
    </row>
    <row r="725" spans="1:39" ht="12.75" customHeight="1" x14ac:dyDescent="0.3">
      <c r="A725" s="49"/>
      <c r="B725" s="49"/>
      <c r="C725" s="49"/>
      <c r="D725" s="49"/>
      <c r="E725" s="49"/>
      <c r="F725" s="49"/>
      <c r="G725" s="49"/>
      <c r="H725" s="49"/>
      <c r="I725" s="49"/>
      <c r="J725" s="49"/>
      <c r="K725" s="49"/>
      <c r="L725" s="49"/>
      <c r="M725" s="49"/>
      <c r="N725" s="49"/>
      <c r="O725" s="49"/>
      <c r="P725" s="49"/>
      <c r="Q725" s="49"/>
      <c r="R725" s="90"/>
      <c r="S725" s="49"/>
      <c r="T725" s="49"/>
      <c r="U725" s="49"/>
      <c r="V725" s="49"/>
      <c r="W725" s="49"/>
      <c r="X725" s="49"/>
      <c r="Y725" s="49"/>
      <c r="Z725" s="49"/>
      <c r="AA725" s="49"/>
      <c r="AB725" s="49"/>
      <c r="AC725" s="49"/>
      <c r="AD725" s="49"/>
      <c r="AE725" s="49"/>
      <c r="AF725" s="49"/>
      <c r="AG725" s="49"/>
      <c r="AH725" s="49"/>
      <c r="AI725" s="49"/>
      <c r="AJ725" s="49"/>
      <c r="AK725" s="49"/>
      <c r="AL725" s="49"/>
      <c r="AM725" s="49"/>
    </row>
    <row r="726" spans="1:39" ht="12.75" customHeight="1" x14ac:dyDescent="0.3">
      <c r="A726" s="49"/>
      <c r="B726" s="49"/>
      <c r="C726" s="49"/>
      <c r="D726" s="49"/>
      <c r="E726" s="49"/>
      <c r="F726" s="49"/>
      <c r="G726" s="49"/>
      <c r="H726" s="49"/>
      <c r="I726" s="49"/>
      <c r="J726" s="49"/>
      <c r="K726" s="49"/>
      <c r="L726" s="49"/>
      <c r="M726" s="49"/>
      <c r="N726" s="49"/>
      <c r="O726" s="49"/>
      <c r="P726" s="49"/>
      <c r="Q726" s="49"/>
      <c r="R726" s="90"/>
      <c r="S726" s="49"/>
      <c r="T726" s="49"/>
      <c r="U726" s="49"/>
      <c r="V726" s="49"/>
      <c r="W726" s="49"/>
      <c r="X726" s="49"/>
      <c r="Y726" s="49"/>
      <c r="Z726" s="49"/>
      <c r="AA726" s="49"/>
      <c r="AB726" s="49"/>
      <c r="AC726" s="49"/>
      <c r="AD726" s="49"/>
      <c r="AE726" s="49"/>
      <c r="AF726" s="49"/>
      <c r="AG726" s="49"/>
      <c r="AH726" s="49"/>
      <c r="AI726" s="49"/>
      <c r="AJ726" s="49"/>
      <c r="AK726" s="49"/>
      <c r="AL726" s="49"/>
      <c r="AM726" s="49"/>
    </row>
    <row r="727" spans="1:39" ht="12.75" customHeight="1" x14ac:dyDescent="0.3">
      <c r="A727" s="49"/>
      <c r="B727" s="49"/>
      <c r="C727" s="49"/>
      <c r="D727" s="49"/>
      <c r="E727" s="49"/>
      <c r="F727" s="49"/>
      <c r="G727" s="49"/>
      <c r="H727" s="49"/>
      <c r="I727" s="49"/>
      <c r="J727" s="49"/>
      <c r="K727" s="49"/>
      <c r="L727" s="49"/>
      <c r="M727" s="49"/>
      <c r="N727" s="49"/>
      <c r="O727" s="49"/>
      <c r="P727" s="49"/>
      <c r="Q727" s="49"/>
      <c r="R727" s="90"/>
      <c r="S727" s="49"/>
      <c r="T727" s="49"/>
      <c r="U727" s="49"/>
      <c r="V727" s="49"/>
      <c r="W727" s="49"/>
      <c r="X727" s="49"/>
      <c r="Y727" s="49"/>
      <c r="Z727" s="49"/>
      <c r="AA727" s="49"/>
      <c r="AB727" s="49"/>
      <c r="AC727" s="49"/>
      <c r="AD727" s="49"/>
      <c r="AE727" s="49"/>
      <c r="AF727" s="49"/>
      <c r="AG727" s="49"/>
      <c r="AH727" s="49"/>
      <c r="AI727" s="49"/>
      <c r="AJ727" s="49"/>
      <c r="AK727" s="49"/>
      <c r="AL727" s="49"/>
      <c r="AM727" s="49"/>
    </row>
    <row r="728" spans="1:39" ht="12.75" customHeight="1" x14ac:dyDescent="0.3">
      <c r="A728" s="49"/>
      <c r="B728" s="49"/>
      <c r="C728" s="49"/>
      <c r="D728" s="49"/>
      <c r="E728" s="49"/>
      <c r="F728" s="49"/>
      <c r="G728" s="49"/>
      <c r="H728" s="49"/>
      <c r="I728" s="49"/>
      <c r="J728" s="49"/>
      <c r="K728" s="49"/>
      <c r="L728" s="49"/>
      <c r="M728" s="49"/>
      <c r="N728" s="49"/>
      <c r="O728" s="49"/>
      <c r="P728" s="49"/>
      <c r="Q728" s="49"/>
      <c r="R728" s="90"/>
      <c r="S728" s="49"/>
      <c r="T728" s="49"/>
      <c r="U728" s="49"/>
      <c r="V728" s="49"/>
      <c r="W728" s="49"/>
      <c r="X728" s="49"/>
      <c r="Y728" s="49"/>
      <c r="Z728" s="49"/>
      <c r="AA728" s="49"/>
      <c r="AB728" s="49"/>
      <c r="AC728" s="49"/>
      <c r="AD728" s="49"/>
      <c r="AE728" s="49"/>
      <c r="AF728" s="49"/>
      <c r="AG728" s="49"/>
      <c r="AH728" s="49"/>
      <c r="AI728" s="49"/>
      <c r="AJ728" s="49"/>
      <c r="AK728" s="49"/>
      <c r="AL728" s="49"/>
      <c r="AM728" s="49"/>
    </row>
    <row r="729" spans="1:39" ht="12.75" customHeight="1" x14ac:dyDescent="0.3">
      <c r="A729" s="49"/>
      <c r="B729" s="49"/>
      <c r="C729" s="49"/>
      <c r="D729" s="49"/>
      <c r="E729" s="49"/>
      <c r="F729" s="49"/>
      <c r="G729" s="49"/>
      <c r="H729" s="49"/>
      <c r="I729" s="49"/>
      <c r="J729" s="49"/>
      <c r="K729" s="49"/>
      <c r="L729" s="49"/>
      <c r="M729" s="49"/>
      <c r="N729" s="49"/>
      <c r="O729" s="49"/>
      <c r="P729" s="49"/>
      <c r="Q729" s="49"/>
      <c r="R729" s="90"/>
      <c r="S729" s="49"/>
      <c r="T729" s="49"/>
      <c r="U729" s="49"/>
      <c r="V729" s="49"/>
      <c r="W729" s="49"/>
      <c r="X729" s="49"/>
      <c r="Y729" s="49"/>
      <c r="Z729" s="49"/>
      <c r="AA729" s="49"/>
      <c r="AB729" s="49"/>
      <c r="AC729" s="49"/>
      <c r="AD729" s="49"/>
      <c r="AE729" s="49"/>
      <c r="AF729" s="49"/>
      <c r="AG729" s="49"/>
      <c r="AH729" s="49"/>
      <c r="AI729" s="49"/>
      <c r="AJ729" s="49"/>
      <c r="AK729" s="49"/>
      <c r="AL729" s="49"/>
      <c r="AM729" s="49"/>
    </row>
    <row r="730" spans="1:39" ht="12.75" customHeight="1" x14ac:dyDescent="0.3">
      <c r="A730" s="49"/>
      <c r="B730" s="49"/>
      <c r="C730" s="49"/>
      <c r="D730" s="49"/>
      <c r="E730" s="49"/>
      <c r="F730" s="49"/>
      <c r="G730" s="49"/>
      <c r="H730" s="49"/>
      <c r="I730" s="49"/>
      <c r="J730" s="49"/>
      <c r="K730" s="49"/>
      <c r="L730" s="49"/>
      <c r="M730" s="49"/>
      <c r="N730" s="49"/>
      <c r="O730" s="49"/>
      <c r="P730" s="49"/>
      <c r="Q730" s="49"/>
      <c r="R730" s="90"/>
      <c r="S730" s="49"/>
      <c r="T730" s="49"/>
      <c r="U730" s="49"/>
      <c r="V730" s="49"/>
      <c r="W730" s="49"/>
      <c r="X730" s="49"/>
      <c r="Y730" s="49"/>
      <c r="Z730" s="49"/>
      <c r="AA730" s="49"/>
      <c r="AB730" s="49"/>
      <c r="AC730" s="49"/>
      <c r="AD730" s="49"/>
      <c r="AE730" s="49"/>
      <c r="AF730" s="49"/>
      <c r="AG730" s="49"/>
      <c r="AH730" s="49"/>
      <c r="AI730" s="49"/>
      <c r="AJ730" s="49"/>
      <c r="AK730" s="49"/>
      <c r="AL730" s="49"/>
      <c r="AM730" s="49"/>
    </row>
    <row r="731" spans="1:39" ht="12.75" customHeight="1" x14ac:dyDescent="0.3">
      <c r="A731" s="49"/>
      <c r="B731" s="49"/>
      <c r="C731" s="49"/>
      <c r="D731" s="49"/>
      <c r="E731" s="49"/>
      <c r="F731" s="49"/>
      <c r="G731" s="49"/>
      <c r="H731" s="49"/>
      <c r="I731" s="49"/>
      <c r="J731" s="49"/>
      <c r="K731" s="49"/>
      <c r="L731" s="49"/>
      <c r="M731" s="49"/>
      <c r="N731" s="49"/>
      <c r="O731" s="49"/>
      <c r="P731" s="49"/>
      <c r="Q731" s="49"/>
      <c r="R731" s="90"/>
      <c r="S731" s="49"/>
      <c r="T731" s="49"/>
      <c r="U731" s="49"/>
      <c r="V731" s="49"/>
      <c r="W731" s="49"/>
      <c r="X731" s="49"/>
      <c r="Y731" s="49"/>
      <c r="Z731" s="49"/>
      <c r="AA731" s="49"/>
      <c r="AB731" s="49"/>
      <c r="AC731" s="49"/>
      <c r="AD731" s="49"/>
      <c r="AE731" s="49"/>
      <c r="AF731" s="49"/>
      <c r="AG731" s="49"/>
      <c r="AH731" s="49"/>
      <c r="AI731" s="49"/>
      <c r="AJ731" s="49"/>
      <c r="AK731" s="49"/>
      <c r="AL731" s="49"/>
      <c r="AM731" s="49"/>
    </row>
    <row r="732" spans="1:39" ht="12.75" customHeight="1" x14ac:dyDescent="0.3">
      <c r="A732" s="49"/>
      <c r="B732" s="49"/>
      <c r="C732" s="49"/>
      <c r="D732" s="49"/>
      <c r="E732" s="49"/>
      <c r="F732" s="49"/>
      <c r="G732" s="49"/>
      <c r="H732" s="49"/>
      <c r="I732" s="49"/>
      <c r="J732" s="49"/>
      <c r="K732" s="49"/>
      <c r="L732" s="49"/>
      <c r="M732" s="49"/>
      <c r="N732" s="49"/>
      <c r="O732" s="49"/>
      <c r="P732" s="49"/>
      <c r="Q732" s="49"/>
      <c r="R732" s="90"/>
      <c r="S732" s="49"/>
      <c r="T732" s="49"/>
      <c r="U732" s="49"/>
      <c r="V732" s="49"/>
      <c r="W732" s="49"/>
      <c r="X732" s="49"/>
      <c r="Y732" s="49"/>
      <c r="Z732" s="49"/>
      <c r="AA732" s="49"/>
      <c r="AB732" s="49"/>
      <c r="AC732" s="49"/>
      <c r="AD732" s="49"/>
      <c r="AE732" s="49"/>
      <c r="AF732" s="49"/>
      <c r="AG732" s="49"/>
      <c r="AH732" s="49"/>
      <c r="AI732" s="49"/>
      <c r="AJ732" s="49"/>
      <c r="AK732" s="49"/>
      <c r="AL732" s="49"/>
      <c r="AM732" s="49"/>
    </row>
    <row r="733" spans="1:39" ht="12.75" customHeight="1" x14ac:dyDescent="0.3">
      <c r="A733" s="49"/>
      <c r="B733" s="49"/>
      <c r="C733" s="49"/>
      <c r="D733" s="49"/>
      <c r="E733" s="49"/>
      <c r="F733" s="49"/>
      <c r="G733" s="49"/>
      <c r="H733" s="49"/>
      <c r="I733" s="49"/>
      <c r="J733" s="49"/>
      <c r="K733" s="49"/>
      <c r="L733" s="49"/>
      <c r="M733" s="49"/>
      <c r="N733" s="49"/>
      <c r="O733" s="49"/>
      <c r="P733" s="49"/>
      <c r="Q733" s="49"/>
      <c r="R733" s="90"/>
      <c r="S733" s="49"/>
      <c r="T733" s="49"/>
      <c r="U733" s="49"/>
      <c r="V733" s="49"/>
      <c r="W733" s="49"/>
      <c r="X733" s="49"/>
      <c r="Y733" s="49"/>
      <c r="Z733" s="49"/>
      <c r="AA733" s="49"/>
      <c r="AB733" s="49"/>
      <c r="AC733" s="49"/>
      <c r="AD733" s="49"/>
      <c r="AE733" s="49"/>
      <c r="AF733" s="49"/>
      <c r="AG733" s="49"/>
      <c r="AH733" s="49"/>
      <c r="AI733" s="49"/>
      <c r="AJ733" s="49"/>
      <c r="AK733" s="49"/>
      <c r="AL733" s="49"/>
      <c r="AM733" s="49"/>
    </row>
    <row r="734" spans="1:39" ht="12.75" customHeight="1" x14ac:dyDescent="0.3">
      <c r="A734" s="49"/>
      <c r="B734" s="49"/>
      <c r="C734" s="49"/>
      <c r="D734" s="49"/>
      <c r="E734" s="49"/>
      <c r="F734" s="49"/>
      <c r="G734" s="49"/>
      <c r="H734" s="49"/>
      <c r="I734" s="49"/>
      <c r="J734" s="49"/>
      <c r="K734" s="49"/>
      <c r="L734" s="49"/>
      <c r="M734" s="49"/>
      <c r="N734" s="49"/>
      <c r="O734" s="49"/>
      <c r="P734" s="49"/>
      <c r="Q734" s="49"/>
      <c r="R734" s="90"/>
      <c r="S734" s="49"/>
      <c r="T734" s="49"/>
      <c r="U734" s="49"/>
      <c r="V734" s="49"/>
      <c r="W734" s="49"/>
      <c r="X734" s="49"/>
      <c r="Y734" s="49"/>
      <c r="Z734" s="49"/>
      <c r="AA734" s="49"/>
      <c r="AB734" s="49"/>
      <c r="AC734" s="49"/>
      <c r="AD734" s="49"/>
      <c r="AE734" s="49"/>
      <c r="AF734" s="49"/>
      <c r="AG734" s="49"/>
      <c r="AH734" s="49"/>
      <c r="AI734" s="49"/>
      <c r="AJ734" s="49"/>
      <c r="AK734" s="49"/>
      <c r="AL734" s="49"/>
      <c r="AM734" s="49"/>
    </row>
    <row r="735" spans="1:39" ht="12.75" customHeight="1" x14ac:dyDescent="0.3">
      <c r="A735" s="49"/>
      <c r="B735" s="49"/>
      <c r="C735" s="49"/>
      <c r="D735" s="49"/>
      <c r="E735" s="49"/>
      <c r="F735" s="49"/>
      <c r="G735" s="49"/>
      <c r="H735" s="49"/>
      <c r="I735" s="49"/>
      <c r="J735" s="49"/>
      <c r="K735" s="49"/>
      <c r="L735" s="49"/>
      <c r="M735" s="49"/>
      <c r="N735" s="49"/>
      <c r="O735" s="49"/>
      <c r="P735" s="49"/>
      <c r="Q735" s="49"/>
      <c r="R735" s="90"/>
      <c r="S735" s="49"/>
      <c r="T735" s="49"/>
      <c r="U735" s="49"/>
      <c r="V735" s="49"/>
      <c r="W735" s="49"/>
      <c r="X735" s="49"/>
      <c r="Y735" s="49"/>
      <c r="Z735" s="49"/>
      <c r="AA735" s="49"/>
      <c r="AB735" s="49"/>
      <c r="AC735" s="49"/>
      <c r="AD735" s="49"/>
      <c r="AE735" s="49"/>
      <c r="AF735" s="49"/>
      <c r="AG735" s="49"/>
      <c r="AH735" s="49"/>
      <c r="AI735" s="49"/>
      <c r="AJ735" s="49"/>
      <c r="AK735" s="49"/>
      <c r="AL735" s="49"/>
      <c r="AM735" s="49"/>
    </row>
    <row r="736" spans="1:39" ht="12.75" customHeight="1" x14ac:dyDescent="0.3">
      <c r="A736" s="49"/>
      <c r="B736" s="49"/>
      <c r="C736" s="49"/>
      <c r="D736" s="49"/>
      <c r="E736" s="49"/>
      <c r="F736" s="49"/>
      <c r="G736" s="49"/>
      <c r="H736" s="49"/>
      <c r="I736" s="49"/>
      <c r="J736" s="49"/>
      <c r="K736" s="49"/>
      <c r="L736" s="49"/>
      <c r="M736" s="49"/>
      <c r="N736" s="49"/>
      <c r="O736" s="49"/>
      <c r="P736" s="49"/>
      <c r="Q736" s="49"/>
      <c r="R736" s="90"/>
      <c r="S736" s="49"/>
      <c r="T736" s="49"/>
      <c r="U736" s="49"/>
      <c r="V736" s="49"/>
      <c r="W736" s="49"/>
      <c r="X736" s="49"/>
      <c r="Y736" s="49"/>
      <c r="Z736" s="49"/>
      <c r="AA736" s="49"/>
      <c r="AB736" s="49"/>
      <c r="AC736" s="49"/>
      <c r="AD736" s="49"/>
      <c r="AE736" s="49"/>
      <c r="AF736" s="49"/>
      <c r="AG736" s="49"/>
      <c r="AH736" s="49"/>
      <c r="AI736" s="49"/>
      <c r="AJ736" s="49"/>
      <c r="AK736" s="49"/>
      <c r="AL736" s="49"/>
      <c r="AM736" s="49"/>
    </row>
    <row r="737" spans="1:39" ht="12.75" customHeight="1" x14ac:dyDescent="0.3">
      <c r="A737" s="49"/>
      <c r="B737" s="49"/>
      <c r="C737" s="49"/>
      <c r="D737" s="49"/>
      <c r="E737" s="49"/>
      <c r="F737" s="49"/>
      <c r="G737" s="49"/>
      <c r="H737" s="49"/>
      <c r="I737" s="49"/>
      <c r="J737" s="49"/>
      <c r="K737" s="49"/>
      <c r="L737" s="49"/>
      <c r="M737" s="49"/>
      <c r="N737" s="49"/>
      <c r="O737" s="49"/>
      <c r="P737" s="49"/>
      <c r="Q737" s="49"/>
      <c r="R737" s="90"/>
      <c r="S737" s="49"/>
      <c r="T737" s="49"/>
      <c r="U737" s="49"/>
      <c r="V737" s="49"/>
      <c r="W737" s="49"/>
      <c r="X737" s="49"/>
      <c r="Y737" s="49"/>
      <c r="Z737" s="49"/>
      <c r="AA737" s="49"/>
      <c r="AB737" s="49"/>
      <c r="AC737" s="49"/>
      <c r="AD737" s="49"/>
      <c r="AE737" s="49"/>
      <c r="AF737" s="49"/>
      <c r="AG737" s="49"/>
      <c r="AH737" s="49"/>
      <c r="AI737" s="49"/>
      <c r="AJ737" s="49"/>
      <c r="AK737" s="49"/>
      <c r="AL737" s="49"/>
      <c r="AM737" s="49"/>
    </row>
    <row r="738" spans="1:39" ht="12.75" customHeight="1" x14ac:dyDescent="0.3">
      <c r="A738" s="49"/>
      <c r="B738" s="49"/>
      <c r="C738" s="49"/>
      <c r="D738" s="49"/>
      <c r="E738" s="49"/>
      <c r="F738" s="49"/>
      <c r="G738" s="49"/>
      <c r="H738" s="49"/>
      <c r="I738" s="49"/>
      <c r="J738" s="49"/>
      <c r="K738" s="49"/>
      <c r="L738" s="49"/>
      <c r="M738" s="49"/>
      <c r="N738" s="49"/>
      <c r="O738" s="49"/>
      <c r="P738" s="49"/>
      <c r="Q738" s="49"/>
      <c r="R738" s="90"/>
      <c r="S738" s="49"/>
      <c r="T738" s="49"/>
      <c r="U738" s="49"/>
      <c r="V738" s="49"/>
      <c r="W738" s="49"/>
      <c r="X738" s="49"/>
      <c r="Y738" s="49"/>
      <c r="Z738" s="49"/>
      <c r="AA738" s="49"/>
      <c r="AB738" s="49"/>
      <c r="AC738" s="49"/>
      <c r="AD738" s="49"/>
      <c r="AE738" s="49"/>
      <c r="AF738" s="49"/>
      <c r="AG738" s="49"/>
      <c r="AH738" s="49"/>
      <c r="AI738" s="49"/>
      <c r="AJ738" s="49"/>
      <c r="AK738" s="49"/>
      <c r="AL738" s="49"/>
      <c r="AM738" s="49"/>
    </row>
    <row r="739" spans="1:39" ht="12.75" customHeight="1" x14ac:dyDescent="0.3">
      <c r="A739" s="49"/>
      <c r="B739" s="49"/>
      <c r="C739" s="49"/>
      <c r="D739" s="49"/>
      <c r="E739" s="49"/>
      <c r="F739" s="49"/>
      <c r="G739" s="49"/>
      <c r="H739" s="49"/>
      <c r="I739" s="49"/>
      <c r="J739" s="49"/>
      <c r="K739" s="49"/>
      <c r="L739" s="49"/>
      <c r="M739" s="49"/>
      <c r="N739" s="49"/>
      <c r="O739" s="49"/>
      <c r="P739" s="49"/>
      <c r="Q739" s="49"/>
      <c r="R739" s="90"/>
      <c r="S739" s="49"/>
      <c r="T739" s="49"/>
      <c r="U739" s="49"/>
      <c r="V739" s="49"/>
      <c r="W739" s="49"/>
      <c r="X739" s="49"/>
      <c r="Y739" s="49"/>
      <c r="Z739" s="49"/>
      <c r="AA739" s="49"/>
      <c r="AB739" s="49"/>
      <c r="AC739" s="49"/>
      <c r="AD739" s="49"/>
      <c r="AE739" s="49"/>
      <c r="AF739" s="49"/>
      <c r="AG739" s="49"/>
      <c r="AH739" s="49"/>
      <c r="AI739" s="49"/>
      <c r="AJ739" s="49"/>
      <c r="AK739" s="49"/>
      <c r="AL739" s="49"/>
      <c r="AM739" s="49"/>
    </row>
    <row r="740" spans="1:39" ht="12.75" customHeight="1" x14ac:dyDescent="0.3">
      <c r="A740" s="49"/>
      <c r="B740" s="49"/>
      <c r="C740" s="49"/>
      <c r="D740" s="49"/>
      <c r="E740" s="49"/>
      <c r="F740" s="49"/>
      <c r="G740" s="49"/>
      <c r="H740" s="49"/>
      <c r="I740" s="49"/>
      <c r="J740" s="49"/>
      <c r="K740" s="49"/>
      <c r="L740" s="49"/>
      <c r="M740" s="49"/>
      <c r="N740" s="49"/>
      <c r="O740" s="49"/>
      <c r="P740" s="49"/>
      <c r="Q740" s="49"/>
      <c r="R740" s="90"/>
      <c r="S740" s="49"/>
      <c r="T740" s="49"/>
      <c r="U740" s="49"/>
      <c r="V740" s="49"/>
      <c r="W740" s="49"/>
      <c r="X740" s="49"/>
      <c r="Y740" s="49"/>
      <c r="Z740" s="49"/>
      <c r="AA740" s="49"/>
      <c r="AB740" s="49"/>
      <c r="AC740" s="49"/>
      <c r="AD740" s="49"/>
      <c r="AE740" s="49"/>
      <c r="AF740" s="49"/>
      <c r="AG740" s="49"/>
      <c r="AH740" s="49"/>
      <c r="AI740" s="49"/>
      <c r="AJ740" s="49"/>
      <c r="AK740" s="49"/>
      <c r="AL740" s="49"/>
      <c r="AM740" s="49"/>
    </row>
    <row r="741" spans="1:39" ht="12.75" customHeight="1" x14ac:dyDescent="0.3">
      <c r="A741" s="49"/>
      <c r="B741" s="49"/>
      <c r="C741" s="49"/>
      <c r="D741" s="49"/>
      <c r="E741" s="49"/>
      <c r="F741" s="49"/>
      <c r="G741" s="49"/>
      <c r="H741" s="49"/>
      <c r="I741" s="49"/>
      <c r="J741" s="49"/>
      <c r="K741" s="49"/>
      <c r="L741" s="49"/>
      <c r="M741" s="49"/>
      <c r="N741" s="49"/>
      <c r="O741" s="49"/>
      <c r="P741" s="49"/>
      <c r="Q741" s="49"/>
      <c r="R741" s="90"/>
      <c r="S741" s="49"/>
      <c r="T741" s="49"/>
      <c r="U741" s="49"/>
      <c r="V741" s="49"/>
      <c r="W741" s="49"/>
      <c r="X741" s="49"/>
      <c r="Y741" s="49"/>
      <c r="Z741" s="49"/>
      <c r="AA741" s="49"/>
      <c r="AB741" s="49"/>
      <c r="AC741" s="49"/>
      <c r="AD741" s="49"/>
      <c r="AE741" s="49"/>
      <c r="AF741" s="49"/>
      <c r="AG741" s="49"/>
      <c r="AH741" s="49"/>
      <c r="AI741" s="49"/>
      <c r="AJ741" s="49"/>
      <c r="AK741" s="49"/>
      <c r="AL741" s="49"/>
      <c r="AM741" s="49"/>
    </row>
    <row r="742" spans="1:39" ht="12.75" customHeight="1" x14ac:dyDescent="0.3">
      <c r="A742" s="49"/>
      <c r="B742" s="49"/>
      <c r="C742" s="49"/>
      <c r="D742" s="49"/>
      <c r="E742" s="49"/>
      <c r="F742" s="49"/>
      <c r="G742" s="49"/>
      <c r="H742" s="49"/>
      <c r="I742" s="49"/>
      <c r="J742" s="49"/>
      <c r="K742" s="49"/>
      <c r="L742" s="49"/>
      <c r="M742" s="49"/>
      <c r="N742" s="49"/>
      <c r="O742" s="49"/>
      <c r="P742" s="49"/>
      <c r="Q742" s="49"/>
      <c r="R742" s="90"/>
      <c r="S742" s="49"/>
      <c r="T742" s="49"/>
      <c r="U742" s="49"/>
      <c r="V742" s="49"/>
      <c r="W742" s="49"/>
      <c r="X742" s="49"/>
      <c r="Y742" s="49"/>
      <c r="Z742" s="49"/>
      <c r="AA742" s="49"/>
      <c r="AB742" s="49"/>
      <c r="AC742" s="49"/>
      <c r="AD742" s="49"/>
      <c r="AE742" s="49"/>
      <c r="AF742" s="49"/>
      <c r="AG742" s="49"/>
      <c r="AH742" s="49"/>
      <c r="AI742" s="49"/>
      <c r="AJ742" s="49"/>
      <c r="AK742" s="49"/>
      <c r="AL742" s="49"/>
      <c r="AM742" s="49"/>
    </row>
    <row r="743" spans="1:39" ht="12.75" customHeight="1" x14ac:dyDescent="0.3">
      <c r="A743" s="49"/>
      <c r="B743" s="49"/>
      <c r="C743" s="49"/>
      <c r="D743" s="49"/>
      <c r="E743" s="49"/>
      <c r="F743" s="49"/>
      <c r="G743" s="49"/>
      <c r="H743" s="49"/>
      <c r="I743" s="49"/>
      <c r="J743" s="49"/>
      <c r="K743" s="49"/>
      <c r="L743" s="49"/>
      <c r="M743" s="49"/>
      <c r="N743" s="49"/>
      <c r="O743" s="49"/>
      <c r="P743" s="49"/>
      <c r="Q743" s="49"/>
      <c r="R743" s="90"/>
      <c r="S743" s="49"/>
      <c r="T743" s="49"/>
      <c r="U743" s="49"/>
      <c r="V743" s="49"/>
      <c r="W743" s="49"/>
      <c r="X743" s="49"/>
      <c r="Y743" s="49"/>
      <c r="Z743" s="49"/>
      <c r="AA743" s="49"/>
      <c r="AB743" s="49"/>
      <c r="AC743" s="49"/>
      <c r="AD743" s="49"/>
      <c r="AE743" s="49"/>
      <c r="AF743" s="49"/>
      <c r="AG743" s="49"/>
      <c r="AH743" s="49"/>
      <c r="AI743" s="49"/>
      <c r="AJ743" s="49"/>
      <c r="AK743" s="49"/>
      <c r="AL743" s="49"/>
      <c r="AM743" s="49"/>
    </row>
    <row r="744" spans="1:39" ht="12.75" customHeight="1" x14ac:dyDescent="0.3">
      <c r="A744" s="49"/>
      <c r="B744" s="49"/>
      <c r="C744" s="49"/>
      <c r="D744" s="49"/>
      <c r="E744" s="49"/>
      <c r="F744" s="49"/>
      <c r="G744" s="49"/>
      <c r="H744" s="49"/>
      <c r="I744" s="49"/>
      <c r="J744" s="49"/>
      <c r="K744" s="49"/>
      <c r="L744" s="49"/>
      <c r="M744" s="49"/>
      <c r="N744" s="49"/>
      <c r="O744" s="49"/>
      <c r="P744" s="49"/>
      <c r="Q744" s="49"/>
      <c r="R744" s="90"/>
      <c r="S744" s="49"/>
      <c r="T744" s="49"/>
      <c r="U744" s="49"/>
      <c r="V744" s="49"/>
      <c r="W744" s="49"/>
      <c r="X744" s="49"/>
      <c r="Y744" s="49"/>
      <c r="Z744" s="49"/>
      <c r="AA744" s="49"/>
      <c r="AB744" s="49"/>
      <c r="AC744" s="49"/>
      <c r="AD744" s="49"/>
      <c r="AE744" s="49"/>
      <c r="AF744" s="49"/>
      <c r="AG744" s="49"/>
      <c r="AH744" s="49"/>
      <c r="AI744" s="49"/>
      <c r="AJ744" s="49"/>
      <c r="AK744" s="49"/>
      <c r="AL744" s="49"/>
      <c r="AM744" s="49"/>
    </row>
    <row r="745" spans="1:39" ht="12.75" customHeight="1" x14ac:dyDescent="0.3">
      <c r="A745" s="49"/>
      <c r="B745" s="49"/>
      <c r="C745" s="49"/>
      <c r="D745" s="49"/>
      <c r="E745" s="49"/>
      <c r="F745" s="49"/>
      <c r="G745" s="49"/>
      <c r="H745" s="49"/>
      <c r="I745" s="49"/>
      <c r="J745" s="49"/>
      <c r="K745" s="49"/>
      <c r="L745" s="49"/>
      <c r="M745" s="49"/>
      <c r="N745" s="49"/>
      <c r="O745" s="49"/>
      <c r="P745" s="49"/>
      <c r="Q745" s="49"/>
      <c r="R745" s="90"/>
      <c r="S745" s="49"/>
      <c r="T745" s="49"/>
      <c r="U745" s="49"/>
      <c r="V745" s="49"/>
      <c r="W745" s="49"/>
      <c r="X745" s="49"/>
      <c r="Y745" s="49"/>
      <c r="Z745" s="49"/>
      <c r="AA745" s="49"/>
      <c r="AB745" s="49"/>
      <c r="AC745" s="49"/>
      <c r="AD745" s="49"/>
      <c r="AE745" s="49"/>
      <c r="AF745" s="49"/>
      <c r="AG745" s="49"/>
      <c r="AH745" s="49"/>
      <c r="AI745" s="49"/>
      <c r="AJ745" s="49"/>
      <c r="AK745" s="49"/>
      <c r="AL745" s="49"/>
      <c r="AM745" s="49"/>
    </row>
    <row r="746" spans="1:39" ht="12.75" customHeight="1" x14ac:dyDescent="0.3">
      <c r="A746" s="49"/>
      <c r="B746" s="49"/>
      <c r="C746" s="49"/>
      <c r="D746" s="49"/>
      <c r="E746" s="49"/>
      <c r="F746" s="49"/>
      <c r="G746" s="49"/>
      <c r="H746" s="49"/>
      <c r="I746" s="49"/>
      <c r="J746" s="49"/>
      <c r="K746" s="49"/>
      <c r="L746" s="49"/>
      <c r="M746" s="49"/>
      <c r="N746" s="49"/>
      <c r="O746" s="49"/>
      <c r="P746" s="49"/>
      <c r="Q746" s="49"/>
      <c r="R746" s="90"/>
      <c r="S746" s="49"/>
      <c r="T746" s="49"/>
      <c r="U746" s="49"/>
      <c r="V746" s="49"/>
      <c r="W746" s="49"/>
      <c r="X746" s="49"/>
      <c r="Y746" s="49"/>
      <c r="Z746" s="49"/>
      <c r="AA746" s="49"/>
      <c r="AB746" s="49"/>
      <c r="AC746" s="49"/>
      <c r="AD746" s="49"/>
      <c r="AE746" s="49"/>
      <c r="AF746" s="49"/>
      <c r="AG746" s="49"/>
      <c r="AH746" s="49"/>
      <c r="AI746" s="49"/>
      <c r="AJ746" s="49"/>
      <c r="AK746" s="49"/>
      <c r="AL746" s="49"/>
      <c r="AM746" s="49"/>
    </row>
    <row r="747" spans="1:39" ht="12.75" customHeight="1" x14ac:dyDescent="0.3">
      <c r="A747" s="49"/>
      <c r="B747" s="49"/>
      <c r="C747" s="49"/>
      <c r="D747" s="49"/>
      <c r="E747" s="49"/>
      <c r="F747" s="49"/>
      <c r="G747" s="49"/>
      <c r="H747" s="49"/>
      <c r="I747" s="49"/>
      <c r="J747" s="49"/>
      <c r="K747" s="49"/>
      <c r="L747" s="49"/>
      <c r="M747" s="49"/>
      <c r="N747" s="49"/>
      <c r="O747" s="49"/>
      <c r="P747" s="49"/>
      <c r="Q747" s="49"/>
      <c r="R747" s="90"/>
      <c r="S747" s="49"/>
      <c r="T747" s="49"/>
      <c r="U747" s="49"/>
      <c r="V747" s="49"/>
      <c r="W747" s="49"/>
      <c r="X747" s="49"/>
      <c r="Y747" s="49"/>
      <c r="Z747" s="49"/>
      <c r="AA747" s="49"/>
      <c r="AB747" s="49"/>
      <c r="AC747" s="49"/>
      <c r="AD747" s="49"/>
      <c r="AE747" s="49"/>
      <c r="AF747" s="49"/>
      <c r="AG747" s="49"/>
      <c r="AH747" s="49"/>
      <c r="AI747" s="49"/>
      <c r="AJ747" s="49"/>
      <c r="AK747" s="49"/>
      <c r="AL747" s="49"/>
      <c r="AM747" s="49"/>
    </row>
    <row r="748" spans="1:39" ht="12.75" customHeight="1" x14ac:dyDescent="0.3">
      <c r="A748" s="49"/>
      <c r="B748" s="49"/>
      <c r="C748" s="49"/>
      <c r="D748" s="49"/>
      <c r="E748" s="49"/>
      <c r="F748" s="49"/>
      <c r="G748" s="49"/>
      <c r="H748" s="49"/>
      <c r="I748" s="49"/>
      <c r="J748" s="49"/>
      <c r="K748" s="49"/>
      <c r="L748" s="49"/>
      <c r="M748" s="49"/>
      <c r="N748" s="49"/>
      <c r="O748" s="49"/>
      <c r="P748" s="49"/>
      <c r="Q748" s="49"/>
      <c r="R748" s="90"/>
      <c r="S748" s="49"/>
      <c r="T748" s="49"/>
      <c r="U748" s="49"/>
      <c r="V748" s="49"/>
      <c r="W748" s="49"/>
      <c r="X748" s="49"/>
      <c r="Y748" s="49"/>
      <c r="Z748" s="49"/>
      <c r="AA748" s="49"/>
      <c r="AB748" s="49"/>
      <c r="AC748" s="49"/>
      <c r="AD748" s="49"/>
      <c r="AE748" s="49"/>
      <c r="AF748" s="49"/>
      <c r="AG748" s="49"/>
      <c r="AH748" s="49"/>
      <c r="AI748" s="49"/>
      <c r="AJ748" s="49"/>
      <c r="AK748" s="49"/>
      <c r="AL748" s="49"/>
      <c r="AM748" s="49"/>
    </row>
    <row r="749" spans="1:39" ht="12.75" customHeight="1" x14ac:dyDescent="0.3">
      <c r="A749" s="49"/>
      <c r="B749" s="49"/>
      <c r="C749" s="49"/>
      <c r="D749" s="49"/>
      <c r="E749" s="49"/>
      <c r="F749" s="49"/>
      <c r="G749" s="49"/>
      <c r="H749" s="49"/>
      <c r="I749" s="49"/>
      <c r="J749" s="49"/>
      <c r="K749" s="49"/>
      <c r="L749" s="49"/>
      <c r="M749" s="49"/>
      <c r="N749" s="49"/>
      <c r="O749" s="49"/>
      <c r="P749" s="49"/>
      <c r="Q749" s="49"/>
      <c r="R749" s="90"/>
      <c r="S749" s="49"/>
      <c r="T749" s="49"/>
      <c r="U749" s="49"/>
      <c r="V749" s="49"/>
      <c r="W749" s="49"/>
      <c r="X749" s="49"/>
      <c r="Y749" s="49"/>
      <c r="Z749" s="49"/>
      <c r="AA749" s="49"/>
      <c r="AB749" s="49"/>
      <c r="AC749" s="49"/>
      <c r="AD749" s="49"/>
      <c r="AE749" s="49"/>
      <c r="AF749" s="49"/>
      <c r="AG749" s="49"/>
      <c r="AH749" s="49"/>
      <c r="AI749" s="49"/>
      <c r="AJ749" s="49"/>
      <c r="AK749" s="49"/>
      <c r="AL749" s="49"/>
      <c r="AM749" s="49"/>
    </row>
    <row r="750" spans="1:39" ht="12.75" customHeight="1" x14ac:dyDescent="0.3">
      <c r="A750" s="49"/>
      <c r="B750" s="49"/>
      <c r="C750" s="49"/>
      <c r="D750" s="49"/>
      <c r="E750" s="49"/>
      <c r="F750" s="49"/>
      <c r="G750" s="49"/>
      <c r="H750" s="49"/>
      <c r="I750" s="49"/>
      <c r="J750" s="49"/>
      <c r="K750" s="49"/>
      <c r="L750" s="49"/>
      <c r="M750" s="49"/>
      <c r="N750" s="49"/>
      <c r="O750" s="49"/>
      <c r="P750" s="49"/>
      <c r="Q750" s="49"/>
      <c r="R750" s="90"/>
      <c r="S750" s="49"/>
      <c r="T750" s="49"/>
      <c r="U750" s="49"/>
      <c r="V750" s="49"/>
      <c r="W750" s="49"/>
      <c r="X750" s="49"/>
      <c r="Y750" s="49"/>
      <c r="Z750" s="49"/>
      <c r="AA750" s="49"/>
      <c r="AB750" s="49"/>
      <c r="AC750" s="49"/>
      <c r="AD750" s="49"/>
      <c r="AE750" s="49"/>
      <c r="AF750" s="49"/>
      <c r="AG750" s="49"/>
      <c r="AH750" s="49"/>
      <c r="AI750" s="49"/>
      <c r="AJ750" s="49"/>
      <c r="AK750" s="49"/>
      <c r="AL750" s="49"/>
      <c r="AM750" s="49"/>
    </row>
    <row r="751" spans="1:39" ht="12.75" customHeight="1" x14ac:dyDescent="0.3">
      <c r="A751" s="49"/>
      <c r="B751" s="49"/>
      <c r="C751" s="49"/>
      <c r="D751" s="49"/>
      <c r="E751" s="49"/>
      <c r="F751" s="49"/>
      <c r="G751" s="49"/>
      <c r="H751" s="49"/>
      <c r="I751" s="49"/>
      <c r="J751" s="49"/>
      <c r="K751" s="49"/>
      <c r="L751" s="49"/>
      <c r="M751" s="49"/>
      <c r="N751" s="49"/>
      <c r="O751" s="49"/>
      <c r="P751" s="49"/>
      <c r="Q751" s="49"/>
      <c r="R751" s="90"/>
      <c r="S751" s="49"/>
      <c r="T751" s="49"/>
      <c r="U751" s="49"/>
      <c r="V751" s="49"/>
      <c r="W751" s="49"/>
      <c r="X751" s="49"/>
      <c r="Y751" s="49"/>
      <c r="Z751" s="49"/>
      <c r="AA751" s="49"/>
      <c r="AB751" s="49"/>
      <c r="AC751" s="49"/>
      <c r="AD751" s="49"/>
      <c r="AE751" s="49"/>
      <c r="AF751" s="49"/>
      <c r="AG751" s="49"/>
      <c r="AH751" s="49"/>
      <c r="AI751" s="49"/>
      <c r="AJ751" s="49"/>
      <c r="AK751" s="49"/>
      <c r="AL751" s="49"/>
      <c r="AM751" s="49"/>
    </row>
    <row r="752" spans="1:39" ht="12.75" customHeight="1" x14ac:dyDescent="0.3">
      <c r="A752" s="49"/>
      <c r="B752" s="49"/>
      <c r="C752" s="49"/>
      <c r="D752" s="49"/>
      <c r="E752" s="49"/>
      <c r="F752" s="49"/>
      <c r="G752" s="49"/>
      <c r="H752" s="49"/>
      <c r="I752" s="49"/>
      <c r="J752" s="49"/>
      <c r="K752" s="49"/>
      <c r="L752" s="49"/>
      <c r="M752" s="49"/>
      <c r="N752" s="49"/>
      <c r="O752" s="49"/>
      <c r="P752" s="49"/>
      <c r="Q752" s="49"/>
      <c r="R752" s="90"/>
      <c r="S752" s="49"/>
      <c r="T752" s="49"/>
      <c r="U752" s="49"/>
      <c r="V752" s="49"/>
      <c r="W752" s="49"/>
      <c r="X752" s="49"/>
      <c r="Y752" s="49"/>
      <c r="Z752" s="49"/>
      <c r="AA752" s="49"/>
      <c r="AB752" s="49"/>
      <c r="AC752" s="49"/>
      <c r="AD752" s="49"/>
      <c r="AE752" s="49"/>
      <c r="AF752" s="49"/>
      <c r="AG752" s="49"/>
      <c r="AH752" s="49"/>
      <c r="AI752" s="49"/>
      <c r="AJ752" s="49"/>
      <c r="AK752" s="49"/>
      <c r="AL752" s="49"/>
      <c r="AM752" s="49"/>
    </row>
    <row r="753" spans="1:39" ht="12.75" customHeight="1" x14ac:dyDescent="0.3">
      <c r="A753" s="49"/>
      <c r="B753" s="49"/>
      <c r="C753" s="49"/>
      <c r="D753" s="49"/>
      <c r="E753" s="49"/>
      <c r="F753" s="49"/>
      <c r="G753" s="49"/>
      <c r="H753" s="49"/>
      <c r="I753" s="49"/>
      <c r="J753" s="49"/>
      <c r="K753" s="49"/>
      <c r="L753" s="49"/>
      <c r="M753" s="49"/>
      <c r="N753" s="49"/>
      <c r="O753" s="49"/>
      <c r="P753" s="49"/>
      <c r="Q753" s="49"/>
      <c r="R753" s="90"/>
      <c r="S753" s="49"/>
      <c r="T753" s="49"/>
      <c r="U753" s="49"/>
      <c r="V753" s="49"/>
      <c r="W753" s="49"/>
      <c r="X753" s="49"/>
      <c r="Y753" s="49"/>
      <c r="Z753" s="49"/>
      <c r="AA753" s="49"/>
      <c r="AB753" s="49"/>
      <c r="AC753" s="49"/>
      <c r="AD753" s="49"/>
      <c r="AE753" s="49"/>
      <c r="AF753" s="49"/>
      <c r="AG753" s="49"/>
      <c r="AH753" s="49"/>
      <c r="AI753" s="49"/>
      <c r="AJ753" s="49"/>
      <c r="AK753" s="49"/>
      <c r="AL753" s="49"/>
      <c r="AM753" s="49"/>
    </row>
    <row r="754" spans="1:39" ht="12.75" customHeight="1" x14ac:dyDescent="0.3">
      <c r="A754" s="49"/>
      <c r="B754" s="49"/>
      <c r="C754" s="49"/>
      <c r="D754" s="49"/>
      <c r="E754" s="49"/>
      <c r="F754" s="49"/>
      <c r="G754" s="49"/>
      <c r="H754" s="49"/>
      <c r="I754" s="49"/>
      <c r="J754" s="49"/>
      <c r="K754" s="49"/>
      <c r="L754" s="49"/>
      <c r="M754" s="49"/>
      <c r="N754" s="49"/>
      <c r="O754" s="49"/>
      <c r="P754" s="49"/>
      <c r="Q754" s="49"/>
      <c r="R754" s="90"/>
      <c r="S754" s="49"/>
      <c r="T754" s="49"/>
      <c r="U754" s="49"/>
      <c r="V754" s="49"/>
      <c r="W754" s="49"/>
      <c r="X754" s="49"/>
      <c r="Y754" s="49"/>
      <c r="Z754" s="49"/>
      <c r="AA754" s="49"/>
      <c r="AB754" s="49"/>
      <c r="AC754" s="49"/>
      <c r="AD754" s="49"/>
      <c r="AE754" s="49"/>
      <c r="AF754" s="49"/>
      <c r="AG754" s="49"/>
      <c r="AH754" s="49"/>
      <c r="AI754" s="49"/>
      <c r="AJ754" s="49"/>
      <c r="AK754" s="49"/>
      <c r="AL754" s="49"/>
      <c r="AM754" s="49"/>
    </row>
    <row r="755" spans="1:39" ht="12.75" customHeight="1" x14ac:dyDescent="0.3">
      <c r="A755" s="49"/>
      <c r="B755" s="49"/>
      <c r="C755" s="49"/>
      <c r="D755" s="49"/>
      <c r="E755" s="49"/>
      <c r="F755" s="49"/>
      <c r="G755" s="49"/>
      <c r="H755" s="49"/>
      <c r="I755" s="49"/>
      <c r="J755" s="49"/>
      <c r="K755" s="49"/>
      <c r="L755" s="49"/>
      <c r="M755" s="49"/>
      <c r="N755" s="49"/>
      <c r="O755" s="49"/>
      <c r="P755" s="49"/>
      <c r="Q755" s="49"/>
      <c r="R755" s="90"/>
      <c r="S755" s="49"/>
      <c r="T755" s="49"/>
      <c r="U755" s="49"/>
      <c r="V755" s="49"/>
      <c r="W755" s="49"/>
      <c r="X755" s="49"/>
      <c r="Y755" s="49"/>
      <c r="Z755" s="49"/>
      <c r="AA755" s="49"/>
      <c r="AB755" s="49"/>
      <c r="AC755" s="49"/>
      <c r="AD755" s="49"/>
      <c r="AE755" s="49"/>
      <c r="AF755" s="49"/>
      <c r="AG755" s="49"/>
      <c r="AH755" s="49"/>
      <c r="AI755" s="49"/>
      <c r="AJ755" s="49"/>
      <c r="AK755" s="49"/>
      <c r="AL755" s="49"/>
      <c r="AM755" s="49"/>
    </row>
    <row r="756" spans="1:39" ht="12.75" customHeight="1" x14ac:dyDescent="0.3">
      <c r="A756" s="49"/>
      <c r="B756" s="49"/>
      <c r="C756" s="49"/>
      <c r="D756" s="49"/>
      <c r="E756" s="49"/>
      <c r="F756" s="49"/>
      <c r="G756" s="49"/>
      <c r="H756" s="49"/>
      <c r="I756" s="49"/>
      <c r="J756" s="49"/>
      <c r="K756" s="49"/>
      <c r="L756" s="49"/>
      <c r="M756" s="49"/>
      <c r="N756" s="49"/>
      <c r="O756" s="49"/>
      <c r="P756" s="49"/>
      <c r="Q756" s="49"/>
      <c r="R756" s="90"/>
      <c r="S756" s="49"/>
      <c r="T756" s="49"/>
      <c r="U756" s="49"/>
      <c r="V756" s="49"/>
      <c r="W756" s="49"/>
      <c r="X756" s="49"/>
      <c r="Y756" s="49"/>
      <c r="Z756" s="49"/>
      <c r="AA756" s="49"/>
      <c r="AB756" s="49"/>
      <c r="AC756" s="49"/>
      <c r="AD756" s="49"/>
      <c r="AE756" s="49"/>
      <c r="AF756" s="49"/>
      <c r="AG756" s="49"/>
      <c r="AH756" s="49"/>
      <c r="AI756" s="49"/>
      <c r="AJ756" s="49"/>
      <c r="AK756" s="49"/>
      <c r="AL756" s="49"/>
      <c r="AM756" s="49"/>
    </row>
    <row r="757" spans="1:39" ht="12.75" customHeight="1" x14ac:dyDescent="0.3">
      <c r="A757" s="49"/>
      <c r="B757" s="49"/>
      <c r="C757" s="49"/>
      <c r="D757" s="49"/>
      <c r="E757" s="49"/>
      <c r="F757" s="49"/>
      <c r="G757" s="49"/>
      <c r="H757" s="49"/>
      <c r="I757" s="49"/>
      <c r="J757" s="49"/>
      <c r="K757" s="49"/>
      <c r="L757" s="49"/>
      <c r="M757" s="49"/>
      <c r="N757" s="49"/>
      <c r="O757" s="49"/>
      <c r="P757" s="49"/>
      <c r="Q757" s="49"/>
      <c r="R757" s="90"/>
      <c r="S757" s="49"/>
      <c r="T757" s="49"/>
      <c r="U757" s="49"/>
      <c r="V757" s="49"/>
      <c r="W757" s="49"/>
      <c r="X757" s="49"/>
      <c r="Y757" s="49"/>
      <c r="Z757" s="49"/>
      <c r="AA757" s="49"/>
      <c r="AB757" s="49"/>
      <c r="AC757" s="49"/>
      <c r="AD757" s="49"/>
      <c r="AE757" s="49"/>
      <c r="AF757" s="49"/>
      <c r="AG757" s="49"/>
      <c r="AH757" s="49"/>
      <c r="AI757" s="49"/>
      <c r="AJ757" s="49"/>
      <c r="AK757" s="49"/>
      <c r="AL757" s="49"/>
      <c r="AM757" s="49"/>
    </row>
    <row r="758" spans="1:39" ht="12.75" customHeight="1" x14ac:dyDescent="0.3">
      <c r="A758" s="49"/>
      <c r="B758" s="49"/>
      <c r="C758" s="49"/>
      <c r="D758" s="49"/>
      <c r="E758" s="49"/>
      <c r="F758" s="49"/>
      <c r="G758" s="49"/>
      <c r="H758" s="49"/>
      <c r="I758" s="49"/>
      <c r="J758" s="49"/>
      <c r="K758" s="49"/>
      <c r="L758" s="49"/>
      <c r="M758" s="49"/>
      <c r="N758" s="49"/>
      <c r="O758" s="49"/>
      <c r="P758" s="49"/>
      <c r="Q758" s="49"/>
      <c r="R758" s="90"/>
      <c r="S758" s="49"/>
      <c r="T758" s="49"/>
      <c r="U758" s="49"/>
      <c r="V758" s="49"/>
      <c r="W758" s="49"/>
      <c r="X758" s="49"/>
      <c r="Y758" s="49"/>
      <c r="Z758" s="49"/>
      <c r="AA758" s="49"/>
      <c r="AB758" s="49"/>
      <c r="AC758" s="49"/>
      <c r="AD758" s="49"/>
      <c r="AE758" s="49"/>
      <c r="AF758" s="49"/>
      <c r="AG758" s="49"/>
      <c r="AH758" s="49"/>
      <c r="AI758" s="49"/>
      <c r="AJ758" s="49"/>
      <c r="AK758" s="49"/>
      <c r="AL758" s="49"/>
      <c r="AM758" s="49"/>
    </row>
    <row r="759" spans="1:39" ht="12.75" customHeight="1" x14ac:dyDescent="0.3">
      <c r="A759" s="49"/>
      <c r="B759" s="49"/>
      <c r="C759" s="49"/>
      <c r="D759" s="49"/>
      <c r="E759" s="49"/>
      <c r="F759" s="49"/>
      <c r="G759" s="49"/>
      <c r="H759" s="49"/>
      <c r="I759" s="49"/>
      <c r="J759" s="49"/>
      <c r="K759" s="49"/>
      <c r="L759" s="49"/>
      <c r="M759" s="49"/>
      <c r="N759" s="49"/>
      <c r="O759" s="49"/>
      <c r="P759" s="49"/>
      <c r="Q759" s="49"/>
      <c r="R759" s="90"/>
      <c r="S759" s="49"/>
      <c r="T759" s="49"/>
      <c r="U759" s="49"/>
      <c r="V759" s="49"/>
      <c r="W759" s="49"/>
      <c r="X759" s="49"/>
      <c r="Y759" s="49"/>
      <c r="Z759" s="49"/>
      <c r="AA759" s="49"/>
      <c r="AB759" s="49"/>
      <c r="AC759" s="49"/>
      <c r="AD759" s="49"/>
      <c r="AE759" s="49"/>
      <c r="AF759" s="49"/>
      <c r="AG759" s="49"/>
      <c r="AH759" s="49"/>
      <c r="AI759" s="49"/>
      <c r="AJ759" s="49"/>
      <c r="AK759" s="49"/>
      <c r="AL759" s="49"/>
      <c r="AM759" s="49"/>
    </row>
    <row r="760" spans="1:39" ht="12.75" customHeight="1" x14ac:dyDescent="0.3">
      <c r="A760" s="49"/>
      <c r="B760" s="49"/>
      <c r="C760" s="49"/>
      <c r="D760" s="49"/>
      <c r="E760" s="49"/>
      <c r="F760" s="49"/>
      <c r="G760" s="49"/>
      <c r="H760" s="49"/>
      <c r="I760" s="49"/>
      <c r="J760" s="49"/>
      <c r="K760" s="49"/>
      <c r="L760" s="49"/>
      <c r="M760" s="49"/>
      <c r="N760" s="49"/>
      <c r="O760" s="49"/>
      <c r="P760" s="49"/>
      <c r="Q760" s="49"/>
      <c r="R760" s="90"/>
      <c r="S760" s="49"/>
      <c r="T760" s="49"/>
      <c r="U760" s="49"/>
      <c r="V760" s="49"/>
      <c r="W760" s="49"/>
      <c r="X760" s="49"/>
      <c r="Y760" s="49"/>
      <c r="Z760" s="49"/>
      <c r="AA760" s="49"/>
      <c r="AB760" s="49"/>
      <c r="AC760" s="49"/>
      <c r="AD760" s="49"/>
      <c r="AE760" s="49"/>
      <c r="AF760" s="49"/>
      <c r="AG760" s="49"/>
      <c r="AH760" s="49"/>
      <c r="AI760" s="49"/>
      <c r="AJ760" s="49"/>
      <c r="AK760" s="49"/>
      <c r="AL760" s="49"/>
      <c r="AM760" s="49"/>
    </row>
    <row r="761" spans="1:39" ht="12.75" customHeight="1" x14ac:dyDescent="0.3">
      <c r="A761" s="49"/>
      <c r="B761" s="49"/>
      <c r="C761" s="49"/>
      <c r="D761" s="49"/>
      <c r="E761" s="49"/>
      <c r="F761" s="49"/>
      <c r="G761" s="49"/>
      <c r="H761" s="49"/>
      <c r="I761" s="49"/>
      <c r="J761" s="49"/>
      <c r="K761" s="49"/>
      <c r="L761" s="49"/>
      <c r="M761" s="49"/>
      <c r="N761" s="49"/>
      <c r="O761" s="49"/>
      <c r="P761" s="49"/>
      <c r="Q761" s="49"/>
      <c r="R761" s="90"/>
      <c r="S761" s="49"/>
      <c r="T761" s="49"/>
      <c r="U761" s="49"/>
      <c r="V761" s="49"/>
      <c r="W761" s="49"/>
      <c r="X761" s="49"/>
      <c r="Y761" s="49"/>
      <c r="Z761" s="49"/>
      <c r="AA761" s="49"/>
      <c r="AB761" s="49"/>
      <c r="AC761" s="49"/>
      <c r="AD761" s="49"/>
      <c r="AE761" s="49"/>
      <c r="AF761" s="49"/>
      <c r="AG761" s="49"/>
      <c r="AH761" s="49"/>
      <c r="AI761" s="49"/>
      <c r="AJ761" s="49"/>
      <c r="AK761" s="49"/>
      <c r="AL761" s="49"/>
      <c r="AM761" s="49"/>
    </row>
    <row r="762" spans="1:39" ht="12.75" customHeight="1" x14ac:dyDescent="0.3">
      <c r="A762" s="49"/>
      <c r="B762" s="49"/>
      <c r="C762" s="49"/>
      <c r="D762" s="49"/>
      <c r="E762" s="49"/>
      <c r="F762" s="49"/>
      <c r="G762" s="49"/>
      <c r="H762" s="49"/>
      <c r="I762" s="49"/>
      <c r="J762" s="49"/>
      <c r="K762" s="49"/>
      <c r="L762" s="49"/>
      <c r="M762" s="49"/>
      <c r="N762" s="49"/>
      <c r="O762" s="49"/>
      <c r="P762" s="49"/>
      <c r="Q762" s="49"/>
      <c r="R762" s="90"/>
      <c r="S762" s="49"/>
      <c r="T762" s="49"/>
      <c r="U762" s="49"/>
      <c r="V762" s="49"/>
      <c r="W762" s="49"/>
      <c r="X762" s="49"/>
      <c r="Y762" s="49"/>
      <c r="Z762" s="49"/>
      <c r="AA762" s="49"/>
      <c r="AB762" s="49"/>
      <c r="AC762" s="49"/>
      <c r="AD762" s="49"/>
      <c r="AE762" s="49"/>
      <c r="AF762" s="49"/>
      <c r="AG762" s="49"/>
      <c r="AH762" s="49"/>
      <c r="AI762" s="49"/>
      <c r="AJ762" s="49"/>
      <c r="AK762" s="49"/>
      <c r="AL762" s="49"/>
      <c r="AM762" s="49"/>
    </row>
    <row r="763" spans="1:39" ht="12.75" customHeight="1" x14ac:dyDescent="0.3">
      <c r="A763" s="49"/>
      <c r="B763" s="49"/>
      <c r="C763" s="49"/>
      <c r="D763" s="49"/>
      <c r="E763" s="49"/>
      <c r="F763" s="49"/>
      <c r="G763" s="49"/>
      <c r="H763" s="49"/>
      <c r="I763" s="49"/>
      <c r="J763" s="49"/>
      <c r="K763" s="49"/>
      <c r="L763" s="49"/>
      <c r="M763" s="49"/>
      <c r="N763" s="49"/>
      <c r="O763" s="49"/>
      <c r="P763" s="49"/>
      <c r="Q763" s="49"/>
      <c r="R763" s="90"/>
      <c r="S763" s="49"/>
      <c r="T763" s="49"/>
      <c r="U763" s="49"/>
      <c r="V763" s="49"/>
      <c r="W763" s="49"/>
      <c r="X763" s="49"/>
      <c r="Y763" s="49"/>
      <c r="Z763" s="49"/>
      <c r="AA763" s="49"/>
      <c r="AB763" s="49"/>
      <c r="AC763" s="49"/>
      <c r="AD763" s="49"/>
      <c r="AE763" s="49"/>
      <c r="AF763" s="49"/>
      <c r="AG763" s="49"/>
      <c r="AH763" s="49"/>
      <c r="AI763" s="49"/>
      <c r="AJ763" s="49"/>
      <c r="AK763" s="49"/>
      <c r="AL763" s="49"/>
      <c r="AM763" s="49"/>
    </row>
    <row r="764" spans="1:39" ht="12.75" customHeight="1" x14ac:dyDescent="0.3">
      <c r="A764" s="49"/>
      <c r="B764" s="49"/>
      <c r="C764" s="49"/>
      <c r="D764" s="49"/>
      <c r="E764" s="49"/>
      <c r="F764" s="49"/>
      <c r="G764" s="49"/>
      <c r="H764" s="49"/>
      <c r="I764" s="49"/>
      <c r="J764" s="49"/>
      <c r="K764" s="49"/>
      <c r="L764" s="49"/>
      <c r="M764" s="49"/>
      <c r="N764" s="49"/>
      <c r="O764" s="49"/>
      <c r="P764" s="49"/>
      <c r="Q764" s="49"/>
      <c r="R764" s="90"/>
      <c r="S764" s="49"/>
      <c r="T764" s="49"/>
      <c r="U764" s="49"/>
      <c r="V764" s="49"/>
      <c r="W764" s="49"/>
      <c r="X764" s="49"/>
      <c r="Y764" s="49"/>
      <c r="Z764" s="49"/>
      <c r="AA764" s="49"/>
      <c r="AB764" s="49"/>
      <c r="AC764" s="49"/>
      <c r="AD764" s="49"/>
      <c r="AE764" s="49"/>
      <c r="AF764" s="49"/>
      <c r="AG764" s="49"/>
      <c r="AH764" s="49"/>
      <c r="AI764" s="49"/>
      <c r="AJ764" s="49"/>
      <c r="AK764" s="49"/>
      <c r="AL764" s="49"/>
      <c r="AM764" s="49"/>
    </row>
    <row r="765" spans="1:39" ht="12.75" customHeight="1" x14ac:dyDescent="0.3">
      <c r="A765" s="49"/>
      <c r="B765" s="49"/>
      <c r="C765" s="49"/>
      <c r="D765" s="49"/>
      <c r="E765" s="49"/>
      <c r="F765" s="49"/>
      <c r="G765" s="49"/>
      <c r="H765" s="49"/>
      <c r="I765" s="49"/>
      <c r="J765" s="49"/>
      <c r="K765" s="49"/>
      <c r="L765" s="49"/>
      <c r="M765" s="49"/>
      <c r="N765" s="49"/>
      <c r="O765" s="49"/>
      <c r="P765" s="49"/>
      <c r="Q765" s="49"/>
      <c r="R765" s="90"/>
      <c r="S765" s="49"/>
      <c r="T765" s="49"/>
      <c r="U765" s="49"/>
      <c r="V765" s="49"/>
      <c r="W765" s="49"/>
      <c r="X765" s="49"/>
      <c r="Y765" s="49"/>
      <c r="Z765" s="49"/>
      <c r="AA765" s="49"/>
      <c r="AB765" s="49"/>
      <c r="AC765" s="49"/>
      <c r="AD765" s="49"/>
      <c r="AE765" s="49"/>
      <c r="AF765" s="49"/>
      <c r="AG765" s="49"/>
      <c r="AH765" s="49"/>
      <c r="AI765" s="49"/>
      <c r="AJ765" s="49"/>
      <c r="AK765" s="49"/>
      <c r="AL765" s="49"/>
      <c r="AM765" s="49"/>
    </row>
    <row r="766" spans="1:39" ht="12.75" customHeight="1" x14ac:dyDescent="0.3">
      <c r="A766" s="49"/>
      <c r="B766" s="49"/>
      <c r="C766" s="49"/>
      <c r="D766" s="49"/>
      <c r="E766" s="49"/>
      <c r="F766" s="49"/>
      <c r="G766" s="49"/>
      <c r="H766" s="49"/>
      <c r="I766" s="49"/>
      <c r="J766" s="49"/>
      <c r="K766" s="49"/>
      <c r="L766" s="49"/>
      <c r="M766" s="49"/>
      <c r="N766" s="49"/>
      <c r="O766" s="49"/>
      <c r="P766" s="49"/>
      <c r="Q766" s="49"/>
      <c r="R766" s="90"/>
      <c r="S766" s="49"/>
      <c r="T766" s="49"/>
      <c r="U766" s="49"/>
      <c r="V766" s="49"/>
      <c r="W766" s="49"/>
      <c r="X766" s="49"/>
      <c r="Y766" s="49"/>
      <c r="Z766" s="49"/>
      <c r="AA766" s="49"/>
      <c r="AB766" s="49"/>
      <c r="AC766" s="49"/>
      <c r="AD766" s="49"/>
      <c r="AE766" s="49"/>
      <c r="AF766" s="49"/>
      <c r="AG766" s="49"/>
      <c r="AH766" s="49"/>
      <c r="AI766" s="49"/>
      <c r="AJ766" s="49"/>
      <c r="AK766" s="49"/>
      <c r="AL766" s="49"/>
      <c r="AM766" s="49"/>
    </row>
    <row r="767" spans="1:39" ht="12.75" customHeight="1" x14ac:dyDescent="0.3">
      <c r="A767" s="49"/>
      <c r="B767" s="49"/>
      <c r="C767" s="49"/>
      <c r="D767" s="49"/>
      <c r="E767" s="49"/>
      <c r="F767" s="49"/>
      <c r="G767" s="49"/>
      <c r="H767" s="49"/>
      <c r="I767" s="49"/>
      <c r="J767" s="49"/>
      <c r="K767" s="49"/>
      <c r="L767" s="49"/>
      <c r="M767" s="49"/>
      <c r="N767" s="49"/>
      <c r="O767" s="49"/>
      <c r="P767" s="49"/>
      <c r="Q767" s="49"/>
      <c r="R767" s="90"/>
      <c r="S767" s="49"/>
      <c r="T767" s="49"/>
      <c r="U767" s="49"/>
      <c r="V767" s="49"/>
      <c r="W767" s="49"/>
      <c r="X767" s="49"/>
      <c r="Y767" s="49"/>
      <c r="Z767" s="49"/>
      <c r="AA767" s="49"/>
      <c r="AB767" s="49"/>
      <c r="AC767" s="49"/>
      <c r="AD767" s="49"/>
      <c r="AE767" s="49"/>
      <c r="AF767" s="49"/>
      <c r="AG767" s="49"/>
      <c r="AH767" s="49"/>
      <c r="AI767" s="49"/>
      <c r="AJ767" s="49"/>
      <c r="AK767" s="49"/>
      <c r="AL767" s="49"/>
      <c r="AM767" s="49"/>
    </row>
    <row r="768" spans="1:39" ht="12.75" customHeight="1" x14ac:dyDescent="0.3">
      <c r="A768" s="49"/>
      <c r="B768" s="49"/>
      <c r="C768" s="49"/>
      <c r="D768" s="49"/>
      <c r="E768" s="49"/>
      <c r="F768" s="49"/>
      <c r="G768" s="49"/>
      <c r="H768" s="49"/>
      <c r="I768" s="49"/>
      <c r="J768" s="49"/>
      <c r="K768" s="49"/>
      <c r="L768" s="49"/>
      <c r="M768" s="49"/>
      <c r="N768" s="49"/>
      <c r="O768" s="49"/>
      <c r="P768" s="49"/>
      <c r="Q768" s="49"/>
      <c r="R768" s="90"/>
      <c r="S768" s="49"/>
      <c r="T768" s="49"/>
      <c r="U768" s="49"/>
      <c r="V768" s="49"/>
      <c r="W768" s="49"/>
      <c r="X768" s="49"/>
      <c r="Y768" s="49"/>
      <c r="Z768" s="49"/>
      <c r="AA768" s="49"/>
      <c r="AB768" s="49"/>
      <c r="AC768" s="49"/>
      <c r="AD768" s="49"/>
      <c r="AE768" s="49"/>
      <c r="AF768" s="49"/>
      <c r="AG768" s="49"/>
      <c r="AH768" s="49"/>
      <c r="AI768" s="49"/>
      <c r="AJ768" s="49"/>
      <c r="AK768" s="49"/>
      <c r="AL768" s="49"/>
      <c r="AM768" s="49"/>
    </row>
    <row r="769" spans="1:39" ht="12.75" customHeight="1" x14ac:dyDescent="0.3">
      <c r="A769" s="49"/>
      <c r="B769" s="49"/>
      <c r="C769" s="49"/>
      <c r="D769" s="49"/>
      <c r="E769" s="49"/>
      <c r="F769" s="49"/>
      <c r="G769" s="49"/>
      <c r="H769" s="49"/>
      <c r="I769" s="49"/>
      <c r="J769" s="49"/>
      <c r="K769" s="49"/>
      <c r="L769" s="49"/>
      <c r="M769" s="49"/>
      <c r="N769" s="49"/>
      <c r="O769" s="49"/>
      <c r="P769" s="49"/>
      <c r="Q769" s="49"/>
      <c r="R769" s="90"/>
      <c r="S769" s="49"/>
      <c r="T769" s="49"/>
      <c r="U769" s="49"/>
      <c r="V769" s="49"/>
      <c r="W769" s="49"/>
      <c r="X769" s="49"/>
      <c r="Y769" s="49"/>
      <c r="Z769" s="49"/>
      <c r="AA769" s="49"/>
      <c r="AB769" s="49"/>
      <c r="AC769" s="49"/>
      <c r="AD769" s="49"/>
      <c r="AE769" s="49"/>
      <c r="AF769" s="49"/>
      <c r="AG769" s="49"/>
      <c r="AH769" s="49"/>
      <c r="AI769" s="49"/>
      <c r="AJ769" s="49"/>
      <c r="AK769" s="49"/>
      <c r="AL769" s="49"/>
      <c r="AM769" s="49"/>
    </row>
    <row r="770" spans="1:39" ht="12.75" customHeight="1" x14ac:dyDescent="0.3">
      <c r="A770" s="49"/>
      <c r="B770" s="49"/>
      <c r="C770" s="49"/>
      <c r="D770" s="49"/>
      <c r="E770" s="49"/>
      <c r="F770" s="49"/>
      <c r="G770" s="49"/>
      <c r="H770" s="49"/>
      <c r="I770" s="49"/>
      <c r="J770" s="49"/>
      <c r="K770" s="49"/>
      <c r="L770" s="49"/>
      <c r="M770" s="49"/>
      <c r="N770" s="49"/>
      <c r="O770" s="49"/>
      <c r="P770" s="49"/>
      <c r="Q770" s="49"/>
      <c r="R770" s="90"/>
      <c r="S770" s="49"/>
      <c r="T770" s="49"/>
      <c r="U770" s="49"/>
      <c r="V770" s="49"/>
      <c r="W770" s="49"/>
      <c r="X770" s="49"/>
      <c r="Y770" s="49"/>
      <c r="Z770" s="49"/>
      <c r="AA770" s="49"/>
      <c r="AB770" s="49"/>
      <c r="AC770" s="49"/>
      <c r="AD770" s="49"/>
      <c r="AE770" s="49"/>
      <c r="AF770" s="49"/>
      <c r="AG770" s="49"/>
      <c r="AH770" s="49"/>
      <c r="AI770" s="49"/>
      <c r="AJ770" s="49"/>
      <c r="AK770" s="49"/>
      <c r="AL770" s="49"/>
      <c r="AM770" s="49"/>
    </row>
    <row r="771" spans="1:39" ht="12.75" customHeight="1" x14ac:dyDescent="0.3">
      <c r="A771" s="49"/>
      <c r="B771" s="49"/>
      <c r="C771" s="49"/>
      <c r="D771" s="49"/>
      <c r="E771" s="49"/>
      <c r="F771" s="49"/>
      <c r="G771" s="49"/>
      <c r="H771" s="49"/>
      <c r="I771" s="49"/>
      <c r="J771" s="49"/>
      <c r="K771" s="49"/>
      <c r="L771" s="49"/>
      <c r="M771" s="49"/>
      <c r="N771" s="49"/>
      <c r="O771" s="49"/>
      <c r="P771" s="49"/>
      <c r="Q771" s="49"/>
      <c r="R771" s="90"/>
      <c r="S771" s="49"/>
      <c r="T771" s="49"/>
      <c r="U771" s="49"/>
      <c r="V771" s="49"/>
      <c r="W771" s="49"/>
      <c r="X771" s="49"/>
      <c r="Y771" s="49"/>
      <c r="Z771" s="49"/>
      <c r="AA771" s="49"/>
      <c r="AB771" s="49"/>
      <c r="AC771" s="49"/>
      <c r="AD771" s="49"/>
      <c r="AE771" s="49"/>
      <c r="AF771" s="49"/>
      <c r="AG771" s="49"/>
      <c r="AH771" s="49"/>
      <c r="AI771" s="49"/>
      <c r="AJ771" s="49"/>
      <c r="AK771" s="49"/>
      <c r="AL771" s="49"/>
      <c r="AM771" s="49"/>
    </row>
    <row r="772" spans="1:39" ht="12.75" customHeight="1" x14ac:dyDescent="0.3">
      <c r="A772" s="49"/>
      <c r="B772" s="49"/>
      <c r="C772" s="49"/>
      <c r="D772" s="49"/>
      <c r="E772" s="49"/>
      <c r="F772" s="49"/>
      <c r="G772" s="49"/>
      <c r="H772" s="49"/>
      <c r="I772" s="49"/>
      <c r="J772" s="49"/>
      <c r="K772" s="49"/>
      <c r="L772" s="49"/>
      <c r="M772" s="49"/>
      <c r="N772" s="49"/>
      <c r="O772" s="49"/>
      <c r="P772" s="49"/>
      <c r="Q772" s="49"/>
      <c r="R772" s="90"/>
      <c r="S772" s="49"/>
      <c r="T772" s="49"/>
      <c r="U772" s="49"/>
      <c r="V772" s="49"/>
      <c r="W772" s="49"/>
      <c r="X772" s="49"/>
      <c r="Y772" s="49"/>
      <c r="Z772" s="49"/>
      <c r="AA772" s="49"/>
      <c r="AB772" s="49"/>
      <c r="AC772" s="49"/>
      <c r="AD772" s="49"/>
      <c r="AE772" s="49"/>
      <c r="AF772" s="49"/>
      <c r="AG772" s="49"/>
      <c r="AH772" s="49"/>
      <c r="AI772" s="49"/>
      <c r="AJ772" s="49"/>
      <c r="AK772" s="49"/>
      <c r="AL772" s="49"/>
      <c r="AM772" s="49"/>
    </row>
    <row r="773" spans="1:39" ht="12.75" customHeight="1" x14ac:dyDescent="0.3">
      <c r="A773" s="49"/>
      <c r="B773" s="49"/>
      <c r="C773" s="49"/>
      <c r="D773" s="49"/>
      <c r="E773" s="49"/>
      <c r="F773" s="49"/>
      <c r="G773" s="49"/>
      <c r="H773" s="49"/>
      <c r="I773" s="49"/>
      <c r="J773" s="49"/>
      <c r="K773" s="49"/>
      <c r="L773" s="49"/>
      <c r="M773" s="49"/>
      <c r="N773" s="49"/>
      <c r="O773" s="49"/>
      <c r="P773" s="49"/>
      <c r="Q773" s="49"/>
      <c r="R773" s="90"/>
      <c r="S773" s="49"/>
      <c r="T773" s="49"/>
      <c r="U773" s="49"/>
      <c r="V773" s="49"/>
      <c r="W773" s="49"/>
      <c r="X773" s="49"/>
      <c r="Y773" s="49"/>
      <c r="Z773" s="49"/>
      <c r="AA773" s="49"/>
      <c r="AB773" s="49"/>
      <c r="AC773" s="49"/>
      <c r="AD773" s="49"/>
      <c r="AE773" s="49"/>
      <c r="AF773" s="49"/>
      <c r="AG773" s="49"/>
      <c r="AH773" s="49"/>
      <c r="AI773" s="49"/>
      <c r="AJ773" s="49"/>
      <c r="AK773" s="49"/>
      <c r="AL773" s="49"/>
      <c r="AM773" s="49"/>
    </row>
    <row r="774" spans="1:39" ht="12.75" customHeight="1" x14ac:dyDescent="0.3">
      <c r="A774" s="49"/>
      <c r="B774" s="49"/>
      <c r="C774" s="49"/>
      <c r="D774" s="49"/>
      <c r="E774" s="49"/>
      <c r="F774" s="49"/>
      <c r="G774" s="49"/>
      <c r="H774" s="49"/>
      <c r="I774" s="49"/>
      <c r="J774" s="49"/>
      <c r="K774" s="49"/>
      <c r="L774" s="49"/>
      <c r="M774" s="49"/>
      <c r="N774" s="49"/>
      <c r="O774" s="49"/>
      <c r="P774" s="49"/>
      <c r="Q774" s="49"/>
      <c r="R774" s="90"/>
      <c r="S774" s="49"/>
      <c r="T774" s="49"/>
      <c r="U774" s="49"/>
      <c r="V774" s="49"/>
      <c r="W774" s="49"/>
      <c r="X774" s="49"/>
      <c r="Y774" s="49"/>
      <c r="Z774" s="49"/>
      <c r="AA774" s="49"/>
      <c r="AB774" s="49"/>
      <c r="AC774" s="49"/>
      <c r="AD774" s="49"/>
      <c r="AE774" s="49"/>
      <c r="AF774" s="49"/>
      <c r="AG774" s="49"/>
      <c r="AH774" s="49"/>
      <c r="AI774" s="49"/>
      <c r="AJ774" s="49"/>
      <c r="AK774" s="49"/>
      <c r="AL774" s="49"/>
      <c r="AM774" s="49"/>
    </row>
    <row r="775" spans="1:39" ht="12.75" customHeight="1" x14ac:dyDescent="0.3">
      <c r="A775" s="49"/>
      <c r="B775" s="49"/>
      <c r="C775" s="49"/>
      <c r="D775" s="49"/>
      <c r="E775" s="49"/>
      <c r="F775" s="49"/>
      <c r="G775" s="49"/>
      <c r="H775" s="49"/>
      <c r="I775" s="49"/>
      <c r="J775" s="49"/>
      <c r="K775" s="49"/>
      <c r="L775" s="49"/>
      <c r="M775" s="49"/>
      <c r="N775" s="49"/>
      <c r="O775" s="49"/>
      <c r="P775" s="49"/>
      <c r="Q775" s="49"/>
      <c r="R775" s="90"/>
      <c r="S775" s="49"/>
      <c r="T775" s="49"/>
      <c r="U775" s="49"/>
      <c r="V775" s="49"/>
      <c r="W775" s="49"/>
      <c r="X775" s="49"/>
      <c r="Y775" s="49"/>
      <c r="Z775" s="49"/>
      <c r="AA775" s="49"/>
      <c r="AB775" s="49"/>
      <c r="AC775" s="49"/>
      <c r="AD775" s="49"/>
      <c r="AE775" s="49"/>
      <c r="AF775" s="49"/>
      <c r="AG775" s="49"/>
      <c r="AH775" s="49"/>
      <c r="AI775" s="49"/>
      <c r="AJ775" s="49"/>
      <c r="AK775" s="49"/>
      <c r="AL775" s="49"/>
      <c r="AM775" s="49"/>
    </row>
    <row r="776" spans="1:39" ht="12.75" customHeight="1" x14ac:dyDescent="0.3">
      <c r="A776" s="49"/>
      <c r="B776" s="49"/>
      <c r="C776" s="49"/>
      <c r="D776" s="49"/>
      <c r="E776" s="49"/>
      <c r="F776" s="49"/>
      <c r="G776" s="49"/>
      <c r="H776" s="49"/>
      <c r="I776" s="49"/>
      <c r="J776" s="49"/>
      <c r="K776" s="49"/>
      <c r="L776" s="49"/>
      <c r="M776" s="49"/>
      <c r="N776" s="49"/>
      <c r="O776" s="49"/>
      <c r="P776" s="49"/>
      <c r="Q776" s="49"/>
      <c r="R776" s="90"/>
      <c r="S776" s="49"/>
      <c r="T776" s="49"/>
      <c r="U776" s="49"/>
      <c r="V776" s="49"/>
      <c r="W776" s="49"/>
      <c r="X776" s="49"/>
      <c r="Y776" s="49"/>
      <c r="Z776" s="49"/>
      <c r="AA776" s="49"/>
      <c r="AB776" s="49"/>
      <c r="AC776" s="49"/>
      <c r="AD776" s="49"/>
      <c r="AE776" s="49"/>
      <c r="AF776" s="49"/>
      <c r="AG776" s="49"/>
      <c r="AH776" s="49"/>
      <c r="AI776" s="49"/>
      <c r="AJ776" s="49"/>
      <c r="AK776" s="49"/>
      <c r="AL776" s="49"/>
      <c r="AM776" s="49"/>
    </row>
    <row r="777" spans="1:39" ht="12.75" customHeight="1" x14ac:dyDescent="0.3">
      <c r="A777" s="49"/>
      <c r="B777" s="49"/>
      <c r="C777" s="49"/>
      <c r="D777" s="49"/>
      <c r="E777" s="49"/>
      <c r="F777" s="49"/>
      <c r="G777" s="49"/>
      <c r="H777" s="49"/>
      <c r="I777" s="49"/>
      <c r="J777" s="49"/>
      <c r="K777" s="49"/>
      <c r="L777" s="49"/>
      <c r="M777" s="49"/>
      <c r="N777" s="49"/>
      <c r="O777" s="49"/>
      <c r="P777" s="49"/>
      <c r="Q777" s="49"/>
      <c r="R777" s="90"/>
      <c r="S777" s="49"/>
      <c r="T777" s="49"/>
      <c r="U777" s="49"/>
      <c r="V777" s="49"/>
      <c r="W777" s="49"/>
      <c r="X777" s="49"/>
      <c r="Y777" s="49"/>
      <c r="Z777" s="49"/>
      <c r="AA777" s="49"/>
      <c r="AB777" s="49"/>
      <c r="AC777" s="49"/>
      <c r="AD777" s="49"/>
      <c r="AE777" s="49"/>
      <c r="AF777" s="49"/>
      <c r="AG777" s="49"/>
      <c r="AH777" s="49"/>
      <c r="AI777" s="49"/>
      <c r="AJ777" s="49"/>
      <c r="AK777" s="49"/>
      <c r="AL777" s="49"/>
      <c r="AM777" s="49"/>
    </row>
    <row r="778" spans="1:39" ht="12.75" customHeight="1" x14ac:dyDescent="0.3">
      <c r="A778" s="49"/>
      <c r="B778" s="49"/>
      <c r="C778" s="49"/>
      <c r="D778" s="49"/>
      <c r="E778" s="49"/>
      <c r="F778" s="49"/>
      <c r="G778" s="49"/>
      <c r="H778" s="49"/>
      <c r="I778" s="49"/>
      <c r="J778" s="49"/>
      <c r="K778" s="49"/>
      <c r="L778" s="49"/>
      <c r="M778" s="49"/>
      <c r="N778" s="49"/>
      <c r="O778" s="49"/>
      <c r="P778" s="49"/>
      <c r="Q778" s="49"/>
      <c r="R778" s="90"/>
      <c r="S778" s="49"/>
      <c r="T778" s="49"/>
      <c r="U778" s="49"/>
      <c r="V778" s="49"/>
      <c r="W778" s="49"/>
      <c r="X778" s="49"/>
      <c r="Y778" s="49"/>
      <c r="Z778" s="49"/>
      <c r="AA778" s="49"/>
      <c r="AB778" s="49"/>
      <c r="AC778" s="49"/>
      <c r="AD778" s="49"/>
      <c r="AE778" s="49"/>
      <c r="AF778" s="49"/>
      <c r="AG778" s="49"/>
      <c r="AH778" s="49"/>
      <c r="AI778" s="49"/>
      <c r="AJ778" s="49"/>
      <c r="AK778" s="49"/>
      <c r="AL778" s="49"/>
      <c r="AM778" s="49"/>
    </row>
    <row r="779" spans="1:39" ht="12.75" customHeight="1" x14ac:dyDescent="0.3">
      <c r="A779" s="49"/>
      <c r="B779" s="49"/>
      <c r="C779" s="49"/>
      <c r="D779" s="49"/>
      <c r="E779" s="49"/>
      <c r="F779" s="49"/>
      <c r="G779" s="49"/>
      <c r="H779" s="49"/>
      <c r="I779" s="49"/>
      <c r="J779" s="49"/>
      <c r="K779" s="49"/>
      <c r="L779" s="49"/>
      <c r="M779" s="49"/>
      <c r="N779" s="49"/>
      <c r="O779" s="49"/>
      <c r="P779" s="49"/>
      <c r="Q779" s="49"/>
      <c r="R779" s="90"/>
      <c r="S779" s="49"/>
      <c r="T779" s="49"/>
      <c r="U779" s="49"/>
      <c r="V779" s="49"/>
      <c r="W779" s="49"/>
      <c r="X779" s="49"/>
      <c r="Y779" s="49"/>
      <c r="Z779" s="49"/>
      <c r="AA779" s="49"/>
      <c r="AB779" s="49"/>
      <c r="AC779" s="49"/>
      <c r="AD779" s="49"/>
      <c r="AE779" s="49"/>
      <c r="AF779" s="49"/>
      <c r="AG779" s="49"/>
      <c r="AH779" s="49"/>
      <c r="AI779" s="49"/>
      <c r="AJ779" s="49"/>
      <c r="AK779" s="49"/>
      <c r="AL779" s="49"/>
      <c r="AM779" s="49"/>
    </row>
    <row r="780" spans="1:39" ht="12.75" customHeight="1" x14ac:dyDescent="0.3">
      <c r="A780" s="49"/>
      <c r="B780" s="49"/>
      <c r="C780" s="49"/>
      <c r="D780" s="49"/>
      <c r="E780" s="49"/>
      <c r="F780" s="49"/>
      <c r="G780" s="49"/>
      <c r="H780" s="49"/>
      <c r="I780" s="49"/>
      <c r="J780" s="49"/>
      <c r="K780" s="49"/>
      <c r="L780" s="49"/>
      <c r="M780" s="49"/>
      <c r="N780" s="49"/>
      <c r="O780" s="49"/>
      <c r="P780" s="49"/>
      <c r="Q780" s="49"/>
      <c r="R780" s="90"/>
      <c r="S780" s="49"/>
      <c r="T780" s="49"/>
      <c r="U780" s="49"/>
      <c r="V780" s="49"/>
      <c r="W780" s="49"/>
      <c r="X780" s="49"/>
      <c r="Y780" s="49"/>
      <c r="Z780" s="49"/>
      <c r="AA780" s="49"/>
      <c r="AB780" s="49"/>
      <c r="AC780" s="49"/>
      <c r="AD780" s="49"/>
      <c r="AE780" s="49"/>
      <c r="AF780" s="49"/>
      <c r="AG780" s="49"/>
      <c r="AH780" s="49"/>
      <c r="AI780" s="49"/>
      <c r="AJ780" s="49"/>
      <c r="AK780" s="49"/>
      <c r="AL780" s="49"/>
      <c r="AM780" s="49"/>
    </row>
    <row r="781" spans="1:39" ht="12.75" customHeight="1" x14ac:dyDescent="0.3">
      <c r="A781" s="49"/>
      <c r="B781" s="49"/>
      <c r="C781" s="49"/>
      <c r="D781" s="49"/>
      <c r="E781" s="49"/>
      <c r="F781" s="49"/>
      <c r="G781" s="49"/>
      <c r="H781" s="49"/>
      <c r="I781" s="49"/>
      <c r="J781" s="49"/>
      <c r="K781" s="49"/>
      <c r="L781" s="49"/>
      <c r="M781" s="49"/>
      <c r="N781" s="49"/>
      <c r="O781" s="49"/>
      <c r="P781" s="49"/>
      <c r="Q781" s="49"/>
      <c r="R781" s="90"/>
      <c r="S781" s="49"/>
      <c r="T781" s="49"/>
      <c r="U781" s="49"/>
      <c r="V781" s="49"/>
      <c r="W781" s="49"/>
      <c r="X781" s="49"/>
      <c r="Y781" s="49"/>
      <c r="Z781" s="49"/>
      <c r="AA781" s="49"/>
      <c r="AB781" s="49"/>
      <c r="AC781" s="49"/>
      <c r="AD781" s="49"/>
      <c r="AE781" s="49"/>
      <c r="AF781" s="49"/>
      <c r="AG781" s="49"/>
      <c r="AH781" s="49"/>
      <c r="AI781" s="49"/>
      <c r="AJ781" s="49"/>
      <c r="AK781" s="49"/>
      <c r="AL781" s="49"/>
      <c r="AM781" s="49"/>
    </row>
    <row r="782" spans="1:39" ht="12.75" customHeight="1" x14ac:dyDescent="0.3">
      <c r="A782" s="49"/>
      <c r="B782" s="49"/>
      <c r="C782" s="49"/>
      <c r="D782" s="49"/>
      <c r="E782" s="49"/>
      <c r="F782" s="49"/>
      <c r="G782" s="49"/>
      <c r="H782" s="49"/>
      <c r="I782" s="49"/>
      <c r="J782" s="49"/>
      <c r="K782" s="49"/>
      <c r="L782" s="49"/>
      <c r="M782" s="49"/>
      <c r="N782" s="49"/>
      <c r="O782" s="49"/>
      <c r="P782" s="49"/>
      <c r="Q782" s="49"/>
      <c r="R782" s="90"/>
      <c r="S782" s="49"/>
      <c r="T782" s="49"/>
      <c r="U782" s="49"/>
      <c r="V782" s="49"/>
      <c r="W782" s="49"/>
      <c r="X782" s="49"/>
      <c r="Y782" s="49"/>
      <c r="Z782" s="49"/>
      <c r="AA782" s="49"/>
      <c r="AB782" s="49"/>
      <c r="AC782" s="49"/>
      <c r="AD782" s="49"/>
      <c r="AE782" s="49"/>
      <c r="AF782" s="49"/>
      <c r="AG782" s="49"/>
      <c r="AH782" s="49"/>
      <c r="AI782" s="49"/>
      <c r="AJ782" s="49"/>
      <c r="AK782" s="49"/>
      <c r="AL782" s="49"/>
      <c r="AM782" s="49"/>
    </row>
    <row r="783" spans="1:39" ht="12.75" customHeight="1" x14ac:dyDescent="0.3">
      <c r="A783" s="49"/>
      <c r="B783" s="49"/>
      <c r="C783" s="49"/>
      <c r="D783" s="49"/>
      <c r="E783" s="49"/>
      <c r="F783" s="49"/>
      <c r="G783" s="49"/>
      <c r="H783" s="49"/>
      <c r="I783" s="49"/>
      <c r="J783" s="49"/>
      <c r="K783" s="49"/>
      <c r="L783" s="49"/>
      <c r="M783" s="49"/>
      <c r="N783" s="49"/>
      <c r="O783" s="49"/>
      <c r="P783" s="49"/>
      <c r="Q783" s="49"/>
      <c r="R783" s="90"/>
      <c r="S783" s="49"/>
      <c r="T783" s="49"/>
      <c r="U783" s="49"/>
      <c r="V783" s="49"/>
      <c r="W783" s="49"/>
      <c r="X783" s="49"/>
      <c r="Y783" s="49"/>
      <c r="Z783" s="49"/>
      <c r="AA783" s="49"/>
      <c r="AB783" s="49"/>
      <c r="AC783" s="49"/>
      <c r="AD783" s="49"/>
      <c r="AE783" s="49"/>
      <c r="AF783" s="49"/>
      <c r="AG783" s="49"/>
      <c r="AH783" s="49"/>
      <c r="AI783" s="49"/>
      <c r="AJ783" s="49"/>
      <c r="AK783" s="49"/>
      <c r="AL783" s="49"/>
      <c r="AM783" s="49"/>
    </row>
    <row r="784" spans="1:39" ht="12.75" customHeight="1" x14ac:dyDescent="0.3">
      <c r="A784" s="49"/>
      <c r="B784" s="49"/>
      <c r="C784" s="49"/>
      <c r="D784" s="49"/>
      <c r="E784" s="49"/>
      <c r="F784" s="49"/>
      <c r="G784" s="49"/>
      <c r="H784" s="49"/>
      <c r="I784" s="49"/>
      <c r="J784" s="49"/>
      <c r="K784" s="49"/>
      <c r="L784" s="49"/>
      <c r="M784" s="49"/>
      <c r="N784" s="49"/>
      <c r="O784" s="49"/>
      <c r="P784" s="49"/>
      <c r="Q784" s="49"/>
      <c r="R784" s="90"/>
      <c r="S784" s="49"/>
      <c r="T784" s="49"/>
      <c r="U784" s="49"/>
      <c r="V784" s="49"/>
      <c r="W784" s="49"/>
      <c r="X784" s="49"/>
      <c r="Y784" s="49"/>
      <c r="Z784" s="49"/>
      <c r="AA784" s="49"/>
      <c r="AB784" s="49"/>
      <c r="AC784" s="49"/>
      <c r="AD784" s="49"/>
      <c r="AE784" s="49"/>
      <c r="AF784" s="49"/>
      <c r="AG784" s="49"/>
      <c r="AH784" s="49"/>
      <c r="AI784" s="49"/>
      <c r="AJ784" s="49"/>
      <c r="AK784" s="49"/>
      <c r="AL784" s="49"/>
      <c r="AM784" s="49"/>
    </row>
    <row r="785" spans="1:39" ht="12.75" customHeight="1" x14ac:dyDescent="0.3">
      <c r="A785" s="49"/>
      <c r="B785" s="49"/>
      <c r="C785" s="49"/>
      <c r="D785" s="49"/>
      <c r="E785" s="49"/>
      <c r="F785" s="49"/>
      <c r="G785" s="49"/>
      <c r="H785" s="49"/>
      <c r="I785" s="49"/>
      <c r="J785" s="49"/>
      <c r="K785" s="49"/>
      <c r="L785" s="49"/>
      <c r="M785" s="49"/>
      <c r="N785" s="49"/>
      <c r="O785" s="49"/>
      <c r="P785" s="49"/>
      <c r="Q785" s="49"/>
      <c r="R785" s="90"/>
      <c r="S785" s="49"/>
      <c r="T785" s="49"/>
      <c r="U785" s="49"/>
      <c r="V785" s="49"/>
      <c r="W785" s="49"/>
      <c r="X785" s="49"/>
      <c r="Y785" s="49"/>
      <c r="Z785" s="49"/>
      <c r="AA785" s="49"/>
      <c r="AB785" s="49"/>
      <c r="AC785" s="49"/>
      <c r="AD785" s="49"/>
      <c r="AE785" s="49"/>
      <c r="AF785" s="49"/>
      <c r="AG785" s="49"/>
      <c r="AH785" s="49"/>
      <c r="AI785" s="49"/>
      <c r="AJ785" s="49"/>
      <c r="AK785" s="49"/>
      <c r="AL785" s="49"/>
      <c r="AM785" s="49"/>
    </row>
    <row r="786" spans="1:39" ht="12.75" customHeight="1" x14ac:dyDescent="0.3">
      <c r="A786" s="49"/>
      <c r="B786" s="49"/>
      <c r="C786" s="49"/>
      <c r="D786" s="49"/>
      <c r="E786" s="49"/>
      <c r="F786" s="49"/>
      <c r="G786" s="49"/>
      <c r="H786" s="49"/>
      <c r="I786" s="49"/>
      <c r="J786" s="49"/>
      <c r="K786" s="49"/>
      <c r="L786" s="49"/>
      <c r="M786" s="49"/>
      <c r="N786" s="49"/>
      <c r="O786" s="49"/>
      <c r="P786" s="49"/>
      <c r="Q786" s="49"/>
      <c r="R786" s="90"/>
      <c r="S786" s="49"/>
      <c r="T786" s="49"/>
      <c r="U786" s="49"/>
      <c r="V786" s="49"/>
      <c r="W786" s="49"/>
      <c r="X786" s="49"/>
      <c r="Y786" s="49"/>
      <c r="Z786" s="49"/>
      <c r="AA786" s="49"/>
      <c r="AB786" s="49"/>
      <c r="AC786" s="49"/>
      <c r="AD786" s="49"/>
      <c r="AE786" s="49"/>
      <c r="AF786" s="49"/>
      <c r="AG786" s="49"/>
      <c r="AH786" s="49"/>
      <c r="AI786" s="49"/>
      <c r="AJ786" s="49"/>
      <c r="AK786" s="49"/>
      <c r="AL786" s="49"/>
      <c r="AM786" s="49"/>
    </row>
    <row r="787" spans="1:39" ht="12.75" customHeight="1" x14ac:dyDescent="0.3">
      <c r="A787" s="49"/>
      <c r="B787" s="49"/>
      <c r="C787" s="49"/>
      <c r="D787" s="49"/>
      <c r="E787" s="49"/>
      <c r="F787" s="49"/>
      <c r="G787" s="49"/>
      <c r="H787" s="49"/>
      <c r="I787" s="49"/>
      <c r="J787" s="49"/>
      <c r="K787" s="49"/>
      <c r="L787" s="49"/>
      <c r="M787" s="49"/>
      <c r="N787" s="49"/>
      <c r="O787" s="49"/>
      <c r="P787" s="49"/>
      <c r="Q787" s="49"/>
      <c r="R787" s="90"/>
      <c r="S787" s="49"/>
      <c r="T787" s="49"/>
      <c r="U787" s="49"/>
      <c r="V787" s="49"/>
      <c r="W787" s="49"/>
      <c r="X787" s="49"/>
      <c r="Y787" s="49"/>
      <c r="Z787" s="49"/>
      <c r="AA787" s="49"/>
      <c r="AB787" s="49"/>
      <c r="AC787" s="49"/>
      <c r="AD787" s="49"/>
      <c r="AE787" s="49"/>
      <c r="AF787" s="49"/>
      <c r="AG787" s="49"/>
      <c r="AH787" s="49"/>
      <c r="AI787" s="49"/>
      <c r="AJ787" s="49"/>
      <c r="AK787" s="49"/>
      <c r="AL787" s="49"/>
      <c r="AM787" s="49"/>
    </row>
    <row r="788" spans="1:39" ht="12.75" customHeight="1" x14ac:dyDescent="0.3">
      <c r="A788" s="49"/>
      <c r="B788" s="49"/>
      <c r="C788" s="49"/>
      <c r="D788" s="49"/>
      <c r="E788" s="49"/>
      <c r="F788" s="49"/>
      <c r="G788" s="49"/>
      <c r="H788" s="49"/>
      <c r="I788" s="49"/>
      <c r="J788" s="49"/>
      <c r="K788" s="49"/>
      <c r="L788" s="49"/>
      <c r="M788" s="49"/>
      <c r="N788" s="49"/>
      <c r="O788" s="49"/>
      <c r="P788" s="49"/>
      <c r="Q788" s="49"/>
      <c r="R788" s="90"/>
      <c r="S788" s="49"/>
      <c r="T788" s="49"/>
      <c r="U788" s="49"/>
      <c r="V788" s="49"/>
      <c r="W788" s="49"/>
      <c r="X788" s="49"/>
      <c r="Y788" s="49"/>
      <c r="Z788" s="49"/>
      <c r="AA788" s="49"/>
      <c r="AB788" s="49"/>
      <c r="AC788" s="49"/>
      <c r="AD788" s="49"/>
      <c r="AE788" s="49"/>
      <c r="AF788" s="49"/>
      <c r="AG788" s="49"/>
      <c r="AH788" s="49"/>
      <c r="AI788" s="49"/>
      <c r="AJ788" s="49"/>
      <c r="AK788" s="49"/>
      <c r="AL788" s="49"/>
      <c r="AM788" s="49"/>
    </row>
    <row r="789" spans="1:39" ht="12.75" customHeight="1" x14ac:dyDescent="0.3">
      <c r="A789" s="49"/>
      <c r="B789" s="49"/>
      <c r="C789" s="49"/>
      <c r="D789" s="49"/>
      <c r="E789" s="49"/>
      <c r="F789" s="49"/>
      <c r="G789" s="49"/>
      <c r="H789" s="49"/>
      <c r="I789" s="49"/>
      <c r="J789" s="49"/>
      <c r="K789" s="49"/>
      <c r="L789" s="49"/>
      <c r="M789" s="49"/>
      <c r="N789" s="49"/>
      <c r="O789" s="49"/>
      <c r="P789" s="49"/>
      <c r="Q789" s="49"/>
      <c r="R789" s="90"/>
      <c r="S789" s="49"/>
      <c r="T789" s="49"/>
      <c r="U789" s="49"/>
      <c r="V789" s="49"/>
      <c r="W789" s="49"/>
      <c r="X789" s="49"/>
      <c r="Y789" s="49"/>
      <c r="Z789" s="49"/>
      <c r="AA789" s="49"/>
      <c r="AB789" s="49"/>
      <c r="AC789" s="49"/>
      <c r="AD789" s="49"/>
      <c r="AE789" s="49"/>
      <c r="AF789" s="49"/>
      <c r="AG789" s="49"/>
      <c r="AH789" s="49"/>
      <c r="AI789" s="49"/>
      <c r="AJ789" s="49"/>
      <c r="AK789" s="49"/>
      <c r="AL789" s="49"/>
      <c r="AM789" s="49"/>
    </row>
    <row r="790" spans="1:39" ht="12.75" customHeight="1" x14ac:dyDescent="0.3">
      <c r="A790" s="49"/>
      <c r="B790" s="49"/>
      <c r="C790" s="49"/>
      <c r="D790" s="49"/>
      <c r="E790" s="49"/>
      <c r="F790" s="49"/>
      <c r="G790" s="49"/>
      <c r="H790" s="49"/>
      <c r="I790" s="49"/>
      <c r="J790" s="49"/>
      <c r="K790" s="49"/>
      <c r="L790" s="49"/>
      <c r="M790" s="49"/>
      <c r="N790" s="49"/>
      <c r="O790" s="49"/>
      <c r="P790" s="49"/>
      <c r="Q790" s="49"/>
      <c r="R790" s="90"/>
      <c r="S790" s="49"/>
      <c r="T790" s="49"/>
      <c r="U790" s="49"/>
      <c r="V790" s="49"/>
      <c r="W790" s="49"/>
      <c r="X790" s="49"/>
      <c r="Y790" s="49"/>
      <c r="Z790" s="49"/>
      <c r="AA790" s="49"/>
      <c r="AB790" s="49"/>
      <c r="AC790" s="49"/>
      <c r="AD790" s="49"/>
      <c r="AE790" s="49"/>
      <c r="AF790" s="49"/>
      <c r="AG790" s="49"/>
      <c r="AH790" s="49"/>
      <c r="AI790" s="49"/>
      <c r="AJ790" s="49"/>
      <c r="AK790" s="49"/>
      <c r="AL790" s="49"/>
      <c r="AM790" s="49"/>
    </row>
    <row r="791" spans="1:39" ht="12.75" customHeight="1" x14ac:dyDescent="0.3">
      <c r="A791" s="49"/>
      <c r="B791" s="49"/>
      <c r="C791" s="49"/>
      <c r="D791" s="49"/>
      <c r="E791" s="49"/>
      <c r="F791" s="49"/>
      <c r="G791" s="49"/>
      <c r="H791" s="49"/>
      <c r="I791" s="49"/>
      <c r="J791" s="49"/>
      <c r="K791" s="49"/>
      <c r="L791" s="49"/>
      <c r="M791" s="49"/>
      <c r="N791" s="49"/>
      <c r="O791" s="49"/>
      <c r="P791" s="49"/>
      <c r="Q791" s="49"/>
      <c r="R791" s="90"/>
      <c r="S791" s="49"/>
      <c r="T791" s="49"/>
      <c r="U791" s="49"/>
      <c r="V791" s="49"/>
      <c r="W791" s="49"/>
      <c r="X791" s="49"/>
      <c r="Y791" s="49"/>
      <c r="Z791" s="49"/>
      <c r="AA791" s="49"/>
      <c r="AB791" s="49"/>
      <c r="AC791" s="49"/>
      <c r="AD791" s="49"/>
      <c r="AE791" s="49"/>
      <c r="AF791" s="49"/>
      <c r="AG791" s="49"/>
      <c r="AH791" s="49"/>
      <c r="AI791" s="49"/>
      <c r="AJ791" s="49"/>
      <c r="AK791" s="49"/>
      <c r="AL791" s="49"/>
      <c r="AM791" s="49"/>
    </row>
    <row r="792" spans="1:39" ht="12.75" customHeight="1" x14ac:dyDescent="0.3">
      <c r="A792" s="49"/>
      <c r="B792" s="49"/>
      <c r="C792" s="49"/>
      <c r="D792" s="49"/>
      <c r="E792" s="49"/>
      <c r="F792" s="49"/>
      <c r="G792" s="49"/>
      <c r="H792" s="49"/>
      <c r="I792" s="49"/>
      <c r="J792" s="49"/>
      <c r="K792" s="49"/>
      <c r="L792" s="49"/>
      <c r="M792" s="49"/>
      <c r="N792" s="49"/>
      <c r="O792" s="49"/>
      <c r="P792" s="49"/>
      <c r="Q792" s="49"/>
      <c r="R792" s="90"/>
      <c r="S792" s="49"/>
      <c r="T792" s="49"/>
      <c r="U792" s="49"/>
      <c r="V792" s="49"/>
      <c r="W792" s="49"/>
      <c r="X792" s="49"/>
      <c r="Y792" s="49"/>
      <c r="Z792" s="49"/>
      <c r="AA792" s="49"/>
      <c r="AB792" s="49"/>
      <c r="AC792" s="49"/>
      <c r="AD792" s="49"/>
      <c r="AE792" s="49"/>
      <c r="AF792" s="49"/>
      <c r="AG792" s="49"/>
      <c r="AH792" s="49"/>
      <c r="AI792" s="49"/>
      <c r="AJ792" s="49"/>
      <c r="AK792" s="49"/>
      <c r="AL792" s="49"/>
      <c r="AM792" s="49"/>
    </row>
    <row r="793" spans="1:39" ht="12.75" customHeight="1" x14ac:dyDescent="0.3">
      <c r="A793" s="49"/>
      <c r="B793" s="49"/>
      <c r="C793" s="49"/>
      <c r="D793" s="49"/>
      <c r="E793" s="49"/>
      <c r="F793" s="49"/>
      <c r="G793" s="49"/>
      <c r="H793" s="49"/>
      <c r="I793" s="49"/>
      <c r="J793" s="49"/>
      <c r="K793" s="49"/>
      <c r="L793" s="49"/>
      <c r="M793" s="49"/>
      <c r="N793" s="49"/>
      <c r="O793" s="49"/>
      <c r="P793" s="49"/>
      <c r="Q793" s="49"/>
      <c r="R793" s="90"/>
      <c r="S793" s="49"/>
      <c r="T793" s="49"/>
      <c r="U793" s="49"/>
      <c r="V793" s="49"/>
      <c r="W793" s="49"/>
      <c r="X793" s="49"/>
      <c r="Y793" s="49"/>
      <c r="Z793" s="49"/>
      <c r="AA793" s="49"/>
      <c r="AB793" s="49"/>
      <c r="AC793" s="49"/>
      <c r="AD793" s="49"/>
      <c r="AE793" s="49"/>
      <c r="AF793" s="49"/>
      <c r="AG793" s="49"/>
      <c r="AH793" s="49"/>
      <c r="AI793" s="49"/>
      <c r="AJ793" s="49"/>
      <c r="AK793" s="49"/>
      <c r="AL793" s="49"/>
      <c r="AM793" s="49"/>
    </row>
    <row r="794" spans="1:39" ht="12.75" customHeight="1" x14ac:dyDescent="0.3">
      <c r="A794" s="49"/>
      <c r="B794" s="49"/>
      <c r="C794" s="49"/>
      <c r="D794" s="49"/>
      <c r="E794" s="49"/>
      <c r="F794" s="49"/>
      <c r="G794" s="49"/>
      <c r="H794" s="49"/>
      <c r="I794" s="49"/>
      <c r="J794" s="49"/>
      <c r="K794" s="49"/>
      <c r="L794" s="49"/>
      <c r="M794" s="49"/>
      <c r="N794" s="49"/>
      <c r="O794" s="49"/>
      <c r="P794" s="49"/>
      <c r="Q794" s="49"/>
      <c r="R794" s="90"/>
      <c r="S794" s="49"/>
      <c r="T794" s="49"/>
      <c r="U794" s="49"/>
      <c r="V794" s="49"/>
      <c r="W794" s="49"/>
      <c r="X794" s="49"/>
      <c r="Y794" s="49"/>
      <c r="Z794" s="49"/>
      <c r="AA794" s="49"/>
      <c r="AB794" s="49"/>
      <c r="AC794" s="49"/>
      <c r="AD794" s="49"/>
      <c r="AE794" s="49"/>
      <c r="AF794" s="49"/>
      <c r="AG794" s="49"/>
      <c r="AH794" s="49"/>
      <c r="AI794" s="49"/>
      <c r="AJ794" s="49"/>
      <c r="AK794" s="49"/>
      <c r="AL794" s="49"/>
      <c r="AM794" s="49"/>
    </row>
    <row r="795" spans="1:39" ht="12.75" customHeight="1" x14ac:dyDescent="0.3">
      <c r="A795" s="49"/>
      <c r="B795" s="49"/>
      <c r="C795" s="49"/>
      <c r="D795" s="49"/>
      <c r="E795" s="49"/>
      <c r="F795" s="49"/>
      <c r="G795" s="49"/>
      <c r="H795" s="49"/>
      <c r="I795" s="49"/>
      <c r="J795" s="49"/>
      <c r="K795" s="49"/>
      <c r="L795" s="49"/>
      <c r="M795" s="49"/>
      <c r="N795" s="49"/>
      <c r="O795" s="49"/>
      <c r="P795" s="49"/>
      <c r="Q795" s="49"/>
      <c r="R795" s="90"/>
      <c r="S795" s="49"/>
      <c r="T795" s="49"/>
      <c r="U795" s="49"/>
      <c r="V795" s="49"/>
      <c r="W795" s="49"/>
      <c r="X795" s="49"/>
      <c r="Y795" s="49"/>
      <c r="Z795" s="49"/>
      <c r="AA795" s="49"/>
      <c r="AB795" s="49"/>
      <c r="AC795" s="49"/>
      <c r="AD795" s="49"/>
      <c r="AE795" s="49"/>
      <c r="AF795" s="49"/>
      <c r="AG795" s="49"/>
      <c r="AH795" s="49"/>
      <c r="AI795" s="49"/>
      <c r="AJ795" s="49"/>
      <c r="AK795" s="49"/>
      <c r="AL795" s="49"/>
      <c r="AM795" s="49"/>
    </row>
    <row r="796" spans="1:39" ht="12.75" customHeight="1" x14ac:dyDescent="0.3">
      <c r="A796" s="49"/>
      <c r="B796" s="49"/>
      <c r="C796" s="49"/>
      <c r="D796" s="49"/>
      <c r="E796" s="49"/>
      <c r="F796" s="49"/>
      <c r="G796" s="49"/>
      <c r="H796" s="49"/>
      <c r="I796" s="49"/>
      <c r="J796" s="49"/>
      <c r="K796" s="49"/>
      <c r="L796" s="49"/>
      <c r="M796" s="49"/>
      <c r="N796" s="49"/>
      <c r="O796" s="49"/>
      <c r="P796" s="49"/>
      <c r="Q796" s="49"/>
      <c r="R796" s="90"/>
      <c r="S796" s="49"/>
      <c r="T796" s="49"/>
      <c r="U796" s="49"/>
      <c r="V796" s="49"/>
      <c r="W796" s="49"/>
      <c r="X796" s="49"/>
      <c r="Y796" s="49"/>
      <c r="Z796" s="49"/>
      <c r="AA796" s="49"/>
      <c r="AB796" s="49"/>
      <c r="AC796" s="49"/>
      <c r="AD796" s="49"/>
      <c r="AE796" s="49"/>
      <c r="AF796" s="49"/>
      <c r="AG796" s="49"/>
      <c r="AH796" s="49"/>
      <c r="AI796" s="49"/>
      <c r="AJ796" s="49"/>
      <c r="AK796" s="49"/>
      <c r="AL796" s="49"/>
      <c r="AM796" s="49"/>
    </row>
    <row r="797" spans="1:39" ht="12.75" customHeight="1" x14ac:dyDescent="0.3">
      <c r="A797" s="49"/>
      <c r="B797" s="49"/>
      <c r="C797" s="49"/>
      <c r="D797" s="49"/>
      <c r="E797" s="49"/>
      <c r="F797" s="49"/>
      <c r="G797" s="49"/>
      <c r="H797" s="49"/>
      <c r="I797" s="49"/>
      <c r="J797" s="49"/>
      <c r="K797" s="49"/>
      <c r="L797" s="49"/>
      <c r="M797" s="49"/>
      <c r="N797" s="49"/>
      <c r="O797" s="49"/>
      <c r="P797" s="49"/>
      <c r="Q797" s="49"/>
      <c r="R797" s="90"/>
      <c r="S797" s="49"/>
      <c r="T797" s="49"/>
      <c r="U797" s="49"/>
      <c r="V797" s="49"/>
      <c r="W797" s="49"/>
      <c r="X797" s="49"/>
      <c r="Y797" s="49"/>
      <c r="Z797" s="49"/>
      <c r="AA797" s="49"/>
      <c r="AB797" s="49"/>
      <c r="AC797" s="49"/>
      <c r="AD797" s="49"/>
      <c r="AE797" s="49"/>
      <c r="AF797" s="49"/>
      <c r="AG797" s="49"/>
      <c r="AH797" s="49"/>
      <c r="AI797" s="49"/>
      <c r="AJ797" s="49"/>
      <c r="AK797" s="49"/>
      <c r="AL797" s="49"/>
      <c r="AM797" s="49"/>
    </row>
    <row r="798" spans="1:39" ht="12.75" customHeight="1" x14ac:dyDescent="0.3">
      <c r="A798" s="49"/>
      <c r="B798" s="49"/>
      <c r="C798" s="49"/>
      <c r="D798" s="49"/>
      <c r="E798" s="49"/>
      <c r="F798" s="49"/>
      <c r="G798" s="49"/>
      <c r="H798" s="49"/>
      <c r="I798" s="49"/>
      <c r="J798" s="49"/>
      <c r="K798" s="49"/>
      <c r="L798" s="49"/>
      <c r="M798" s="49"/>
      <c r="N798" s="49"/>
      <c r="O798" s="49"/>
      <c r="P798" s="49"/>
      <c r="Q798" s="49"/>
      <c r="R798" s="90"/>
      <c r="S798" s="49"/>
      <c r="T798" s="49"/>
      <c r="U798" s="49"/>
      <c r="V798" s="49"/>
      <c r="W798" s="49"/>
      <c r="X798" s="49"/>
      <c r="Y798" s="49"/>
      <c r="Z798" s="49"/>
      <c r="AA798" s="49"/>
      <c r="AB798" s="49"/>
      <c r="AC798" s="49"/>
      <c r="AD798" s="49"/>
      <c r="AE798" s="49"/>
      <c r="AF798" s="49"/>
      <c r="AG798" s="49"/>
      <c r="AH798" s="49"/>
      <c r="AI798" s="49"/>
      <c r="AJ798" s="49"/>
      <c r="AK798" s="49"/>
      <c r="AL798" s="49"/>
      <c r="AM798" s="49"/>
    </row>
    <row r="799" spans="1:39" ht="12.75" customHeight="1" x14ac:dyDescent="0.3">
      <c r="A799" s="49"/>
      <c r="B799" s="49"/>
      <c r="C799" s="49"/>
      <c r="D799" s="49"/>
      <c r="E799" s="49"/>
      <c r="F799" s="49"/>
      <c r="G799" s="49"/>
      <c r="H799" s="49"/>
      <c r="I799" s="49"/>
      <c r="J799" s="49"/>
      <c r="K799" s="49"/>
      <c r="L799" s="49"/>
      <c r="M799" s="49"/>
      <c r="N799" s="49"/>
      <c r="O799" s="49"/>
      <c r="P799" s="49"/>
      <c r="Q799" s="49"/>
      <c r="R799" s="90"/>
      <c r="S799" s="49"/>
      <c r="T799" s="49"/>
      <c r="U799" s="49"/>
      <c r="V799" s="49"/>
      <c r="W799" s="49"/>
      <c r="X799" s="49"/>
      <c r="Y799" s="49"/>
      <c r="Z799" s="49"/>
      <c r="AA799" s="49"/>
      <c r="AB799" s="49"/>
      <c r="AC799" s="49"/>
      <c r="AD799" s="49"/>
      <c r="AE799" s="49"/>
      <c r="AF799" s="49"/>
      <c r="AG799" s="49"/>
      <c r="AH799" s="49"/>
      <c r="AI799" s="49"/>
      <c r="AJ799" s="49"/>
      <c r="AK799" s="49"/>
      <c r="AL799" s="49"/>
      <c r="AM799" s="49"/>
    </row>
    <row r="800" spans="1:39" ht="12.75" customHeight="1" x14ac:dyDescent="0.3">
      <c r="A800" s="49"/>
      <c r="B800" s="49"/>
      <c r="C800" s="49"/>
      <c r="D800" s="49"/>
      <c r="E800" s="49"/>
      <c r="F800" s="49"/>
      <c r="G800" s="49"/>
      <c r="H800" s="49"/>
      <c r="I800" s="49"/>
      <c r="J800" s="49"/>
      <c r="K800" s="49"/>
      <c r="L800" s="49"/>
      <c r="M800" s="49"/>
      <c r="N800" s="49"/>
      <c r="O800" s="49"/>
      <c r="P800" s="49"/>
      <c r="Q800" s="49"/>
      <c r="R800" s="90"/>
      <c r="S800" s="49"/>
      <c r="T800" s="49"/>
      <c r="U800" s="49"/>
      <c r="V800" s="49"/>
      <c r="W800" s="49"/>
      <c r="X800" s="49"/>
      <c r="Y800" s="49"/>
      <c r="Z800" s="49"/>
      <c r="AA800" s="49"/>
      <c r="AB800" s="49"/>
      <c r="AC800" s="49"/>
      <c r="AD800" s="49"/>
      <c r="AE800" s="49"/>
      <c r="AF800" s="49"/>
      <c r="AG800" s="49"/>
      <c r="AH800" s="49"/>
      <c r="AI800" s="49"/>
      <c r="AJ800" s="49"/>
      <c r="AK800" s="49"/>
      <c r="AL800" s="49"/>
      <c r="AM800" s="49"/>
    </row>
    <row r="801" spans="1:39" ht="12.75" customHeight="1" x14ac:dyDescent="0.3">
      <c r="A801" s="49"/>
      <c r="B801" s="49"/>
      <c r="C801" s="49"/>
      <c r="D801" s="49"/>
      <c r="E801" s="49"/>
      <c r="F801" s="49"/>
      <c r="G801" s="49"/>
      <c r="H801" s="49"/>
      <c r="I801" s="49"/>
      <c r="J801" s="49"/>
      <c r="K801" s="49"/>
      <c r="L801" s="49"/>
      <c r="M801" s="49"/>
      <c r="N801" s="49"/>
      <c r="O801" s="49"/>
      <c r="P801" s="49"/>
      <c r="Q801" s="49"/>
      <c r="R801" s="90"/>
      <c r="S801" s="49"/>
      <c r="T801" s="49"/>
      <c r="U801" s="49"/>
      <c r="V801" s="49"/>
      <c r="W801" s="49"/>
      <c r="X801" s="49"/>
      <c r="Y801" s="49"/>
      <c r="Z801" s="49"/>
      <c r="AA801" s="49"/>
      <c r="AB801" s="49"/>
      <c r="AC801" s="49"/>
      <c r="AD801" s="49"/>
      <c r="AE801" s="49"/>
      <c r="AF801" s="49"/>
      <c r="AG801" s="49"/>
      <c r="AH801" s="49"/>
      <c r="AI801" s="49"/>
      <c r="AJ801" s="49"/>
      <c r="AK801" s="49"/>
      <c r="AL801" s="49"/>
      <c r="AM801" s="49"/>
    </row>
    <row r="802" spans="1:39" ht="12.75" customHeight="1" x14ac:dyDescent="0.3">
      <c r="A802" s="49"/>
      <c r="B802" s="49"/>
      <c r="C802" s="49"/>
      <c r="D802" s="49"/>
      <c r="E802" s="49"/>
      <c r="F802" s="49"/>
      <c r="G802" s="49"/>
      <c r="H802" s="49"/>
      <c r="I802" s="49"/>
      <c r="J802" s="49"/>
      <c r="K802" s="49"/>
      <c r="L802" s="49"/>
      <c r="M802" s="49"/>
      <c r="N802" s="49"/>
      <c r="O802" s="49"/>
      <c r="P802" s="49"/>
      <c r="Q802" s="49"/>
      <c r="R802" s="90"/>
      <c r="S802" s="49"/>
      <c r="T802" s="49"/>
      <c r="U802" s="49"/>
      <c r="V802" s="49"/>
      <c r="W802" s="49"/>
      <c r="X802" s="49"/>
      <c r="Y802" s="49"/>
      <c r="Z802" s="49"/>
      <c r="AA802" s="49"/>
      <c r="AB802" s="49"/>
      <c r="AC802" s="49"/>
      <c r="AD802" s="49"/>
      <c r="AE802" s="49"/>
      <c r="AF802" s="49"/>
      <c r="AG802" s="49"/>
      <c r="AH802" s="49"/>
      <c r="AI802" s="49"/>
      <c r="AJ802" s="49"/>
      <c r="AK802" s="49"/>
      <c r="AL802" s="49"/>
      <c r="AM802" s="49"/>
    </row>
    <row r="803" spans="1:39" ht="12.75" customHeight="1" x14ac:dyDescent="0.3">
      <c r="A803" s="49"/>
      <c r="B803" s="49"/>
      <c r="C803" s="49"/>
      <c r="D803" s="49"/>
      <c r="E803" s="49"/>
      <c r="F803" s="49"/>
      <c r="G803" s="49"/>
      <c r="H803" s="49"/>
      <c r="I803" s="49"/>
      <c r="J803" s="49"/>
      <c r="K803" s="49"/>
      <c r="L803" s="49"/>
      <c r="M803" s="49"/>
      <c r="N803" s="49"/>
      <c r="O803" s="49"/>
      <c r="P803" s="49"/>
      <c r="Q803" s="49"/>
      <c r="R803" s="90"/>
      <c r="S803" s="49"/>
      <c r="T803" s="49"/>
      <c r="U803" s="49"/>
      <c r="V803" s="49"/>
      <c r="W803" s="49"/>
      <c r="X803" s="49"/>
      <c r="Y803" s="49"/>
      <c r="Z803" s="49"/>
      <c r="AA803" s="49"/>
      <c r="AB803" s="49"/>
      <c r="AC803" s="49"/>
      <c r="AD803" s="49"/>
      <c r="AE803" s="49"/>
      <c r="AF803" s="49"/>
      <c r="AG803" s="49"/>
      <c r="AH803" s="49"/>
      <c r="AI803" s="49"/>
      <c r="AJ803" s="49"/>
      <c r="AK803" s="49"/>
      <c r="AL803" s="49"/>
      <c r="AM803" s="49"/>
    </row>
    <row r="804" spans="1:39" ht="12.75" customHeight="1" x14ac:dyDescent="0.3">
      <c r="A804" s="49"/>
      <c r="B804" s="49"/>
      <c r="C804" s="49"/>
      <c r="D804" s="49"/>
      <c r="E804" s="49"/>
      <c r="F804" s="49"/>
      <c r="G804" s="49"/>
      <c r="H804" s="49"/>
      <c r="I804" s="49"/>
      <c r="J804" s="49"/>
      <c r="K804" s="49"/>
      <c r="L804" s="49"/>
      <c r="M804" s="49"/>
      <c r="N804" s="49"/>
      <c r="O804" s="49"/>
      <c r="P804" s="49"/>
      <c r="Q804" s="49"/>
      <c r="R804" s="90"/>
      <c r="S804" s="49"/>
      <c r="T804" s="49"/>
      <c r="U804" s="49"/>
      <c r="V804" s="49"/>
      <c r="W804" s="49"/>
      <c r="X804" s="49"/>
      <c r="Y804" s="49"/>
      <c r="Z804" s="49"/>
      <c r="AA804" s="49"/>
      <c r="AB804" s="49"/>
      <c r="AC804" s="49"/>
      <c r="AD804" s="49"/>
      <c r="AE804" s="49"/>
      <c r="AF804" s="49"/>
      <c r="AG804" s="49"/>
      <c r="AH804" s="49"/>
      <c r="AI804" s="49"/>
      <c r="AJ804" s="49"/>
      <c r="AK804" s="49"/>
      <c r="AL804" s="49"/>
      <c r="AM804" s="49"/>
    </row>
    <row r="805" spans="1:39" ht="12.75" customHeight="1" x14ac:dyDescent="0.3">
      <c r="A805" s="49"/>
      <c r="B805" s="49"/>
      <c r="C805" s="49"/>
      <c r="D805" s="49"/>
      <c r="E805" s="49"/>
      <c r="F805" s="49"/>
      <c r="G805" s="49"/>
      <c r="H805" s="49"/>
      <c r="I805" s="49"/>
      <c r="J805" s="49"/>
      <c r="K805" s="49"/>
      <c r="L805" s="49"/>
      <c r="M805" s="49"/>
      <c r="N805" s="49"/>
      <c r="O805" s="49"/>
      <c r="P805" s="49"/>
      <c r="Q805" s="49"/>
      <c r="R805" s="90"/>
      <c r="S805" s="49"/>
      <c r="T805" s="49"/>
      <c r="U805" s="49"/>
      <c r="V805" s="49"/>
      <c r="W805" s="49"/>
      <c r="X805" s="49"/>
      <c r="Y805" s="49"/>
      <c r="Z805" s="49"/>
      <c r="AA805" s="49"/>
      <c r="AB805" s="49"/>
      <c r="AC805" s="49"/>
      <c r="AD805" s="49"/>
      <c r="AE805" s="49"/>
      <c r="AF805" s="49"/>
      <c r="AG805" s="49"/>
      <c r="AH805" s="49"/>
      <c r="AI805" s="49"/>
      <c r="AJ805" s="49"/>
      <c r="AK805" s="49"/>
      <c r="AL805" s="49"/>
      <c r="AM805" s="49"/>
    </row>
    <row r="806" spans="1:39" ht="12.75" customHeight="1" x14ac:dyDescent="0.3">
      <c r="A806" s="49"/>
      <c r="B806" s="49"/>
      <c r="C806" s="49"/>
      <c r="D806" s="49"/>
      <c r="E806" s="49"/>
      <c r="F806" s="49"/>
      <c r="G806" s="49"/>
      <c r="H806" s="49"/>
      <c r="I806" s="49"/>
      <c r="J806" s="49"/>
      <c r="K806" s="49"/>
      <c r="L806" s="49"/>
      <c r="M806" s="49"/>
      <c r="N806" s="49"/>
      <c r="O806" s="49"/>
      <c r="P806" s="49"/>
      <c r="Q806" s="49"/>
      <c r="R806" s="90"/>
      <c r="S806" s="49"/>
      <c r="T806" s="49"/>
      <c r="U806" s="49"/>
      <c r="V806" s="49"/>
      <c r="W806" s="49"/>
      <c r="X806" s="49"/>
      <c r="Y806" s="49"/>
      <c r="Z806" s="49"/>
      <c r="AA806" s="49"/>
      <c r="AB806" s="49"/>
      <c r="AC806" s="49"/>
      <c r="AD806" s="49"/>
      <c r="AE806" s="49"/>
      <c r="AF806" s="49"/>
      <c r="AG806" s="49"/>
      <c r="AH806" s="49"/>
      <c r="AI806" s="49"/>
      <c r="AJ806" s="49"/>
      <c r="AK806" s="49"/>
      <c r="AL806" s="49"/>
      <c r="AM806" s="49"/>
    </row>
    <row r="807" spans="1:39" ht="12.75" customHeight="1" x14ac:dyDescent="0.3">
      <c r="A807" s="49"/>
      <c r="B807" s="49"/>
      <c r="C807" s="49"/>
      <c r="D807" s="49"/>
      <c r="E807" s="49"/>
      <c r="F807" s="49"/>
      <c r="G807" s="49"/>
      <c r="H807" s="49"/>
      <c r="I807" s="49"/>
      <c r="J807" s="49"/>
      <c r="K807" s="49"/>
      <c r="L807" s="49"/>
      <c r="M807" s="49"/>
      <c r="N807" s="49"/>
      <c r="O807" s="49"/>
      <c r="P807" s="49"/>
      <c r="Q807" s="49"/>
      <c r="R807" s="90"/>
      <c r="S807" s="49"/>
      <c r="T807" s="49"/>
      <c r="U807" s="49"/>
      <c r="V807" s="49"/>
      <c r="W807" s="49"/>
      <c r="X807" s="49"/>
      <c r="Y807" s="49"/>
      <c r="Z807" s="49"/>
      <c r="AA807" s="49"/>
      <c r="AB807" s="49"/>
      <c r="AC807" s="49"/>
      <c r="AD807" s="49"/>
      <c r="AE807" s="49"/>
      <c r="AF807" s="49"/>
      <c r="AG807" s="49"/>
      <c r="AH807" s="49"/>
      <c r="AI807" s="49"/>
      <c r="AJ807" s="49"/>
      <c r="AK807" s="49"/>
      <c r="AL807" s="49"/>
      <c r="AM807" s="49"/>
    </row>
    <row r="808" spans="1:39" ht="12.75" customHeight="1" x14ac:dyDescent="0.3">
      <c r="A808" s="49"/>
      <c r="B808" s="49"/>
      <c r="C808" s="49"/>
      <c r="D808" s="49"/>
      <c r="E808" s="49"/>
      <c r="F808" s="49"/>
      <c r="G808" s="49"/>
      <c r="H808" s="49"/>
      <c r="I808" s="49"/>
      <c r="J808" s="49"/>
      <c r="K808" s="49"/>
      <c r="L808" s="49"/>
      <c r="M808" s="49"/>
      <c r="N808" s="49"/>
      <c r="O808" s="49"/>
      <c r="P808" s="49"/>
      <c r="Q808" s="49"/>
      <c r="R808" s="90"/>
      <c r="S808" s="49"/>
      <c r="T808" s="49"/>
      <c r="U808" s="49"/>
      <c r="V808" s="49"/>
      <c r="W808" s="49"/>
      <c r="X808" s="49"/>
      <c r="Y808" s="49"/>
      <c r="Z808" s="49"/>
      <c r="AA808" s="49"/>
      <c r="AB808" s="49"/>
      <c r="AC808" s="49"/>
      <c r="AD808" s="49"/>
      <c r="AE808" s="49"/>
      <c r="AF808" s="49"/>
      <c r="AG808" s="49"/>
      <c r="AH808" s="49"/>
      <c r="AI808" s="49"/>
      <c r="AJ808" s="49"/>
      <c r="AK808" s="49"/>
      <c r="AL808" s="49"/>
      <c r="AM808" s="49"/>
    </row>
    <row r="809" spans="1:39" ht="12.75" customHeight="1" x14ac:dyDescent="0.3">
      <c r="A809" s="49"/>
      <c r="B809" s="49"/>
      <c r="C809" s="49"/>
      <c r="D809" s="49"/>
      <c r="E809" s="49"/>
      <c r="F809" s="49"/>
      <c r="G809" s="49"/>
      <c r="H809" s="49"/>
      <c r="I809" s="49"/>
      <c r="J809" s="49"/>
      <c r="K809" s="49"/>
      <c r="L809" s="49"/>
      <c r="M809" s="49"/>
      <c r="N809" s="49"/>
      <c r="O809" s="49"/>
      <c r="P809" s="49"/>
      <c r="Q809" s="49"/>
      <c r="R809" s="90"/>
      <c r="S809" s="49"/>
      <c r="T809" s="49"/>
      <c r="U809" s="49"/>
      <c r="V809" s="49"/>
      <c r="W809" s="49"/>
      <c r="X809" s="49"/>
      <c r="Y809" s="49"/>
      <c r="Z809" s="49"/>
      <c r="AA809" s="49"/>
      <c r="AB809" s="49"/>
      <c r="AC809" s="49"/>
      <c r="AD809" s="49"/>
      <c r="AE809" s="49"/>
      <c r="AF809" s="49"/>
      <c r="AG809" s="49"/>
      <c r="AH809" s="49"/>
      <c r="AI809" s="49"/>
      <c r="AJ809" s="49"/>
      <c r="AK809" s="49"/>
      <c r="AL809" s="49"/>
      <c r="AM809" s="49"/>
    </row>
    <row r="810" spans="1:39" ht="12.75" customHeight="1" x14ac:dyDescent="0.3">
      <c r="A810" s="49"/>
      <c r="B810" s="49"/>
      <c r="C810" s="49"/>
      <c r="D810" s="49"/>
      <c r="E810" s="49"/>
      <c r="F810" s="49"/>
      <c r="G810" s="49"/>
      <c r="H810" s="49"/>
      <c r="I810" s="49"/>
      <c r="J810" s="49"/>
      <c r="K810" s="49"/>
      <c r="L810" s="49"/>
      <c r="M810" s="49"/>
      <c r="N810" s="49"/>
      <c r="O810" s="49"/>
      <c r="P810" s="49"/>
      <c r="Q810" s="49"/>
      <c r="R810" s="90"/>
      <c r="S810" s="49"/>
      <c r="T810" s="49"/>
      <c r="U810" s="49"/>
      <c r="V810" s="49"/>
      <c r="W810" s="49"/>
      <c r="X810" s="49"/>
      <c r="Y810" s="49"/>
      <c r="Z810" s="49"/>
      <c r="AA810" s="49"/>
      <c r="AB810" s="49"/>
      <c r="AC810" s="49"/>
      <c r="AD810" s="49"/>
      <c r="AE810" s="49"/>
      <c r="AF810" s="49"/>
      <c r="AG810" s="49"/>
      <c r="AH810" s="49"/>
      <c r="AI810" s="49"/>
      <c r="AJ810" s="49"/>
      <c r="AK810" s="49"/>
      <c r="AL810" s="49"/>
      <c r="AM810" s="49"/>
    </row>
    <row r="811" spans="1:39" ht="12.75" customHeight="1" x14ac:dyDescent="0.3">
      <c r="A811" s="49"/>
      <c r="B811" s="49"/>
      <c r="C811" s="49"/>
      <c r="D811" s="49"/>
      <c r="E811" s="49"/>
      <c r="F811" s="49"/>
      <c r="G811" s="49"/>
      <c r="H811" s="49"/>
      <c r="I811" s="49"/>
      <c r="J811" s="49"/>
      <c r="K811" s="49"/>
      <c r="L811" s="49"/>
      <c r="M811" s="49"/>
      <c r="N811" s="49"/>
      <c r="O811" s="49"/>
      <c r="P811" s="49"/>
      <c r="Q811" s="49"/>
      <c r="R811" s="90"/>
      <c r="S811" s="49"/>
      <c r="T811" s="49"/>
      <c r="U811" s="49"/>
      <c r="V811" s="49"/>
      <c r="W811" s="49"/>
      <c r="X811" s="49"/>
      <c r="Y811" s="49"/>
      <c r="Z811" s="49"/>
      <c r="AA811" s="49"/>
      <c r="AB811" s="49"/>
      <c r="AC811" s="49"/>
      <c r="AD811" s="49"/>
      <c r="AE811" s="49"/>
      <c r="AF811" s="49"/>
      <c r="AG811" s="49"/>
      <c r="AH811" s="49"/>
      <c r="AI811" s="49"/>
      <c r="AJ811" s="49"/>
      <c r="AK811" s="49"/>
      <c r="AL811" s="49"/>
      <c r="AM811" s="49"/>
    </row>
    <row r="812" spans="1:39" ht="12.75" customHeight="1" x14ac:dyDescent="0.3">
      <c r="A812" s="49"/>
      <c r="B812" s="49"/>
      <c r="C812" s="49"/>
      <c r="D812" s="49"/>
      <c r="E812" s="49"/>
      <c r="F812" s="49"/>
      <c r="G812" s="49"/>
      <c r="H812" s="49"/>
      <c r="I812" s="49"/>
      <c r="J812" s="49"/>
      <c r="K812" s="49"/>
      <c r="L812" s="49"/>
      <c r="M812" s="49"/>
      <c r="N812" s="49"/>
      <c r="O812" s="49"/>
      <c r="P812" s="49"/>
      <c r="Q812" s="49"/>
      <c r="R812" s="90"/>
      <c r="S812" s="49"/>
      <c r="T812" s="49"/>
      <c r="U812" s="49"/>
      <c r="V812" s="49"/>
      <c r="W812" s="49"/>
      <c r="X812" s="49"/>
      <c r="Y812" s="49"/>
      <c r="Z812" s="49"/>
      <c r="AA812" s="49"/>
      <c r="AB812" s="49"/>
      <c r="AC812" s="49"/>
      <c r="AD812" s="49"/>
      <c r="AE812" s="49"/>
      <c r="AF812" s="49"/>
      <c r="AG812" s="49"/>
      <c r="AH812" s="49"/>
      <c r="AI812" s="49"/>
      <c r="AJ812" s="49"/>
      <c r="AK812" s="49"/>
      <c r="AL812" s="49"/>
      <c r="AM812" s="49"/>
    </row>
    <row r="813" spans="1:39" ht="12.75" customHeight="1" x14ac:dyDescent="0.3">
      <c r="A813" s="49"/>
      <c r="B813" s="49"/>
      <c r="C813" s="49"/>
      <c r="D813" s="49"/>
      <c r="E813" s="49"/>
      <c r="F813" s="49"/>
      <c r="G813" s="49"/>
      <c r="H813" s="49"/>
      <c r="I813" s="49"/>
      <c r="J813" s="49"/>
      <c r="K813" s="49"/>
      <c r="L813" s="49"/>
      <c r="M813" s="49"/>
      <c r="N813" s="49"/>
      <c r="O813" s="49"/>
      <c r="P813" s="49"/>
      <c r="Q813" s="49"/>
      <c r="R813" s="90"/>
      <c r="S813" s="49"/>
      <c r="T813" s="49"/>
      <c r="U813" s="49"/>
      <c r="V813" s="49"/>
      <c r="W813" s="49"/>
      <c r="X813" s="49"/>
      <c r="Y813" s="49"/>
      <c r="Z813" s="49"/>
      <c r="AA813" s="49"/>
      <c r="AB813" s="49"/>
      <c r="AC813" s="49"/>
      <c r="AD813" s="49"/>
      <c r="AE813" s="49"/>
      <c r="AF813" s="49"/>
      <c r="AG813" s="49"/>
      <c r="AH813" s="49"/>
      <c r="AI813" s="49"/>
      <c r="AJ813" s="49"/>
      <c r="AK813" s="49"/>
      <c r="AL813" s="49"/>
      <c r="AM813" s="49"/>
    </row>
    <row r="814" spans="1:39" ht="12.75" customHeight="1" x14ac:dyDescent="0.3">
      <c r="A814" s="49"/>
      <c r="B814" s="49"/>
      <c r="C814" s="49"/>
      <c r="D814" s="49"/>
      <c r="E814" s="49"/>
      <c r="F814" s="49"/>
      <c r="G814" s="49"/>
      <c r="H814" s="49"/>
      <c r="I814" s="49"/>
      <c r="J814" s="49"/>
      <c r="K814" s="49"/>
      <c r="L814" s="49"/>
      <c r="M814" s="49"/>
      <c r="N814" s="49"/>
      <c r="O814" s="49"/>
      <c r="P814" s="49"/>
      <c r="Q814" s="49"/>
      <c r="R814" s="90"/>
      <c r="S814" s="49"/>
      <c r="T814" s="49"/>
      <c r="U814" s="49"/>
      <c r="V814" s="49"/>
      <c r="W814" s="49"/>
      <c r="X814" s="49"/>
      <c r="Y814" s="49"/>
      <c r="Z814" s="49"/>
      <c r="AA814" s="49"/>
      <c r="AB814" s="49"/>
      <c r="AC814" s="49"/>
      <c r="AD814" s="49"/>
      <c r="AE814" s="49"/>
      <c r="AF814" s="49"/>
      <c r="AG814" s="49"/>
      <c r="AH814" s="49"/>
      <c r="AI814" s="49"/>
      <c r="AJ814" s="49"/>
      <c r="AK814" s="49"/>
      <c r="AL814" s="49"/>
      <c r="AM814" s="49"/>
    </row>
    <row r="815" spans="1:39" ht="12.75" customHeight="1" x14ac:dyDescent="0.3">
      <c r="A815" s="49"/>
      <c r="B815" s="49"/>
      <c r="C815" s="49"/>
      <c r="D815" s="49"/>
      <c r="E815" s="49"/>
      <c r="F815" s="49"/>
      <c r="G815" s="49"/>
      <c r="H815" s="49"/>
      <c r="I815" s="49"/>
      <c r="J815" s="49"/>
      <c r="K815" s="49"/>
      <c r="L815" s="49"/>
      <c r="M815" s="49"/>
      <c r="N815" s="49"/>
      <c r="O815" s="49"/>
      <c r="P815" s="49"/>
      <c r="Q815" s="49"/>
      <c r="R815" s="90"/>
      <c r="S815" s="49"/>
      <c r="T815" s="49"/>
      <c r="U815" s="49"/>
      <c r="V815" s="49"/>
      <c r="W815" s="49"/>
      <c r="X815" s="49"/>
      <c r="Y815" s="49"/>
      <c r="Z815" s="49"/>
      <c r="AA815" s="49"/>
      <c r="AB815" s="49"/>
      <c r="AC815" s="49"/>
      <c r="AD815" s="49"/>
      <c r="AE815" s="49"/>
      <c r="AF815" s="49"/>
      <c r="AG815" s="49"/>
      <c r="AH815" s="49"/>
      <c r="AI815" s="49"/>
      <c r="AJ815" s="49"/>
      <c r="AK815" s="49"/>
      <c r="AL815" s="49"/>
      <c r="AM815" s="49"/>
    </row>
    <row r="816" spans="1:39" ht="12.75" customHeight="1" x14ac:dyDescent="0.3">
      <c r="A816" s="49"/>
      <c r="B816" s="49"/>
      <c r="C816" s="49"/>
      <c r="D816" s="49"/>
      <c r="E816" s="49"/>
      <c r="F816" s="49"/>
      <c r="G816" s="49"/>
      <c r="H816" s="49"/>
      <c r="I816" s="49"/>
      <c r="J816" s="49"/>
      <c r="K816" s="49"/>
      <c r="L816" s="49"/>
      <c r="M816" s="49"/>
      <c r="N816" s="49"/>
      <c r="O816" s="49"/>
      <c r="P816" s="49"/>
      <c r="Q816" s="49"/>
      <c r="R816" s="90"/>
      <c r="S816" s="49"/>
      <c r="T816" s="49"/>
      <c r="U816" s="49"/>
      <c r="V816" s="49"/>
      <c r="W816" s="49"/>
      <c r="X816" s="49"/>
      <c r="Y816" s="49"/>
      <c r="Z816" s="49"/>
      <c r="AA816" s="49"/>
      <c r="AB816" s="49"/>
      <c r="AC816" s="49"/>
      <c r="AD816" s="49"/>
      <c r="AE816" s="49"/>
      <c r="AF816" s="49"/>
      <c r="AG816" s="49"/>
      <c r="AH816" s="49"/>
      <c r="AI816" s="49"/>
      <c r="AJ816" s="49"/>
      <c r="AK816" s="49"/>
      <c r="AL816" s="49"/>
      <c r="AM816" s="49"/>
    </row>
    <row r="817" spans="1:39" ht="12.75" customHeight="1" x14ac:dyDescent="0.3">
      <c r="A817" s="49"/>
      <c r="B817" s="49"/>
      <c r="C817" s="49"/>
      <c r="D817" s="49"/>
      <c r="E817" s="49"/>
      <c r="F817" s="49"/>
      <c r="G817" s="49"/>
      <c r="H817" s="49"/>
      <c r="I817" s="49"/>
      <c r="J817" s="49"/>
      <c r="K817" s="49"/>
      <c r="L817" s="49"/>
      <c r="M817" s="49"/>
      <c r="N817" s="49"/>
      <c r="O817" s="49"/>
      <c r="P817" s="49"/>
      <c r="Q817" s="49"/>
      <c r="R817" s="90"/>
      <c r="S817" s="49"/>
      <c r="T817" s="49"/>
      <c r="U817" s="49"/>
      <c r="V817" s="49"/>
      <c r="W817" s="49"/>
      <c r="X817" s="49"/>
      <c r="Y817" s="49"/>
      <c r="Z817" s="49"/>
      <c r="AA817" s="49"/>
      <c r="AB817" s="49"/>
      <c r="AC817" s="49"/>
      <c r="AD817" s="49"/>
      <c r="AE817" s="49"/>
      <c r="AF817" s="49"/>
      <c r="AG817" s="49"/>
      <c r="AH817" s="49"/>
      <c r="AI817" s="49"/>
      <c r="AJ817" s="49"/>
      <c r="AK817" s="49"/>
      <c r="AL817" s="49"/>
      <c r="AM817" s="49"/>
    </row>
    <row r="818" spans="1:39" ht="12.75" customHeight="1" x14ac:dyDescent="0.3">
      <c r="A818" s="49"/>
      <c r="B818" s="49"/>
      <c r="C818" s="49"/>
      <c r="D818" s="49"/>
      <c r="E818" s="49"/>
      <c r="F818" s="49"/>
      <c r="G818" s="49"/>
      <c r="H818" s="49"/>
      <c r="I818" s="49"/>
      <c r="J818" s="49"/>
      <c r="K818" s="49"/>
      <c r="L818" s="49"/>
      <c r="M818" s="49"/>
      <c r="N818" s="49"/>
      <c r="O818" s="49"/>
      <c r="P818" s="49"/>
      <c r="Q818" s="49"/>
      <c r="R818" s="90"/>
      <c r="S818" s="49"/>
      <c r="T818" s="49"/>
      <c r="U818" s="49"/>
      <c r="V818" s="49"/>
      <c r="W818" s="49"/>
      <c r="X818" s="49"/>
      <c r="Y818" s="49"/>
      <c r="Z818" s="49"/>
      <c r="AA818" s="49"/>
      <c r="AB818" s="49"/>
      <c r="AC818" s="49"/>
      <c r="AD818" s="49"/>
      <c r="AE818" s="49"/>
      <c r="AF818" s="49"/>
      <c r="AG818" s="49"/>
      <c r="AH818" s="49"/>
      <c r="AI818" s="49"/>
      <c r="AJ818" s="49"/>
      <c r="AK818" s="49"/>
      <c r="AL818" s="49"/>
      <c r="AM818" s="49"/>
    </row>
    <row r="819" spans="1:39" ht="12.75" customHeight="1" x14ac:dyDescent="0.3">
      <c r="A819" s="49"/>
      <c r="B819" s="49"/>
      <c r="C819" s="49"/>
      <c r="D819" s="49"/>
      <c r="E819" s="49"/>
      <c r="F819" s="49"/>
      <c r="G819" s="49"/>
      <c r="H819" s="49"/>
      <c r="I819" s="49"/>
      <c r="J819" s="49"/>
      <c r="K819" s="49"/>
      <c r="L819" s="49"/>
      <c r="M819" s="49"/>
      <c r="N819" s="49"/>
      <c r="O819" s="49"/>
      <c r="P819" s="49"/>
      <c r="Q819" s="49"/>
      <c r="R819" s="90"/>
      <c r="S819" s="49"/>
      <c r="T819" s="49"/>
      <c r="U819" s="49"/>
      <c r="V819" s="49"/>
      <c r="W819" s="49"/>
      <c r="X819" s="49"/>
      <c r="Y819" s="49"/>
      <c r="Z819" s="49"/>
      <c r="AA819" s="49"/>
      <c r="AB819" s="49"/>
      <c r="AC819" s="49"/>
      <c r="AD819" s="49"/>
      <c r="AE819" s="49"/>
      <c r="AF819" s="49"/>
      <c r="AG819" s="49"/>
      <c r="AH819" s="49"/>
      <c r="AI819" s="49"/>
      <c r="AJ819" s="49"/>
      <c r="AK819" s="49"/>
      <c r="AL819" s="49"/>
      <c r="AM819" s="49"/>
    </row>
    <row r="820" spans="1:39" ht="12.75" customHeight="1" x14ac:dyDescent="0.3">
      <c r="A820" s="49"/>
      <c r="B820" s="49"/>
      <c r="C820" s="49"/>
      <c r="D820" s="49"/>
      <c r="E820" s="49"/>
      <c r="F820" s="49"/>
      <c r="G820" s="49"/>
      <c r="H820" s="49"/>
      <c r="I820" s="49"/>
      <c r="J820" s="49"/>
      <c r="K820" s="49"/>
      <c r="L820" s="49"/>
      <c r="M820" s="49"/>
      <c r="N820" s="49"/>
      <c r="O820" s="49"/>
      <c r="P820" s="49"/>
      <c r="Q820" s="49"/>
      <c r="R820" s="90"/>
      <c r="S820" s="49"/>
      <c r="T820" s="49"/>
      <c r="U820" s="49"/>
      <c r="V820" s="49"/>
      <c r="W820" s="49"/>
      <c r="X820" s="49"/>
      <c r="Y820" s="49"/>
      <c r="Z820" s="49"/>
      <c r="AA820" s="49"/>
      <c r="AB820" s="49"/>
      <c r="AC820" s="49"/>
      <c r="AD820" s="49"/>
      <c r="AE820" s="49"/>
      <c r="AF820" s="49"/>
      <c r="AG820" s="49"/>
      <c r="AH820" s="49"/>
      <c r="AI820" s="49"/>
      <c r="AJ820" s="49"/>
      <c r="AK820" s="49"/>
      <c r="AL820" s="49"/>
      <c r="AM820" s="49"/>
    </row>
    <row r="821" spans="1:39" ht="12.75" customHeight="1" x14ac:dyDescent="0.3">
      <c r="A821" s="49"/>
      <c r="B821" s="49"/>
      <c r="C821" s="49"/>
      <c r="D821" s="49"/>
      <c r="E821" s="49"/>
      <c r="F821" s="49"/>
      <c r="G821" s="49"/>
      <c r="H821" s="49"/>
      <c r="I821" s="49"/>
      <c r="J821" s="49"/>
      <c r="K821" s="49"/>
      <c r="L821" s="49"/>
      <c r="M821" s="49"/>
      <c r="N821" s="49"/>
      <c r="O821" s="49"/>
      <c r="P821" s="49"/>
      <c r="Q821" s="49"/>
      <c r="R821" s="90"/>
      <c r="S821" s="49"/>
      <c r="T821" s="49"/>
      <c r="U821" s="49"/>
      <c r="V821" s="49"/>
      <c r="W821" s="49"/>
      <c r="X821" s="49"/>
      <c r="Y821" s="49"/>
      <c r="Z821" s="49"/>
      <c r="AA821" s="49"/>
      <c r="AB821" s="49"/>
      <c r="AC821" s="49"/>
      <c r="AD821" s="49"/>
      <c r="AE821" s="49"/>
      <c r="AF821" s="49"/>
      <c r="AG821" s="49"/>
      <c r="AH821" s="49"/>
      <c r="AI821" s="49"/>
      <c r="AJ821" s="49"/>
      <c r="AK821" s="49"/>
      <c r="AL821" s="49"/>
      <c r="AM821" s="49"/>
    </row>
    <row r="822" spans="1:39" ht="12.75" customHeight="1" x14ac:dyDescent="0.3">
      <c r="A822" s="49"/>
      <c r="B822" s="49"/>
      <c r="C822" s="49"/>
      <c r="D822" s="49"/>
      <c r="E822" s="49"/>
      <c r="F822" s="49"/>
      <c r="G822" s="49"/>
      <c r="H822" s="49"/>
      <c r="I822" s="49"/>
      <c r="J822" s="49"/>
      <c r="K822" s="49"/>
      <c r="L822" s="49"/>
      <c r="M822" s="49"/>
      <c r="N822" s="49"/>
      <c r="O822" s="49"/>
      <c r="P822" s="49"/>
      <c r="Q822" s="49"/>
      <c r="R822" s="90"/>
      <c r="S822" s="49"/>
      <c r="T822" s="49"/>
      <c r="U822" s="49"/>
      <c r="V822" s="49"/>
      <c r="W822" s="49"/>
      <c r="X822" s="49"/>
      <c r="Y822" s="49"/>
      <c r="Z822" s="49"/>
      <c r="AA822" s="49"/>
      <c r="AB822" s="49"/>
      <c r="AC822" s="49"/>
      <c r="AD822" s="49"/>
      <c r="AE822" s="49"/>
      <c r="AF822" s="49"/>
      <c r="AG822" s="49"/>
      <c r="AH822" s="49"/>
      <c r="AI822" s="49"/>
      <c r="AJ822" s="49"/>
      <c r="AK822" s="49"/>
      <c r="AL822" s="49"/>
      <c r="AM822" s="49"/>
    </row>
    <row r="823" spans="1:39" ht="12.75" customHeight="1" x14ac:dyDescent="0.3">
      <c r="A823" s="49"/>
      <c r="B823" s="49"/>
      <c r="C823" s="49"/>
      <c r="D823" s="49"/>
      <c r="E823" s="49"/>
      <c r="F823" s="49"/>
      <c r="G823" s="49"/>
      <c r="H823" s="49"/>
      <c r="I823" s="49"/>
      <c r="J823" s="49"/>
      <c r="K823" s="49"/>
      <c r="L823" s="49"/>
      <c r="M823" s="49"/>
      <c r="N823" s="49"/>
      <c r="O823" s="49"/>
      <c r="P823" s="49"/>
      <c r="Q823" s="49"/>
      <c r="R823" s="90"/>
      <c r="S823" s="49"/>
      <c r="T823" s="49"/>
      <c r="U823" s="49"/>
      <c r="V823" s="49"/>
      <c r="W823" s="49"/>
      <c r="X823" s="49"/>
      <c r="Y823" s="49"/>
      <c r="Z823" s="49"/>
      <c r="AA823" s="49"/>
      <c r="AB823" s="49"/>
      <c r="AC823" s="49"/>
      <c r="AD823" s="49"/>
      <c r="AE823" s="49"/>
      <c r="AF823" s="49"/>
      <c r="AG823" s="49"/>
      <c r="AH823" s="49"/>
      <c r="AI823" s="49"/>
      <c r="AJ823" s="49"/>
      <c r="AK823" s="49"/>
      <c r="AL823" s="49"/>
      <c r="AM823" s="49"/>
    </row>
    <row r="824" spans="1:39" ht="12.75" customHeight="1" x14ac:dyDescent="0.3">
      <c r="A824" s="49"/>
      <c r="B824" s="49"/>
      <c r="C824" s="49"/>
      <c r="D824" s="49"/>
      <c r="E824" s="49"/>
      <c r="F824" s="49"/>
      <c r="G824" s="49"/>
      <c r="H824" s="49"/>
      <c r="I824" s="49"/>
      <c r="J824" s="49"/>
      <c r="K824" s="49"/>
      <c r="L824" s="49"/>
      <c r="M824" s="49"/>
      <c r="N824" s="49"/>
      <c r="O824" s="49"/>
      <c r="P824" s="49"/>
      <c r="Q824" s="49"/>
      <c r="R824" s="90"/>
      <c r="S824" s="49"/>
      <c r="T824" s="49"/>
      <c r="U824" s="49"/>
      <c r="V824" s="49"/>
      <c r="W824" s="49"/>
      <c r="X824" s="49"/>
      <c r="Y824" s="49"/>
      <c r="Z824" s="49"/>
      <c r="AA824" s="49"/>
      <c r="AB824" s="49"/>
      <c r="AC824" s="49"/>
      <c r="AD824" s="49"/>
      <c r="AE824" s="49"/>
      <c r="AF824" s="49"/>
      <c r="AG824" s="49"/>
      <c r="AH824" s="49"/>
      <c r="AI824" s="49"/>
      <c r="AJ824" s="49"/>
      <c r="AK824" s="49"/>
      <c r="AL824" s="49"/>
      <c r="AM824" s="49"/>
    </row>
    <row r="825" spans="1:39" ht="12.75" customHeight="1" x14ac:dyDescent="0.3">
      <c r="A825" s="49"/>
      <c r="B825" s="49"/>
      <c r="C825" s="49"/>
      <c r="D825" s="49"/>
      <c r="E825" s="49"/>
      <c r="F825" s="49"/>
      <c r="G825" s="49"/>
      <c r="H825" s="49"/>
      <c r="I825" s="49"/>
      <c r="J825" s="49"/>
      <c r="K825" s="49"/>
      <c r="L825" s="49"/>
      <c r="M825" s="49"/>
      <c r="N825" s="49"/>
      <c r="O825" s="49"/>
      <c r="P825" s="49"/>
      <c r="Q825" s="49"/>
      <c r="R825" s="90"/>
      <c r="S825" s="49"/>
      <c r="T825" s="49"/>
      <c r="U825" s="49"/>
      <c r="V825" s="49"/>
      <c r="W825" s="49"/>
      <c r="X825" s="49"/>
      <c r="Y825" s="49"/>
      <c r="Z825" s="49"/>
      <c r="AA825" s="49"/>
      <c r="AB825" s="49"/>
      <c r="AC825" s="49"/>
      <c r="AD825" s="49"/>
      <c r="AE825" s="49"/>
      <c r="AF825" s="49"/>
      <c r="AG825" s="49"/>
      <c r="AH825" s="49"/>
      <c r="AI825" s="49"/>
      <c r="AJ825" s="49"/>
      <c r="AK825" s="49"/>
      <c r="AL825" s="49"/>
      <c r="AM825" s="49"/>
    </row>
    <row r="826" spans="1:39" ht="12.75" customHeight="1" x14ac:dyDescent="0.3">
      <c r="A826" s="49"/>
      <c r="B826" s="49"/>
      <c r="C826" s="49"/>
      <c r="D826" s="49"/>
      <c r="E826" s="49"/>
      <c r="F826" s="49"/>
      <c r="G826" s="49"/>
      <c r="H826" s="49"/>
      <c r="I826" s="49"/>
      <c r="J826" s="49"/>
      <c r="K826" s="49"/>
      <c r="L826" s="49"/>
      <c r="M826" s="49"/>
      <c r="N826" s="49"/>
      <c r="O826" s="49"/>
      <c r="P826" s="49"/>
      <c r="Q826" s="49"/>
      <c r="R826" s="90"/>
      <c r="S826" s="49"/>
      <c r="T826" s="49"/>
      <c r="U826" s="49"/>
      <c r="V826" s="49"/>
      <c r="W826" s="49"/>
      <c r="X826" s="49"/>
      <c r="Y826" s="49"/>
      <c r="Z826" s="49"/>
      <c r="AA826" s="49"/>
      <c r="AB826" s="49"/>
      <c r="AC826" s="49"/>
      <c r="AD826" s="49"/>
      <c r="AE826" s="49"/>
      <c r="AF826" s="49"/>
      <c r="AG826" s="49"/>
      <c r="AH826" s="49"/>
      <c r="AI826" s="49"/>
      <c r="AJ826" s="49"/>
      <c r="AK826" s="49"/>
      <c r="AL826" s="49"/>
      <c r="AM826" s="49"/>
    </row>
    <row r="827" spans="1:39" ht="12.75" customHeight="1" x14ac:dyDescent="0.3">
      <c r="A827" s="49"/>
      <c r="B827" s="49"/>
      <c r="C827" s="49"/>
      <c r="D827" s="49"/>
      <c r="E827" s="49"/>
      <c r="F827" s="49"/>
      <c r="G827" s="49"/>
      <c r="H827" s="49"/>
      <c r="I827" s="49"/>
      <c r="J827" s="49"/>
      <c r="K827" s="49"/>
      <c r="L827" s="49"/>
      <c r="M827" s="49"/>
      <c r="N827" s="49"/>
      <c r="O827" s="49"/>
      <c r="P827" s="49"/>
      <c r="Q827" s="49"/>
      <c r="R827" s="90"/>
      <c r="S827" s="49"/>
      <c r="T827" s="49"/>
      <c r="U827" s="49"/>
      <c r="V827" s="49"/>
      <c r="W827" s="49"/>
      <c r="X827" s="49"/>
      <c r="Y827" s="49"/>
      <c r="Z827" s="49"/>
      <c r="AA827" s="49"/>
      <c r="AB827" s="49"/>
      <c r="AC827" s="49"/>
      <c r="AD827" s="49"/>
      <c r="AE827" s="49"/>
      <c r="AF827" s="49"/>
      <c r="AG827" s="49"/>
      <c r="AH827" s="49"/>
      <c r="AI827" s="49"/>
      <c r="AJ827" s="49"/>
      <c r="AK827" s="49"/>
      <c r="AL827" s="49"/>
      <c r="AM827" s="49"/>
    </row>
    <row r="828" spans="1:39" ht="12.75" customHeight="1" x14ac:dyDescent="0.3">
      <c r="A828" s="49"/>
      <c r="B828" s="49"/>
      <c r="C828" s="49"/>
      <c r="D828" s="49"/>
      <c r="E828" s="49"/>
      <c r="F828" s="49"/>
      <c r="G828" s="49"/>
      <c r="H828" s="49"/>
      <c r="I828" s="49"/>
      <c r="J828" s="49"/>
      <c r="K828" s="49"/>
      <c r="L828" s="49"/>
      <c r="M828" s="49"/>
      <c r="N828" s="49"/>
      <c r="O828" s="49"/>
      <c r="P828" s="49"/>
      <c r="Q828" s="49"/>
      <c r="R828" s="90"/>
      <c r="S828" s="49"/>
      <c r="T828" s="49"/>
      <c r="U828" s="49"/>
      <c r="V828" s="49"/>
      <c r="W828" s="49"/>
      <c r="X828" s="49"/>
      <c r="Y828" s="49"/>
      <c r="Z828" s="49"/>
      <c r="AA828" s="49"/>
      <c r="AB828" s="49"/>
      <c r="AC828" s="49"/>
      <c r="AD828" s="49"/>
      <c r="AE828" s="49"/>
      <c r="AF828" s="49"/>
      <c r="AG828" s="49"/>
      <c r="AH828" s="49"/>
      <c r="AI828" s="49"/>
      <c r="AJ828" s="49"/>
      <c r="AK828" s="49"/>
      <c r="AL828" s="49"/>
      <c r="AM828" s="49"/>
    </row>
    <row r="829" spans="1:39" ht="12.75" customHeight="1" x14ac:dyDescent="0.3">
      <c r="A829" s="49"/>
      <c r="B829" s="49"/>
      <c r="C829" s="49"/>
      <c r="D829" s="49"/>
      <c r="E829" s="49"/>
      <c r="F829" s="49"/>
      <c r="G829" s="49"/>
      <c r="H829" s="49"/>
      <c r="I829" s="49"/>
      <c r="J829" s="49"/>
      <c r="K829" s="49"/>
      <c r="L829" s="49"/>
      <c r="M829" s="49"/>
      <c r="N829" s="49"/>
      <c r="O829" s="49"/>
      <c r="P829" s="49"/>
      <c r="Q829" s="49"/>
      <c r="R829" s="90"/>
      <c r="S829" s="49"/>
      <c r="T829" s="49"/>
      <c r="U829" s="49"/>
      <c r="V829" s="49"/>
      <c r="W829" s="49"/>
      <c r="X829" s="49"/>
      <c r="Y829" s="49"/>
      <c r="Z829" s="49"/>
      <c r="AA829" s="49"/>
      <c r="AB829" s="49"/>
      <c r="AC829" s="49"/>
      <c r="AD829" s="49"/>
      <c r="AE829" s="49"/>
      <c r="AF829" s="49"/>
      <c r="AG829" s="49"/>
      <c r="AH829" s="49"/>
      <c r="AI829" s="49"/>
      <c r="AJ829" s="49"/>
      <c r="AK829" s="49"/>
      <c r="AL829" s="49"/>
      <c r="AM829" s="49"/>
    </row>
    <row r="830" spans="1:39" ht="12.75" customHeight="1" x14ac:dyDescent="0.3">
      <c r="A830" s="49"/>
      <c r="B830" s="49"/>
      <c r="C830" s="49"/>
      <c r="D830" s="49"/>
      <c r="E830" s="49"/>
      <c r="F830" s="49"/>
      <c r="G830" s="49"/>
      <c r="H830" s="49"/>
      <c r="I830" s="49"/>
      <c r="J830" s="49"/>
      <c r="K830" s="49"/>
      <c r="L830" s="49"/>
      <c r="M830" s="49"/>
      <c r="N830" s="49"/>
      <c r="O830" s="49"/>
      <c r="P830" s="49"/>
      <c r="Q830" s="49"/>
      <c r="R830" s="90"/>
      <c r="S830" s="49"/>
      <c r="T830" s="49"/>
      <c r="U830" s="49"/>
      <c r="V830" s="49"/>
      <c r="W830" s="49"/>
      <c r="X830" s="49"/>
      <c r="Y830" s="49"/>
      <c r="Z830" s="49"/>
      <c r="AA830" s="49"/>
      <c r="AB830" s="49"/>
      <c r="AC830" s="49"/>
      <c r="AD830" s="49"/>
      <c r="AE830" s="49"/>
      <c r="AF830" s="49"/>
      <c r="AG830" s="49"/>
      <c r="AH830" s="49"/>
      <c r="AI830" s="49"/>
      <c r="AJ830" s="49"/>
      <c r="AK830" s="49"/>
      <c r="AL830" s="49"/>
      <c r="AM830" s="49"/>
    </row>
    <row r="831" spans="1:39" ht="12.75" customHeight="1" x14ac:dyDescent="0.3">
      <c r="A831" s="49"/>
      <c r="B831" s="49"/>
      <c r="C831" s="49"/>
      <c r="D831" s="49"/>
      <c r="E831" s="49"/>
      <c r="F831" s="49"/>
      <c r="G831" s="49"/>
      <c r="H831" s="49"/>
      <c r="I831" s="49"/>
      <c r="J831" s="49"/>
      <c r="K831" s="49"/>
      <c r="L831" s="49"/>
      <c r="M831" s="49"/>
      <c r="N831" s="49"/>
      <c r="O831" s="49"/>
      <c r="P831" s="49"/>
      <c r="Q831" s="49"/>
      <c r="R831" s="90"/>
      <c r="S831" s="49"/>
      <c r="T831" s="49"/>
      <c r="U831" s="49"/>
      <c r="V831" s="49"/>
      <c r="W831" s="49"/>
      <c r="X831" s="49"/>
      <c r="Y831" s="49"/>
      <c r="Z831" s="49"/>
      <c r="AA831" s="49"/>
      <c r="AB831" s="49"/>
      <c r="AC831" s="49"/>
      <c r="AD831" s="49"/>
      <c r="AE831" s="49"/>
      <c r="AF831" s="49"/>
      <c r="AG831" s="49"/>
      <c r="AH831" s="49"/>
      <c r="AI831" s="49"/>
      <c r="AJ831" s="49"/>
      <c r="AK831" s="49"/>
      <c r="AL831" s="49"/>
      <c r="AM831" s="49"/>
    </row>
    <row r="832" spans="1:39" ht="12.75" customHeight="1" x14ac:dyDescent="0.3">
      <c r="A832" s="49"/>
      <c r="B832" s="49"/>
      <c r="C832" s="49"/>
      <c r="D832" s="49"/>
      <c r="E832" s="49"/>
      <c r="F832" s="49"/>
      <c r="G832" s="49"/>
      <c r="H832" s="49"/>
      <c r="I832" s="49"/>
      <c r="J832" s="49"/>
      <c r="K832" s="49"/>
      <c r="L832" s="49"/>
      <c r="M832" s="49"/>
      <c r="N832" s="49"/>
      <c r="O832" s="49"/>
      <c r="P832" s="49"/>
      <c r="Q832" s="49"/>
      <c r="R832" s="90"/>
      <c r="S832" s="49"/>
      <c r="T832" s="49"/>
      <c r="U832" s="49"/>
      <c r="V832" s="49"/>
      <c r="W832" s="49"/>
      <c r="X832" s="49"/>
      <c r="Y832" s="49"/>
      <c r="Z832" s="49"/>
      <c r="AA832" s="49"/>
      <c r="AB832" s="49"/>
      <c r="AC832" s="49"/>
      <c r="AD832" s="49"/>
      <c r="AE832" s="49"/>
      <c r="AF832" s="49"/>
      <c r="AG832" s="49"/>
      <c r="AH832" s="49"/>
      <c r="AI832" s="49"/>
      <c r="AJ832" s="49"/>
      <c r="AK832" s="49"/>
      <c r="AL832" s="49"/>
      <c r="AM832" s="49"/>
    </row>
    <row r="833" spans="1:39" ht="12.75" customHeight="1" x14ac:dyDescent="0.3">
      <c r="A833" s="49"/>
      <c r="B833" s="49"/>
      <c r="C833" s="49"/>
      <c r="D833" s="49"/>
      <c r="E833" s="49"/>
      <c r="F833" s="49"/>
      <c r="G833" s="49"/>
      <c r="H833" s="49"/>
      <c r="I833" s="49"/>
      <c r="J833" s="49"/>
      <c r="K833" s="49"/>
      <c r="L833" s="49"/>
      <c r="M833" s="49"/>
      <c r="N833" s="49"/>
      <c r="O833" s="49"/>
      <c r="P833" s="49"/>
      <c r="Q833" s="49"/>
      <c r="R833" s="90"/>
      <c r="S833" s="49"/>
      <c r="T833" s="49"/>
      <c r="U833" s="49"/>
      <c r="V833" s="49"/>
      <c r="W833" s="49"/>
      <c r="X833" s="49"/>
      <c r="Y833" s="49"/>
      <c r="Z833" s="49"/>
      <c r="AA833" s="49"/>
      <c r="AB833" s="49"/>
      <c r="AC833" s="49"/>
      <c r="AD833" s="49"/>
      <c r="AE833" s="49"/>
      <c r="AF833" s="49"/>
      <c r="AG833" s="49"/>
      <c r="AH833" s="49"/>
      <c r="AI833" s="49"/>
      <c r="AJ833" s="49"/>
      <c r="AK833" s="49"/>
      <c r="AL833" s="49"/>
      <c r="AM833" s="49"/>
    </row>
    <row r="834" spans="1:39" ht="12.75" customHeight="1" x14ac:dyDescent="0.3">
      <c r="A834" s="49"/>
      <c r="B834" s="49"/>
      <c r="C834" s="49"/>
      <c r="D834" s="49"/>
      <c r="E834" s="49"/>
      <c r="F834" s="49"/>
      <c r="G834" s="49"/>
      <c r="H834" s="49"/>
      <c r="I834" s="49"/>
      <c r="J834" s="49"/>
      <c r="K834" s="49"/>
      <c r="L834" s="49"/>
      <c r="M834" s="49"/>
      <c r="N834" s="49"/>
      <c r="O834" s="49"/>
      <c r="P834" s="49"/>
      <c r="Q834" s="49"/>
      <c r="R834" s="90"/>
      <c r="S834" s="49"/>
      <c r="T834" s="49"/>
      <c r="U834" s="49"/>
      <c r="V834" s="49"/>
      <c r="W834" s="49"/>
      <c r="X834" s="49"/>
      <c r="Y834" s="49"/>
      <c r="Z834" s="49"/>
      <c r="AA834" s="49"/>
      <c r="AB834" s="49"/>
      <c r="AC834" s="49"/>
      <c r="AD834" s="49"/>
      <c r="AE834" s="49"/>
      <c r="AF834" s="49"/>
      <c r="AG834" s="49"/>
      <c r="AH834" s="49"/>
      <c r="AI834" s="49"/>
      <c r="AJ834" s="49"/>
      <c r="AK834" s="49"/>
      <c r="AL834" s="49"/>
      <c r="AM834" s="49"/>
    </row>
    <row r="835" spans="1:39" ht="12.75" customHeight="1" x14ac:dyDescent="0.3">
      <c r="A835" s="49"/>
      <c r="B835" s="49"/>
      <c r="C835" s="49"/>
      <c r="D835" s="49"/>
      <c r="E835" s="49"/>
      <c r="F835" s="49"/>
      <c r="G835" s="49"/>
      <c r="H835" s="49"/>
      <c r="I835" s="49"/>
      <c r="J835" s="49"/>
      <c r="K835" s="49"/>
      <c r="L835" s="49"/>
      <c r="M835" s="49"/>
      <c r="N835" s="49"/>
      <c r="O835" s="49"/>
      <c r="P835" s="49"/>
      <c r="Q835" s="49"/>
      <c r="R835" s="90"/>
      <c r="S835" s="49"/>
      <c r="T835" s="49"/>
      <c r="U835" s="49"/>
      <c r="V835" s="49"/>
      <c r="W835" s="49"/>
      <c r="X835" s="49"/>
      <c r="Y835" s="49"/>
      <c r="Z835" s="49"/>
      <c r="AA835" s="49"/>
      <c r="AB835" s="49"/>
      <c r="AC835" s="49"/>
      <c r="AD835" s="49"/>
      <c r="AE835" s="49"/>
      <c r="AF835" s="49"/>
      <c r="AG835" s="49"/>
      <c r="AH835" s="49"/>
      <c r="AI835" s="49"/>
      <c r="AJ835" s="49"/>
      <c r="AK835" s="49"/>
      <c r="AL835" s="49"/>
      <c r="AM835" s="49"/>
    </row>
    <row r="836" spans="1:39" ht="12.75" customHeight="1" x14ac:dyDescent="0.3">
      <c r="A836" s="49"/>
      <c r="B836" s="49"/>
      <c r="C836" s="49"/>
      <c r="D836" s="49"/>
      <c r="E836" s="49"/>
      <c r="F836" s="49"/>
      <c r="G836" s="49"/>
      <c r="H836" s="49"/>
      <c r="I836" s="49"/>
      <c r="J836" s="49"/>
      <c r="K836" s="49"/>
      <c r="L836" s="49"/>
      <c r="M836" s="49"/>
      <c r="N836" s="49"/>
      <c r="O836" s="49"/>
      <c r="P836" s="49"/>
      <c r="Q836" s="49"/>
      <c r="R836" s="90"/>
      <c r="S836" s="49"/>
      <c r="T836" s="49"/>
      <c r="U836" s="49"/>
      <c r="V836" s="49"/>
      <c r="W836" s="49"/>
      <c r="X836" s="49"/>
      <c r="Y836" s="49"/>
      <c r="Z836" s="49"/>
      <c r="AA836" s="49"/>
      <c r="AB836" s="49"/>
      <c r="AC836" s="49"/>
      <c r="AD836" s="49"/>
      <c r="AE836" s="49"/>
      <c r="AF836" s="49"/>
      <c r="AG836" s="49"/>
      <c r="AH836" s="49"/>
      <c r="AI836" s="49"/>
      <c r="AJ836" s="49"/>
      <c r="AK836" s="49"/>
      <c r="AL836" s="49"/>
      <c r="AM836" s="49"/>
    </row>
    <row r="837" spans="1:39" ht="12.75" customHeight="1" x14ac:dyDescent="0.3">
      <c r="A837" s="49"/>
      <c r="B837" s="49"/>
      <c r="C837" s="49"/>
      <c r="D837" s="49"/>
      <c r="E837" s="49"/>
      <c r="F837" s="49"/>
      <c r="G837" s="49"/>
      <c r="H837" s="49"/>
      <c r="I837" s="49"/>
      <c r="J837" s="49"/>
      <c r="K837" s="49"/>
      <c r="L837" s="49"/>
      <c r="M837" s="49"/>
      <c r="N837" s="49"/>
      <c r="O837" s="49"/>
      <c r="P837" s="49"/>
      <c r="Q837" s="49"/>
      <c r="R837" s="90"/>
      <c r="S837" s="49"/>
      <c r="T837" s="49"/>
      <c r="U837" s="49"/>
      <c r="V837" s="49"/>
      <c r="W837" s="49"/>
      <c r="X837" s="49"/>
      <c r="Y837" s="49"/>
      <c r="Z837" s="49"/>
      <c r="AA837" s="49"/>
      <c r="AB837" s="49"/>
      <c r="AC837" s="49"/>
      <c r="AD837" s="49"/>
      <c r="AE837" s="49"/>
      <c r="AF837" s="49"/>
      <c r="AG837" s="49"/>
      <c r="AH837" s="49"/>
      <c r="AI837" s="49"/>
      <c r="AJ837" s="49"/>
      <c r="AK837" s="49"/>
      <c r="AL837" s="49"/>
      <c r="AM837" s="49"/>
    </row>
    <row r="838" spans="1:39" ht="12.75" customHeight="1" x14ac:dyDescent="0.3">
      <c r="A838" s="49"/>
      <c r="B838" s="49"/>
      <c r="C838" s="49"/>
      <c r="D838" s="49"/>
      <c r="E838" s="49"/>
      <c r="F838" s="49"/>
      <c r="G838" s="49"/>
      <c r="H838" s="49"/>
      <c r="I838" s="49"/>
      <c r="J838" s="49"/>
      <c r="K838" s="49"/>
      <c r="L838" s="49"/>
      <c r="M838" s="49"/>
      <c r="N838" s="49"/>
      <c r="O838" s="49"/>
      <c r="P838" s="49"/>
      <c r="Q838" s="49"/>
      <c r="R838" s="90"/>
      <c r="S838" s="49"/>
      <c r="T838" s="49"/>
      <c r="U838" s="49"/>
      <c r="V838" s="49"/>
      <c r="W838" s="49"/>
      <c r="X838" s="49"/>
      <c r="Y838" s="49"/>
      <c r="Z838" s="49"/>
      <c r="AA838" s="49"/>
      <c r="AB838" s="49"/>
      <c r="AC838" s="49"/>
      <c r="AD838" s="49"/>
      <c r="AE838" s="49"/>
      <c r="AF838" s="49"/>
      <c r="AG838" s="49"/>
      <c r="AH838" s="49"/>
      <c r="AI838" s="49"/>
      <c r="AJ838" s="49"/>
      <c r="AK838" s="49"/>
      <c r="AL838" s="49"/>
      <c r="AM838" s="49"/>
    </row>
    <row r="839" spans="1:39" ht="12.75" customHeight="1" x14ac:dyDescent="0.3">
      <c r="A839" s="49"/>
      <c r="B839" s="49"/>
      <c r="C839" s="49"/>
      <c r="D839" s="49"/>
      <c r="E839" s="49"/>
      <c r="F839" s="49"/>
      <c r="G839" s="49"/>
      <c r="H839" s="49"/>
      <c r="I839" s="49"/>
      <c r="J839" s="49"/>
      <c r="K839" s="49"/>
      <c r="L839" s="49"/>
      <c r="M839" s="49"/>
      <c r="N839" s="49"/>
      <c r="O839" s="49"/>
      <c r="P839" s="49"/>
      <c r="Q839" s="49"/>
      <c r="R839" s="90"/>
      <c r="S839" s="49"/>
      <c r="T839" s="49"/>
      <c r="U839" s="49"/>
      <c r="V839" s="49"/>
      <c r="W839" s="49"/>
      <c r="X839" s="49"/>
      <c r="Y839" s="49"/>
      <c r="Z839" s="49"/>
      <c r="AA839" s="49"/>
      <c r="AB839" s="49"/>
      <c r="AC839" s="49"/>
      <c r="AD839" s="49"/>
      <c r="AE839" s="49"/>
      <c r="AF839" s="49"/>
      <c r="AG839" s="49"/>
      <c r="AH839" s="49"/>
      <c r="AI839" s="49"/>
      <c r="AJ839" s="49"/>
      <c r="AK839" s="49"/>
      <c r="AL839" s="49"/>
      <c r="AM839" s="49"/>
    </row>
    <row r="840" spans="1:39" ht="12.75" customHeight="1" x14ac:dyDescent="0.3">
      <c r="A840" s="49"/>
      <c r="B840" s="49"/>
      <c r="C840" s="49"/>
      <c r="D840" s="49"/>
      <c r="E840" s="49"/>
      <c r="F840" s="49"/>
      <c r="G840" s="49"/>
      <c r="H840" s="49"/>
      <c r="I840" s="49"/>
      <c r="J840" s="49"/>
      <c r="K840" s="49"/>
      <c r="L840" s="49"/>
      <c r="M840" s="49"/>
      <c r="N840" s="49"/>
      <c r="O840" s="49"/>
      <c r="P840" s="49"/>
      <c r="Q840" s="49"/>
      <c r="R840" s="90"/>
      <c r="S840" s="49"/>
      <c r="T840" s="49"/>
      <c r="U840" s="49"/>
      <c r="V840" s="49"/>
      <c r="W840" s="49"/>
      <c r="X840" s="49"/>
      <c r="Y840" s="49"/>
      <c r="Z840" s="49"/>
      <c r="AA840" s="49"/>
      <c r="AB840" s="49"/>
      <c r="AC840" s="49"/>
      <c r="AD840" s="49"/>
      <c r="AE840" s="49"/>
      <c r="AF840" s="49"/>
      <c r="AG840" s="49"/>
      <c r="AH840" s="49"/>
      <c r="AI840" s="49"/>
      <c r="AJ840" s="49"/>
      <c r="AK840" s="49"/>
      <c r="AL840" s="49"/>
      <c r="AM840" s="49"/>
    </row>
    <row r="841" spans="1:39" ht="12.75" customHeight="1" x14ac:dyDescent="0.3">
      <c r="A841" s="49"/>
      <c r="B841" s="49"/>
      <c r="C841" s="49"/>
      <c r="D841" s="49"/>
      <c r="E841" s="49"/>
      <c r="F841" s="49"/>
      <c r="G841" s="49"/>
      <c r="H841" s="49"/>
      <c r="I841" s="49"/>
      <c r="J841" s="49"/>
      <c r="K841" s="49"/>
      <c r="L841" s="49"/>
      <c r="M841" s="49"/>
      <c r="N841" s="49"/>
      <c r="O841" s="49"/>
      <c r="P841" s="49"/>
      <c r="Q841" s="49"/>
      <c r="R841" s="90"/>
      <c r="S841" s="49"/>
      <c r="T841" s="49"/>
      <c r="U841" s="49"/>
      <c r="V841" s="49"/>
      <c r="W841" s="49"/>
      <c r="X841" s="49"/>
      <c r="Y841" s="49"/>
      <c r="Z841" s="49"/>
      <c r="AA841" s="49"/>
      <c r="AB841" s="49"/>
      <c r="AC841" s="49"/>
      <c r="AD841" s="49"/>
      <c r="AE841" s="49"/>
      <c r="AF841" s="49"/>
      <c r="AG841" s="49"/>
      <c r="AH841" s="49"/>
      <c r="AI841" s="49"/>
      <c r="AJ841" s="49"/>
      <c r="AK841" s="49"/>
      <c r="AL841" s="49"/>
      <c r="AM841" s="49"/>
    </row>
    <row r="842" spans="1:39" ht="12.75" customHeight="1" x14ac:dyDescent="0.3">
      <c r="A842" s="49"/>
      <c r="B842" s="49"/>
      <c r="C842" s="49"/>
      <c r="D842" s="49"/>
      <c r="E842" s="49"/>
      <c r="F842" s="49"/>
      <c r="G842" s="49"/>
      <c r="H842" s="49"/>
      <c r="I842" s="49"/>
      <c r="J842" s="49"/>
      <c r="K842" s="49"/>
      <c r="L842" s="49"/>
      <c r="M842" s="49"/>
      <c r="N842" s="49"/>
      <c r="O842" s="49"/>
      <c r="P842" s="49"/>
      <c r="Q842" s="49"/>
      <c r="R842" s="90"/>
      <c r="S842" s="49"/>
      <c r="T842" s="49"/>
      <c r="U842" s="49"/>
      <c r="V842" s="49"/>
      <c r="W842" s="49"/>
      <c r="X842" s="49"/>
      <c r="Y842" s="49"/>
      <c r="Z842" s="49"/>
      <c r="AA842" s="49"/>
      <c r="AB842" s="49"/>
      <c r="AC842" s="49"/>
      <c r="AD842" s="49"/>
      <c r="AE842" s="49"/>
      <c r="AF842" s="49"/>
      <c r="AG842" s="49"/>
      <c r="AH842" s="49"/>
      <c r="AI842" s="49"/>
      <c r="AJ842" s="49"/>
      <c r="AK842" s="49"/>
      <c r="AL842" s="49"/>
      <c r="AM842" s="49"/>
    </row>
    <row r="843" spans="1:39" ht="12.75" customHeight="1" x14ac:dyDescent="0.3">
      <c r="A843" s="49"/>
      <c r="B843" s="49"/>
      <c r="C843" s="49"/>
      <c r="D843" s="49"/>
      <c r="E843" s="49"/>
      <c r="F843" s="49"/>
      <c r="G843" s="49"/>
      <c r="H843" s="49"/>
      <c r="I843" s="49"/>
      <c r="J843" s="49"/>
      <c r="K843" s="49"/>
      <c r="L843" s="49"/>
      <c r="M843" s="49"/>
      <c r="N843" s="49"/>
      <c r="O843" s="49"/>
      <c r="P843" s="49"/>
      <c r="Q843" s="49"/>
      <c r="R843" s="90"/>
      <c r="S843" s="49"/>
      <c r="T843" s="49"/>
      <c r="U843" s="49"/>
      <c r="V843" s="49"/>
      <c r="W843" s="49"/>
      <c r="X843" s="49"/>
      <c r="Y843" s="49"/>
      <c r="Z843" s="49"/>
      <c r="AA843" s="49"/>
      <c r="AB843" s="49"/>
      <c r="AC843" s="49"/>
      <c r="AD843" s="49"/>
      <c r="AE843" s="49"/>
      <c r="AF843" s="49"/>
      <c r="AG843" s="49"/>
      <c r="AH843" s="49"/>
      <c r="AI843" s="49"/>
      <c r="AJ843" s="49"/>
      <c r="AK843" s="49"/>
      <c r="AL843" s="49"/>
      <c r="AM843" s="49"/>
    </row>
    <row r="844" spans="1:39" ht="12.75" customHeight="1" x14ac:dyDescent="0.3">
      <c r="A844" s="49"/>
      <c r="B844" s="49"/>
      <c r="C844" s="49"/>
      <c r="D844" s="49"/>
      <c r="E844" s="49"/>
      <c r="F844" s="49"/>
      <c r="G844" s="49"/>
      <c r="H844" s="49"/>
      <c r="I844" s="49"/>
      <c r="J844" s="49"/>
      <c r="K844" s="49"/>
      <c r="L844" s="49"/>
      <c r="M844" s="49"/>
      <c r="N844" s="49"/>
      <c r="O844" s="49"/>
      <c r="P844" s="49"/>
      <c r="Q844" s="49"/>
      <c r="R844" s="90"/>
      <c r="S844" s="49"/>
      <c r="T844" s="49"/>
      <c r="U844" s="49"/>
      <c r="V844" s="49"/>
      <c r="W844" s="49"/>
      <c r="X844" s="49"/>
      <c r="Y844" s="49"/>
      <c r="Z844" s="49"/>
      <c r="AA844" s="49"/>
      <c r="AB844" s="49"/>
      <c r="AC844" s="49"/>
      <c r="AD844" s="49"/>
      <c r="AE844" s="49"/>
      <c r="AF844" s="49"/>
      <c r="AG844" s="49"/>
      <c r="AH844" s="49"/>
      <c r="AI844" s="49"/>
      <c r="AJ844" s="49"/>
      <c r="AK844" s="49"/>
      <c r="AL844" s="49"/>
      <c r="AM844" s="49"/>
    </row>
    <row r="845" spans="1:39" ht="12.75" customHeight="1" x14ac:dyDescent="0.3">
      <c r="A845" s="49"/>
      <c r="B845" s="49"/>
      <c r="C845" s="49"/>
      <c r="D845" s="49"/>
      <c r="E845" s="49"/>
      <c r="F845" s="49"/>
      <c r="G845" s="49"/>
      <c r="H845" s="49"/>
      <c r="I845" s="49"/>
      <c r="J845" s="49"/>
      <c r="K845" s="49"/>
      <c r="L845" s="49"/>
      <c r="M845" s="49"/>
      <c r="N845" s="49"/>
      <c r="O845" s="49"/>
      <c r="P845" s="49"/>
      <c r="Q845" s="49"/>
      <c r="R845" s="90"/>
      <c r="S845" s="49"/>
      <c r="T845" s="49"/>
      <c r="U845" s="49"/>
      <c r="V845" s="49"/>
      <c r="W845" s="49"/>
      <c r="X845" s="49"/>
      <c r="Y845" s="49"/>
      <c r="Z845" s="49"/>
      <c r="AA845" s="49"/>
      <c r="AB845" s="49"/>
      <c r="AC845" s="49"/>
      <c r="AD845" s="49"/>
      <c r="AE845" s="49"/>
      <c r="AF845" s="49"/>
      <c r="AG845" s="49"/>
      <c r="AH845" s="49"/>
      <c r="AI845" s="49"/>
      <c r="AJ845" s="49"/>
      <c r="AK845" s="49"/>
      <c r="AL845" s="49"/>
      <c r="AM845" s="49"/>
    </row>
    <row r="846" spans="1:39" ht="12.75" customHeight="1" x14ac:dyDescent="0.3">
      <c r="A846" s="49"/>
      <c r="B846" s="49"/>
      <c r="C846" s="49"/>
      <c r="D846" s="49"/>
      <c r="E846" s="49"/>
      <c r="F846" s="49"/>
      <c r="G846" s="49"/>
      <c r="H846" s="49"/>
      <c r="I846" s="49"/>
      <c r="J846" s="49"/>
      <c r="K846" s="49"/>
      <c r="L846" s="49"/>
      <c r="M846" s="49"/>
      <c r="N846" s="49"/>
      <c r="O846" s="49"/>
      <c r="P846" s="49"/>
      <c r="Q846" s="49"/>
      <c r="R846" s="90"/>
      <c r="S846" s="49"/>
      <c r="T846" s="49"/>
      <c r="U846" s="49"/>
      <c r="V846" s="49"/>
      <c r="W846" s="49"/>
      <c r="X846" s="49"/>
      <c r="Y846" s="49"/>
      <c r="Z846" s="49"/>
      <c r="AA846" s="49"/>
      <c r="AB846" s="49"/>
      <c r="AC846" s="49"/>
      <c r="AD846" s="49"/>
      <c r="AE846" s="49"/>
      <c r="AF846" s="49"/>
      <c r="AG846" s="49"/>
      <c r="AH846" s="49"/>
      <c r="AI846" s="49"/>
      <c r="AJ846" s="49"/>
      <c r="AK846" s="49"/>
      <c r="AL846" s="49"/>
      <c r="AM846" s="49"/>
    </row>
    <row r="847" spans="1:39" ht="12.75" customHeight="1" x14ac:dyDescent="0.3">
      <c r="A847" s="49"/>
      <c r="B847" s="49"/>
      <c r="C847" s="49"/>
      <c r="D847" s="49"/>
      <c r="E847" s="49"/>
      <c r="F847" s="49"/>
      <c r="G847" s="49"/>
      <c r="H847" s="49"/>
      <c r="I847" s="49"/>
      <c r="J847" s="49"/>
      <c r="K847" s="49"/>
      <c r="L847" s="49"/>
      <c r="M847" s="49"/>
      <c r="N847" s="49"/>
      <c r="O847" s="49"/>
      <c r="P847" s="49"/>
      <c r="Q847" s="49"/>
      <c r="R847" s="90"/>
      <c r="S847" s="49"/>
      <c r="T847" s="49"/>
      <c r="U847" s="49"/>
      <c r="V847" s="49"/>
      <c r="W847" s="49"/>
      <c r="X847" s="49"/>
      <c r="Y847" s="49"/>
      <c r="Z847" s="49"/>
      <c r="AA847" s="49"/>
      <c r="AB847" s="49"/>
      <c r="AC847" s="49"/>
      <c r="AD847" s="49"/>
      <c r="AE847" s="49"/>
      <c r="AF847" s="49"/>
      <c r="AG847" s="49"/>
      <c r="AH847" s="49"/>
      <c r="AI847" s="49"/>
      <c r="AJ847" s="49"/>
      <c r="AK847" s="49"/>
      <c r="AL847" s="49"/>
      <c r="AM847" s="49"/>
    </row>
    <row r="848" spans="1:39" ht="12.75" customHeight="1" x14ac:dyDescent="0.3">
      <c r="A848" s="49"/>
      <c r="B848" s="49"/>
      <c r="C848" s="49"/>
      <c r="D848" s="49"/>
      <c r="E848" s="49"/>
      <c r="F848" s="49"/>
      <c r="G848" s="49"/>
      <c r="H848" s="49"/>
      <c r="I848" s="49"/>
      <c r="J848" s="49"/>
      <c r="K848" s="49"/>
      <c r="L848" s="49"/>
      <c r="M848" s="49"/>
      <c r="N848" s="49"/>
      <c r="O848" s="49"/>
      <c r="P848" s="49"/>
      <c r="Q848" s="49"/>
      <c r="R848" s="90"/>
      <c r="S848" s="49"/>
      <c r="T848" s="49"/>
      <c r="U848" s="49"/>
      <c r="V848" s="49"/>
      <c r="W848" s="49"/>
      <c r="X848" s="49"/>
      <c r="Y848" s="49"/>
      <c r="Z848" s="49"/>
      <c r="AA848" s="49"/>
      <c r="AB848" s="49"/>
      <c r="AC848" s="49"/>
      <c r="AD848" s="49"/>
      <c r="AE848" s="49"/>
      <c r="AF848" s="49"/>
      <c r="AG848" s="49"/>
      <c r="AH848" s="49"/>
      <c r="AI848" s="49"/>
      <c r="AJ848" s="49"/>
      <c r="AK848" s="49"/>
      <c r="AL848" s="49"/>
      <c r="AM848" s="49"/>
    </row>
    <row r="849" spans="1:39" ht="12.75" customHeight="1" x14ac:dyDescent="0.3">
      <c r="A849" s="49"/>
      <c r="B849" s="49"/>
      <c r="C849" s="49"/>
      <c r="D849" s="49"/>
      <c r="E849" s="49"/>
      <c r="F849" s="49"/>
      <c r="G849" s="49"/>
      <c r="H849" s="49"/>
      <c r="I849" s="49"/>
      <c r="J849" s="49"/>
      <c r="K849" s="49"/>
      <c r="L849" s="49"/>
      <c r="M849" s="49"/>
      <c r="N849" s="49"/>
      <c r="O849" s="49"/>
      <c r="P849" s="49"/>
      <c r="Q849" s="49"/>
      <c r="R849" s="90"/>
      <c r="S849" s="49"/>
      <c r="T849" s="49"/>
      <c r="U849" s="49"/>
      <c r="V849" s="49"/>
      <c r="W849" s="49"/>
      <c r="X849" s="49"/>
      <c r="Y849" s="49"/>
      <c r="Z849" s="49"/>
      <c r="AA849" s="49"/>
      <c r="AB849" s="49"/>
      <c r="AC849" s="49"/>
      <c r="AD849" s="49"/>
      <c r="AE849" s="49"/>
      <c r="AF849" s="49"/>
      <c r="AG849" s="49"/>
      <c r="AH849" s="49"/>
      <c r="AI849" s="49"/>
      <c r="AJ849" s="49"/>
      <c r="AK849" s="49"/>
      <c r="AL849" s="49"/>
      <c r="AM849" s="49"/>
    </row>
    <row r="850" spans="1:39" ht="12.75" customHeight="1" x14ac:dyDescent="0.3">
      <c r="A850" s="49"/>
      <c r="B850" s="49"/>
      <c r="C850" s="49"/>
      <c r="D850" s="49"/>
      <c r="E850" s="49"/>
      <c r="F850" s="49"/>
      <c r="G850" s="49"/>
      <c r="H850" s="49"/>
      <c r="I850" s="49"/>
      <c r="J850" s="49"/>
      <c r="K850" s="49"/>
      <c r="L850" s="49"/>
      <c r="M850" s="49"/>
      <c r="N850" s="49"/>
      <c r="O850" s="49"/>
      <c r="P850" s="49"/>
      <c r="Q850" s="49"/>
      <c r="R850" s="90"/>
      <c r="S850" s="49"/>
      <c r="T850" s="49"/>
      <c r="U850" s="49"/>
      <c r="V850" s="49"/>
      <c r="W850" s="49"/>
      <c r="X850" s="49"/>
      <c r="Y850" s="49"/>
      <c r="Z850" s="49"/>
      <c r="AA850" s="49"/>
      <c r="AB850" s="49"/>
      <c r="AC850" s="49"/>
      <c r="AD850" s="49"/>
      <c r="AE850" s="49"/>
      <c r="AF850" s="49"/>
      <c r="AG850" s="49"/>
      <c r="AH850" s="49"/>
      <c r="AI850" s="49"/>
      <c r="AJ850" s="49"/>
      <c r="AK850" s="49"/>
      <c r="AL850" s="49"/>
      <c r="AM850" s="49"/>
    </row>
    <row r="851" spans="1:39" ht="12.75" customHeight="1" x14ac:dyDescent="0.3">
      <c r="A851" s="49"/>
      <c r="B851" s="49"/>
      <c r="C851" s="49"/>
      <c r="D851" s="49"/>
      <c r="E851" s="49"/>
      <c r="F851" s="49"/>
      <c r="G851" s="49"/>
      <c r="H851" s="49"/>
      <c r="I851" s="49"/>
      <c r="J851" s="49"/>
      <c r="K851" s="49"/>
      <c r="L851" s="49"/>
      <c r="M851" s="49"/>
      <c r="N851" s="49"/>
      <c r="O851" s="49"/>
      <c r="P851" s="49"/>
      <c r="Q851" s="49"/>
      <c r="R851" s="90"/>
      <c r="S851" s="49"/>
      <c r="T851" s="49"/>
      <c r="U851" s="49"/>
      <c r="V851" s="49"/>
      <c r="W851" s="49"/>
      <c r="X851" s="49"/>
      <c r="Y851" s="49"/>
      <c r="Z851" s="49"/>
      <c r="AA851" s="49"/>
      <c r="AB851" s="49"/>
      <c r="AC851" s="49"/>
      <c r="AD851" s="49"/>
      <c r="AE851" s="49"/>
      <c r="AF851" s="49"/>
      <c r="AG851" s="49"/>
      <c r="AH851" s="49"/>
      <c r="AI851" s="49"/>
      <c r="AJ851" s="49"/>
      <c r="AK851" s="49"/>
      <c r="AL851" s="49"/>
      <c r="AM851" s="49"/>
    </row>
    <row r="852" spans="1:39" ht="12.75" customHeight="1" x14ac:dyDescent="0.3">
      <c r="A852" s="49"/>
      <c r="B852" s="49"/>
      <c r="C852" s="49"/>
      <c r="D852" s="49"/>
      <c r="E852" s="49"/>
      <c r="F852" s="49"/>
      <c r="G852" s="49"/>
      <c r="H852" s="49"/>
      <c r="I852" s="49"/>
      <c r="J852" s="49"/>
      <c r="K852" s="49"/>
      <c r="L852" s="49"/>
      <c r="M852" s="49"/>
      <c r="N852" s="49"/>
      <c r="O852" s="49"/>
      <c r="P852" s="49"/>
      <c r="Q852" s="49"/>
      <c r="R852" s="90"/>
      <c r="S852" s="49"/>
      <c r="T852" s="49"/>
      <c r="U852" s="49"/>
      <c r="V852" s="49"/>
      <c r="W852" s="49"/>
      <c r="X852" s="49"/>
      <c r="Y852" s="49"/>
      <c r="Z852" s="49"/>
      <c r="AA852" s="49"/>
      <c r="AB852" s="49"/>
      <c r="AC852" s="49"/>
      <c r="AD852" s="49"/>
      <c r="AE852" s="49"/>
      <c r="AF852" s="49"/>
      <c r="AG852" s="49"/>
      <c r="AH852" s="49"/>
      <c r="AI852" s="49"/>
      <c r="AJ852" s="49"/>
      <c r="AK852" s="49"/>
      <c r="AL852" s="49"/>
      <c r="AM852" s="49"/>
    </row>
    <row r="853" spans="1:39" ht="12.75" customHeight="1" x14ac:dyDescent="0.3">
      <c r="A853" s="49"/>
      <c r="B853" s="49"/>
      <c r="C853" s="49"/>
      <c r="D853" s="49"/>
      <c r="E853" s="49"/>
      <c r="F853" s="49"/>
      <c r="G853" s="49"/>
      <c r="H853" s="49"/>
      <c r="I853" s="49"/>
      <c r="J853" s="49"/>
      <c r="K853" s="49"/>
      <c r="L853" s="49"/>
      <c r="M853" s="49"/>
      <c r="N853" s="49"/>
      <c r="O853" s="49"/>
      <c r="P853" s="49"/>
      <c r="Q853" s="49"/>
      <c r="R853" s="90"/>
      <c r="S853" s="49"/>
      <c r="T853" s="49"/>
      <c r="U853" s="49"/>
      <c r="V853" s="49"/>
      <c r="W853" s="49"/>
      <c r="X853" s="49"/>
      <c r="Y853" s="49"/>
      <c r="Z853" s="49"/>
      <c r="AA853" s="49"/>
      <c r="AB853" s="49"/>
      <c r="AC853" s="49"/>
      <c r="AD853" s="49"/>
      <c r="AE853" s="49"/>
      <c r="AF853" s="49"/>
      <c r="AG853" s="49"/>
      <c r="AH853" s="49"/>
      <c r="AI853" s="49"/>
      <c r="AJ853" s="49"/>
      <c r="AK853" s="49"/>
      <c r="AL853" s="49"/>
      <c r="AM853" s="49"/>
    </row>
    <row r="854" spans="1:39" ht="12.75" customHeight="1" x14ac:dyDescent="0.3">
      <c r="A854" s="49"/>
      <c r="B854" s="49"/>
      <c r="C854" s="49"/>
      <c r="D854" s="49"/>
      <c r="E854" s="49"/>
      <c r="F854" s="49"/>
      <c r="G854" s="49"/>
      <c r="H854" s="49"/>
      <c r="I854" s="49"/>
      <c r="J854" s="49"/>
      <c r="K854" s="49"/>
      <c r="L854" s="49"/>
      <c r="M854" s="49"/>
      <c r="N854" s="49"/>
      <c r="O854" s="49"/>
      <c r="P854" s="49"/>
      <c r="Q854" s="49"/>
      <c r="R854" s="90"/>
      <c r="S854" s="49"/>
      <c r="T854" s="49"/>
      <c r="U854" s="49"/>
      <c r="V854" s="49"/>
      <c r="W854" s="49"/>
      <c r="X854" s="49"/>
      <c r="Y854" s="49"/>
      <c r="Z854" s="49"/>
      <c r="AA854" s="49"/>
      <c r="AB854" s="49"/>
      <c r="AC854" s="49"/>
      <c r="AD854" s="49"/>
      <c r="AE854" s="49"/>
      <c r="AF854" s="49"/>
      <c r="AG854" s="49"/>
      <c r="AH854" s="49"/>
      <c r="AI854" s="49"/>
      <c r="AJ854" s="49"/>
      <c r="AK854" s="49"/>
      <c r="AL854" s="49"/>
      <c r="AM854" s="49"/>
    </row>
    <row r="855" spans="1:39" ht="12.75" customHeight="1" x14ac:dyDescent="0.3">
      <c r="A855" s="49"/>
      <c r="B855" s="49"/>
      <c r="C855" s="49"/>
      <c r="D855" s="49"/>
      <c r="E855" s="49"/>
      <c r="F855" s="49"/>
      <c r="G855" s="49"/>
      <c r="H855" s="49"/>
      <c r="I855" s="49"/>
      <c r="J855" s="49"/>
      <c r="K855" s="49"/>
      <c r="L855" s="49"/>
      <c r="M855" s="49"/>
      <c r="N855" s="49"/>
      <c r="O855" s="49"/>
      <c r="P855" s="49"/>
      <c r="Q855" s="49"/>
      <c r="R855" s="90"/>
      <c r="S855" s="49"/>
      <c r="T855" s="49"/>
      <c r="U855" s="49"/>
      <c r="V855" s="49"/>
      <c r="W855" s="49"/>
      <c r="X855" s="49"/>
      <c r="Y855" s="49"/>
      <c r="Z855" s="49"/>
      <c r="AA855" s="49"/>
      <c r="AB855" s="49"/>
      <c r="AC855" s="49"/>
      <c r="AD855" s="49"/>
      <c r="AE855" s="49"/>
      <c r="AF855" s="49"/>
      <c r="AG855" s="49"/>
      <c r="AH855" s="49"/>
      <c r="AI855" s="49"/>
      <c r="AJ855" s="49"/>
      <c r="AK855" s="49"/>
      <c r="AL855" s="49"/>
      <c r="AM855" s="49"/>
    </row>
    <row r="856" spans="1:39" ht="12.75" customHeight="1" x14ac:dyDescent="0.3">
      <c r="A856" s="49"/>
      <c r="B856" s="49"/>
      <c r="C856" s="49"/>
      <c r="D856" s="49"/>
      <c r="E856" s="49"/>
      <c r="F856" s="49"/>
      <c r="G856" s="49"/>
      <c r="H856" s="49"/>
      <c r="I856" s="49"/>
      <c r="J856" s="49"/>
      <c r="K856" s="49"/>
      <c r="L856" s="49"/>
      <c r="M856" s="49"/>
      <c r="N856" s="49"/>
      <c r="O856" s="49"/>
      <c r="P856" s="49"/>
      <c r="Q856" s="49"/>
      <c r="R856" s="90"/>
      <c r="S856" s="49"/>
      <c r="T856" s="49"/>
      <c r="U856" s="49"/>
      <c r="V856" s="49"/>
      <c r="W856" s="49"/>
      <c r="X856" s="49"/>
      <c r="Y856" s="49"/>
      <c r="Z856" s="49"/>
      <c r="AA856" s="49"/>
      <c r="AB856" s="49"/>
      <c r="AC856" s="49"/>
      <c r="AD856" s="49"/>
      <c r="AE856" s="49"/>
      <c r="AF856" s="49"/>
      <c r="AG856" s="49"/>
      <c r="AH856" s="49"/>
      <c r="AI856" s="49"/>
      <c r="AJ856" s="49"/>
      <c r="AK856" s="49"/>
      <c r="AL856" s="49"/>
      <c r="AM856" s="49"/>
    </row>
    <row r="857" spans="1:39" ht="12.75" customHeight="1" x14ac:dyDescent="0.3">
      <c r="A857" s="49"/>
      <c r="B857" s="49"/>
      <c r="C857" s="49"/>
      <c r="D857" s="49"/>
      <c r="E857" s="49"/>
      <c r="F857" s="49"/>
      <c r="G857" s="49"/>
      <c r="H857" s="49"/>
      <c r="I857" s="49"/>
      <c r="J857" s="49"/>
      <c r="K857" s="49"/>
      <c r="L857" s="49"/>
      <c r="M857" s="49"/>
      <c r="N857" s="49"/>
      <c r="O857" s="49"/>
      <c r="P857" s="49"/>
      <c r="Q857" s="49"/>
      <c r="R857" s="90"/>
      <c r="S857" s="49"/>
      <c r="T857" s="49"/>
      <c r="U857" s="49"/>
      <c r="V857" s="49"/>
      <c r="W857" s="49"/>
      <c r="X857" s="49"/>
      <c r="Y857" s="49"/>
      <c r="Z857" s="49"/>
      <c r="AA857" s="49"/>
      <c r="AB857" s="49"/>
      <c r="AC857" s="49"/>
      <c r="AD857" s="49"/>
      <c r="AE857" s="49"/>
      <c r="AF857" s="49"/>
      <c r="AG857" s="49"/>
      <c r="AH857" s="49"/>
      <c r="AI857" s="49"/>
      <c r="AJ857" s="49"/>
      <c r="AK857" s="49"/>
      <c r="AL857" s="49"/>
      <c r="AM857" s="49"/>
    </row>
    <row r="858" spans="1:39" ht="12.75" customHeight="1" x14ac:dyDescent="0.3">
      <c r="A858" s="49"/>
      <c r="B858" s="49"/>
      <c r="C858" s="49"/>
      <c r="D858" s="49"/>
      <c r="E858" s="49"/>
      <c r="F858" s="49"/>
      <c r="G858" s="49"/>
      <c r="H858" s="49"/>
      <c r="I858" s="49"/>
      <c r="J858" s="49"/>
      <c r="K858" s="49"/>
      <c r="L858" s="49"/>
      <c r="M858" s="49"/>
      <c r="N858" s="49"/>
      <c r="O858" s="49"/>
      <c r="P858" s="49"/>
      <c r="Q858" s="49"/>
      <c r="R858" s="90"/>
      <c r="S858" s="49"/>
      <c r="T858" s="49"/>
      <c r="U858" s="49"/>
      <c r="V858" s="49"/>
      <c r="W858" s="49"/>
      <c r="X858" s="49"/>
      <c r="Y858" s="49"/>
      <c r="Z858" s="49"/>
      <c r="AA858" s="49"/>
      <c r="AB858" s="49"/>
      <c r="AC858" s="49"/>
      <c r="AD858" s="49"/>
      <c r="AE858" s="49"/>
      <c r="AF858" s="49"/>
      <c r="AG858" s="49"/>
      <c r="AH858" s="49"/>
      <c r="AI858" s="49"/>
      <c r="AJ858" s="49"/>
      <c r="AK858" s="49"/>
      <c r="AL858" s="49"/>
      <c r="AM858" s="49"/>
    </row>
    <row r="859" spans="1:39" ht="12.75" customHeight="1" x14ac:dyDescent="0.3">
      <c r="A859" s="49"/>
      <c r="B859" s="49"/>
      <c r="C859" s="49"/>
      <c r="D859" s="49"/>
      <c r="E859" s="49"/>
      <c r="F859" s="49"/>
      <c r="G859" s="49"/>
      <c r="H859" s="49"/>
      <c r="I859" s="49"/>
      <c r="J859" s="49"/>
      <c r="K859" s="49"/>
      <c r="L859" s="49"/>
      <c r="M859" s="49"/>
      <c r="N859" s="49"/>
      <c r="O859" s="49"/>
      <c r="P859" s="49"/>
      <c r="Q859" s="49"/>
      <c r="R859" s="90"/>
      <c r="S859" s="49"/>
      <c r="T859" s="49"/>
      <c r="U859" s="49"/>
      <c r="V859" s="49"/>
      <c r="W859" s="49"/>
      <c r="X859" s="49"/>
      <c r="Y859" s="49"/>
      <c r="Z859" s="49"/>
      <c r="AA859" s="49"/>
      <c r="AB859" s="49"/>
      <c r="AC859" s="49"/>
      <c r="AD859" s="49"/>
      <c r="AE859" s="49"/>
      <c r="AF859" s="49"/>
      <c r="AG859" s="49"/>
      <c r="AH859" s="49"/>
      <c r="AI859" s="49"/>
      <c r="AJ859" s="49"/>
      <c r="AK859" s="49"/>
      <c r="AL859" s="49"/>
      <c r="AM859" s="49"/>
    </row>
    <row r="860" spans="1:39" ht="12.75" customHeight="1" x14ac:dyDescent="0.3">
      <c r="A860" s="49"/>
      <c r="B860" s="49"/>
      <c r="C860" s="49"/>
      <c r="D860" s="49"/>
      <c r="E860" s="49"/>
      <c r="F860" s="49"/>
      <c r="G860" s="49"/>
      <c r="H860" s="49"/>
      <c r="I860" s="49"/>
      <c r="J860" s="49"/>
      <c r="K860" s="49"/>
      <c r="L860" s="49"/>
      <c r="M860" s="49"/>
      <c r="N860" s="49"/>
      <c r="O860" s="49"/>
      <c r="P860" s="49"/>
      <c r="Q860" s="49"/>
      <c r="R860" s="90"/>
      <c r="S860" s="49"/>
      <c r="T860" s="49"/>
      <c r="U860" s="49"/>
      <c r="V860" s="49"/>
      <c r="W860" s="49"/>
      <c r="X860" s="49"/>
      <c r="Y860" s="49"/>
      <c r="Z860" s="49"/>
      <c r="AA860" s="49"/>
      <c r="AB860" s="49"/>
      <c r="AC860" s="49"/>
      <c r="AD860" s="49"/>
      <c r="AE860" s="49"/>
      <c r="AF860" s="49"/>
      <c r="AG860" s="49"/>
      <c r="AH860" s="49"/>
      <c r="AI860" s="49"/>
      <c r="AJ860" s="49"/>
      <c r="AK860" s="49"/>
      <c r="AL860" s="49"/>
      <c r="AM860" s="49"/>
    </row>
    <row r="861" spans="1:39" ht="12.75" customHeight="1" x14ac:dyDescent="0.3">
      <c r="A861" s="49"/>
      <c r="B861" s="49"/>
      <c r="C861" s="49"/>
      <c r="D861" s="49"/>
      <c r="E861" s="49"/>
      <c r="F861" s="49"/>
      <c r="G861" s="49"/>
      <c r="H861" s="49"/>
      <c r="I861" s="49"/>
      <c r="J861" s="49"/>
      <c r="K861" s="49"/>
      <c r="L861" s="49"/>
      <c r="M861" s="49"/>
      <c r="N861" s="49"/>
      <c r="O861" s="49"/>
      <c r="P861" s="49"/>
      <c r="Q861" s="49"/>
      <c r="R861" s="90"/>
      <c r="S861" s="49"/>
      <c r="T861" s="49"/>
      <c r="U861" s="49"/>
      <c r="V861" s="49"/>
      <c r="W861" s="49"/>
      <c r="X861" s="49"/>
      <c r="Y861" s="49"/>
      <c r="Z861" s="49"/>
      <c r="AA861" s="49"/>
      <c r="AB861" s="49"/>
      <c r="AC861" s="49"/>
      <c r="AD861" s="49"/>
      <c r="AE861" s="49"/>
      <c r="AF861" s="49"/>
      <c r="AG861" s="49"/>
      <c r="AH861" s="49"/>
      <c r="AI861" s="49"/>
      <c r="AJ861" s="49"/>
      <c r="AK861" s="49"/>
      <c r="AL861" s="49"/>
      <c r="AM861" s="49"/>
    </row>
    <row r="862" spans="1:39" ht="12.75" customHeight="1" x14ac:dyDescent="0.3">
      <c r="A862" s="49"/>
      <c r="B862" s="49"/>
      <c r="C862" s="49"/>
      <c r="D862" s="49"/>
      <c r="E862" s="49"/>
      <c r="F862" s="49"/>
      <c r="G862" s="49"/>
      <c r="H862" s="49"/>
      <c r="I862" s="49"/>
      <c r="J862" s="49"/>
      <c r="K862" s="49"/>
      <c r="L862" s="49"/>
      <c r="M862" s="49"/>
      <c r="N862" s="49"/>
      <c r="O862" s="49"/>
      <c r="P862" s="49"/>
      <c r="Q862" s="49"/>
      <c r="R862" s="90"/>
      <c r="S862" s="49"/>
      <c r="T862" s="49"/>
      <c r="U862" s="49"/>
      <c r="V862" s="49"/>
      <c r="W862" s="49"/>
      <c r="X862" s="49"/>
      <c r="Y862" s="49"/>
      <c r="Z862" s="49"/>
      <c r="AA862" s="49"/>
      <c r="AB862" s="49"/>
      <c r="AC862" s="49"/>
      <c r="AD862" s="49"/>
      <c r="AE862" s="49"/>
      <c r="AF862" s="49"/>
      <c r="AG862" s="49"/>
      <c r="AH862" s="49"/>
      <c r="AI862" s="49"/>
      <c r="AJ862" s="49"/>
      <c r="AK862" s="49"/>
      <c r="AL862" s="49"/>
      <c r="AM862" s="49"/>
    </row>
    <row r="863" spans="1:39" ht="12.75" customHeight="1" x14ac:dyDescent="0.3">
      <c r="A863" s="49"/>
      <c r="B863" s="49"/>
      <c r="C863" s="49"/>
      <c r="D863" s="49"/>
      <c r="E863" s="49"/>
      <c r="F863" s="49"/>
      <c r="G863" s="49"/>
      <c r="H863" s="49"/>
      <c r="I863" s="49"/>
      <c r="J863" s="49"/>
      <c r="K863" s="49"/>
      <c r="L863" s="49"/>
      <c r="M863" s="49"/>
      <c r="N863" s="49"/>
      <c r="O863" s="49"/>
      <c r="P863" s="49"/>
      <c r="Q863" s="49"/>
      <c r="R863" s="90"/>
      <c r="S863" s="49"/>
      <c r="T863" s="49"/>
      <c r="U863" s="49"/>
      <c r="V863" s="49"/>
      <c r="W863" s="49"/>
      <c r="X863" s="49"/>
      <c r="Y863" s="49"/>
      <c r="Z863" s="49"/>
      <c r="AA863" s="49"/>
      <c r="AB863" s="49"/>
      <c r="AC863" s="49"/>
      <c r="AD863" s="49"/>
      <c r="AE863" s="49"/>
      <c r="AF863" s="49"/>
      <c r="AG863" s="49"/>
      <c r="AH863" s="49"/>
      <c r="AI863" s="49"/>
      <c r="AJ863" s="49"/>
      <c r="AK863" s="49"/>
      <c r="AL863" s="49"/>
      <c r="AM863" s="49"/>
    </row>
    <row r="864" spans="1:39" ht="12.75" customHeight="1" x14ac:dyDescent="0.3">
      <c r="A864" s="49"/>
      <c r="B864" s="49"/>
      <c r="C864" s="49"/>
      <c r="D864" s="49"/>
      <c r="E864" s="49"/>
      <c r="F864" s="49"/>
      <c r="G864" s="49"/>
      <c r="H864" s="49"/>
      <c r="I864" s="49"/>
      <c r="J864" s="49"/>
      <c r="K864" s="49"/>
      <c r="L864" s="49"/>
      <c r="M864" s="49"/>
      <c r="N864" s="49"/>
      <c r="O864" s="49"/>
      <c r="P864" s="49"/>
      <c r="Q864" s="49"/>
      <c r="R864" s="90"/>
      <c r="S864" s="49"/>
      <c r="T864" s="49"/>
      <c r="U864" s="49"/>
      <c r="V864" s="49"/>
      <c r="W864" s="49"/>
      <c r="X864" s="49"/>
      <c r="Y864" s="49"/>
      <c r="Z864" s="49"/>
      <c r="AA864" s="49"/>
      <c r="AB864" s="49"/>
      <c r="AC864" s="49"/>
      <c r="AD864" s="49"/>
      <c r="AE864" s="49"/>
      <c r="AF864" s="49"/>
      <c r="AG864" s="49"/>
      <c r="AH864" s="49"/>
      <c r="AI864" s="49"/>
      <c r="AJ864" s="49"/>
      <c r="AK864" s="49"/>
      <c r="AL864" s="49"/>
      <c r="AM864" s="49"/>
    </row>
    <row r="865" spans="1:39" ht="12.75" customHeight="1" x14ac:dyDescent="0.3">
      <c r="A865" s="49"/>
      <c r="B865" s="49"/>
      <c r="C865" s="49"/>
      <c r="D865" s="49"/>
      <c r="E865" s="49"/>
      <c r="F865" s="49"/>
      <c r="G865" s="49"/>
      <c r="H865" s="49"/>
      <c r="I865" s="49"/>
      <c r="J865" s="49"/>
      <c r="K865" s="49"/>
      <c r="L865" s="49"/>
      <c r="M865" s="49"/>
      <c r="N865" s="49"/>
      <c r="O865" s="49"/>
      <c r="P865" s="49"/>
      <c r="Q865" s="49"/>
      <c r="R865" s="90"/>
      <c r="S865" s="49"/>
      <c r="T865" s="49"/>
      <c r="U865" s="49"/>
      <c r="V865" s="49"/>
      <c r="W865" s="49"/>
      <c r="X865" s="49"/>
      <c r="Y865" s="49"/>
      <c r="Z865" s="49"/>
      <c r="AA865" s="49"/>
      <c r="AB865" s="49"/>
      <c r="AC865" s="49"/>
      <c r="AD865" s="49"/>
      <c r="AE865" s="49"/>
      <c r="AF865" s="49"/>
      <c r="AG865" s="49"/>
      <c r="AH865" s="49"/>
      <c r="AI865" s="49"/>
      <c r="AJ865" s="49"/>
      <c r="AK865" s="49"/>
      <c r="AL865" s="49"/>
      <c r="AM865" s="49"/>
    </row>
    <row r="866" spans="1:39" ht="12.75" customHeight="1" x14ac:dyDescent="0.3">
      <c r="A866" s="49"/>
      <c r="B866" s="49"/>
      <c r="C866" s="49"/>
      <c r="D866" s="49"/>
      <c r="E866" s="49"/>
      <c r="F866" s="49"/>
      <c r="G866" s="49"/>
      <c r="H866" s="49"/>
      <c r="I866" s="49"/>
      <c r="J866" s="49"/>
      <c r="K866" s="49"/>
      <c r="L866" s="49"/>
      <c r="M866" s="49"/>
      <c r="N866" s="49"/>
      <c r="O866" s="49"/>
      <c r="P866" s="49"/>
      <c r="Q866" s="49"/>
      <c r="R866" s="90"/>
      <c r="S866" s="49"/>
      <c r="T866" s="49"/>
      <c r="U866" s="49"/>
      <c r="V866" s="49"/>
      <c r="W866" s="49"/>
      <c r="X866" s="49"/>
      <c r="Y866" s="49"/>
      <c r="Z866" s="49"/>
      <c r="AA866" s="49"/>
      <c r="AB866" s="49"/>
      <c r="AC866" s="49"/>
      <c r="AD866" s="49"/>
      <c r="AE866" s="49"/>
      <c r="AF866" s="49"/>
      <c r="AG866" s="49"/>
      <c r="AH866" s="49"/>
      <c r="AI866" s="49"/>
      <c r="AJ866" s="49"/>
      <c r="AK866" s="49"/>
      <c r="AL866" s="49"/>
      <c r="AM866" s="49"/>
    </row>
    <row r="867" spans="1:39" ht="12.75" customHeight="1" x14ac:dyDescent="0.3">
      <c r="A867" s="49"/>
      <c r="B867" s="49"/>
      <c r="C867" s="49"/>
      <c r="D867" s="49"/>
      <c r="E867" s="49"/>
      <c r="F867" s="49"/>
      <c r="G867" s="49"/>
      <c r="H867" s="49"/>
      <c r="I867" s="49"/>
      <c r="J867" s="49"/>
      <c r="K867" s="49"/>
      <c r="L867" s="49"/>
      <c r="M867" s="49"/>
      <c r="N867" s="49"/>
      <c r="O867" s="49"/>
      <c r="P867" s="49"/>
      <c r="Q867" s="49"/>
      <c r="R867" s="90"/>
      <c r="S867" s="49"/>
      <c r="T867" s="49"/>
      <c r="U867" s="49"/>
      <c r="V867" s="49"/>
      <c r="W867" s="49"/>
      <c r="X867" s="49"/>
      <c r="Y867" s="49"/>
      <c r="Z867" s="49"/>
      <c r="AA867" s="49"/>
      <c r="AB867" s="49"/>
      <c r="AC867" s="49"/>
      <c r="AD867" s="49"/>
      <c r="AE867" s="49"/>
      <c r="AF867" s="49"/>
      <c r="AG867" s="49"/>
      <c r="AH867" s="49"/>
      <c r="AI867" s="49"/>
      <c r="AJ867" s="49"/>
      <c r="AK867" s="49"/>
      <c r="AL867" s="49"/>
      <c r="AM867" s="49"/>
    </row>
    <row r="868" spans="1:39" ht="12.75" customHeight="1" x14ac:dyDescent="0.3">
      <c r="A868" s="49"/>
      <c r="B868" s="49"/>
      <c r="C868" s="49"/>
      <c r="D868" s="49"/>
      <c r="E868" s="49"/>
      <c r="F868" s="49"/>
      <c r="G868" s="49"/>
      <c r="H868" s="49"/>
      <c r="I868" s="49"/>
      <c r="J868" s="49"/>
      <c r="K868" s="49"/>
      <c r="L868" s="49"/>
      <c r="M868" s="49"/>
      <c r="N868" s="49"/>
      <c r="O868" s="49"/>
      <c r="P868" s="49"/>
      <c r="Q868" s="49"/>
      <c r="R868" s="90"/>
      <c r="S868" s="49"/>
      <c r="T868" s="49"/>
      <c r="U868" s="49"/>
      <c r="V868" s="49"/>
      <c r="W868" s="49"/>
      <c r="X868" s="49"/>
      <c r="Y868" s="49"/>
      <c r="Z868" s="49"/>
      <c r="AA868" s="49"/>
      <c r="AB868" s="49"/>
      <c r="AC868" s="49"/>
      <c r="AD868" s="49"/>
      <c r="AE868" s="49"/>
      <c r="AF868" s="49"/>
      <c r="AG868" s="49"/>
      <c r="AH868" s="49"/>
      <c r="AI868" s="49"/>
      <c r="AJ868" s="49"/>
      <c r="AK868" s="49"/>
      <c r="AL868" s="49"/>
      <c r="AM868" s="49"/>
    </row>
    <row r="869" spans="1:39" ht="12.75" customHeight="1" x14ac:dyDescent="0.3">
      <c r="A869" s="49"/>
      <c r="B869" s="49"/>
      <c r="C869" s="49"/>
      <c r="D869" s="49"/>
      <c r="E869" s="49"/>
      <c r="F869" s="49"/>
      <c r="G869" s="49"/>
      <c r="H869" s="49"/>
      <c r="I869" s="49"/>
      <c r="J869" s="49"/>
      <c r="K869" s="49"/>
      <c r="L869" s="49"/>
      <c r="M869" s="49"/>
      <c r="N869" s="49"/>
      <c r="O869" s="49"/>
      <c r="P869" s="49"/>
      <c r="Q869" s="49"/>
      <c r="R869" s="90"/>
      <c r="S869" s="49"/>
      <c r="T869" s="49"/>
      <c r="U869" s="49"/>
      <c r="V869" s="49"/>
      <c r="W869" s="49"/>
      <c r="X869" s="49"/>
      <c r="Y869" s="49"/>
      <c r="Z869" s="49"/>
      <c r="AA869" s="49"/>
      <c r="AB869" s="49"/>
      <c r="AC869" s="49"/>
      <c r="AD869" s="49"/>
      <c r="AE869" s="49"/>
      <c r="AF869" s="49"/>
      <c r="AG869" s="49"/>
      <c r="AH869" s="49"/>
      <c r="AI869" s="49"/>
      <c r="AJ869" s="49"/>
      <c r="AK869" s="49"/>
      <c r="AL869" s="49"/>
      <c r="AM869" s="49"/>
    </row>
    <row r="870" spans="1:39" ht="12.75" customHeight="1" x14ac:dyDescent="0.3">
      <c r="A870" s="49"/>
      <c r="B870" s="49"/>
      <c r="C870" s="49"/>
      <c r="D870" s="49"/>
      <c r="E870" s="49"/>
      <c r="F870" s="49"/>
      <c r="G870" s="49"/>
      <c r="H870" s="49"/>
      <c r="I870" s="49"/>
      <c r="J870" s="49"/>
      <c r="K870" s="49"/>
      <c r="L870" s="49"/>
      <c r="M870" s="49"/>
      <c r="N870" s="49"/>
      <c r="O870" s="49"/>
      <c r="P870" s="49"/>
      <c r="Q870" s="49"/>
      <c r="R870" s="90"/>
      <c r="S870" s="49"/>
      <c r="T870" s="49"/>
      <c r="U870" s="49"/>
      <c r="V870" s="49"/>
      <c r="W870" s="49"/>
      <c r="X870" s="49"/>
      <c r="Y870" s="49"/>
      <c r="Z870" s="49"/>
      <c r="AA870" s="49"/>
      <c r="AB870" s="49"/>
      <c r="AC870" s="49"/>
      <c r="AD870" s="49"/>
      <c r="AE870" s="49"/>
      <c r="AF870" s="49"/>
      <c r="AG870" s="49"/>
      <c r="AH870" s="49"/>
      <c r="AI870" s="49"/>
      <c r="AJ870" s="49"/>
      <c r="AK870" s="49"/>
      <c r="AL870" s="49"/>
      <c r="AM870" s="49"/>
    </row>
    <row r="871" spans="1:39" ht="12.75" customHeight="1" x14ac:dyDescent="0.3">
      <c r="A871" s="49"/>
      <c r="B871" s="49"/>
      <c r="C871" s="49"/>
      <c r="D871" s="49"/>
      <c r="E871" s="49"/>
      <c r="F871" s="49"/>
      <c r="G871" s="49"/>
      <c r="H871" s="49"/>
      <c r="I871" s="49"/>
      <c r="J871" s="49"/>
      <c r="K871" s="49"/>
      <c r="L871" s="49"/>
      <c r="M871" s="49"/>
      <c r="N871" s="49"/>
      <c r="O871" s="49"/>
      <c r="P871" s="49"/>
      <c r="Q871" s="49"/>
      <c r="R871" s="90"/>
      <c r="S871" s="49"/>
      <c r="T871" s="49"/>
      <c r="U871" s="49"/>
      <c r="V871" s="49"/>
      <c r="W871" s="49"/>
      <c r="X871" s="49"/>
      <c r="Y871" s="49"/>
      <c r="Z871" s="49"/>
      <c r="AA871" s="49"/>
      <c r="AB871" s="49"/>
      <c r="AC871" s="49"/>
      <c r="AD871" s="49"/>
      <c r="AE871" s="49"/>
      <c r="AF871" s="49"/>
      <c r="AG871" s="49"/>
      <c r="AH871" s="49"/>
      <c r="AI871" s="49"/>
      <c r="AJ871" s="49"/>
      <c r="AK871" s="49"/>
      <c r="AL871" s="49"/>
      <c r="AM871" s="49"/>
    </row>
    <row r="872" spans="1:39" ht="12.75" customHeight="1" x14ac:dyDescent="0.3">
      <c r="A872" s="49"/>
      <c r="B872" s="49"/>
      <c r="C872" s="49"/>
      <c r="D872" s="49"/>
      <c r="E872" s="49"/>
      <c r="F872" s="49"/>
      <c r="G872" s="49"/>
      <c r="H872" s="49"/>
      <c r="I872" s="49"/>
      <c r="J872" s="49"/>
      <c r="K872" s="49"/>
      <c r="L872" s="49"/>
      <c r="M872" s="49"/>
      <c r="N872" s="49"/>
      <c r="O872" s="49"/>
      <c r="P872" s="49"/>
      <c r="Q872" s="49"/>
      <c r="R872" s="90"/>
      <c r="S872" s="49"/>
      <c r="T872" s="49"/>
      <c r="U872" s="49"/>
      <c r="V872" s="49"/>
      <c r="W872" s="49"/>
      <c r="X872" s="49"/>
      <c r="Y872" s="49"/>
      <c r="Z872" s="49"/>
      <c r="AA872" s="49"/>
      <c r="AB872" s="49"/>
      <c r="AC872" s="49"/>
      <c r="AD872" s="49"/>
      <c r="AE872" s="49"/>
      <c r="AF872" s="49"/>
      <c r="AG872" s="49"/>
      <c r="AH872" s="49"/>
      <c r="AI872" s="49"/>
      <c r="AJ872" s="49"/>
      <c r="AK872" s="49"/>
      <c r="AL872" s="49"/>
      <c r="AM872" s="49"/>
    </row>
    <row r="873" spans="1:39" ht="12.75" customHeight="1" x14ac:dyDescent="0.3">
      <c r="A873" s="49"/>
      <c r="B873" s="49"/>
      <c r="C873" s="49"/>
      <c r="D873" s="49"/>
      <c r="E873" s="49"/>
      <c r="F873" s="49"/>
      <c r="G873" s="49"/>
      <c r="H873" s="49"/>
      <c r="I873" s="49"/>
      <c r="J873" s="49"/>
      <c r="K873" s="49"/>
      <c r="L873" s="49"/>
      <c r="M873" s="49"/>
      <c r="N873" s="49"/>
      <c r="O873" s="49"/>
      <c r="P873" s="49"/>
      <c r="Q873" s="49"/>
      <c r="R873" s="90"/>
      <c r="S873" s="49"/>
      <c r="T873" s="49"/>
      <c r="U873" s="49"/>
      <c r="V873" s="49"/>
      <c r="W873" s="49"/>
      <c r="X873" s="49"/>
      <c r="Y873" s="49"/>
      <c r="Z873" s="49"/>
      <c r="AA873" s="49"/>
      <c r="AB873" s="49"/>
      <c r="AC873" s="49"/>
      <c r="AD873" s="49"/>
      <c r="AE873" s="49"/>
      <c r="AF873" s="49"/>
      <c r="AG873" s="49"/>
      <c r="AH873" s="49"/>
      <c r="AI873" s="49"/>
      <c r="AJ873" s="49"/>
      <c r="AK873" s="49"/>
      <c r="AL873" s="49"/>
      <c r="AM873" s="49"/>
    </row>
    <row r="874" spans="1:39" ht="12.75" customHeight="1" x14ac:dyDescent="0.3">
      <c r="A874" s="49"/>
      <c r="B874" s="49"/>
      <c r="C874" s="49"/>
      <c r="D874" s="49"/>
      <c r="E874" s="49"/>
      <c r="F874" s="49"/>
      <c r="G874" s="49"/>
      <c r="H874" s="49"/>
      <c r="I874" s="49"/>
      <c r="J874" s="49"/>
      <c r="K874" s="49"/>
      <c r="L874" s="49"/>
      <c r="M874" s="49"/>
      <c r="N874" s="49"/>
      <c r="O874" s="49"/>
      <c r="P874" s="49"/>
      <c r="Q874" s="49"/>
      <c r="R874" s="90"/>
      <c r="S874" s="49"/>
      <c r="T874" s="49"/>
      <c r="U874" s="49"/>
      <c r="V874" s="49"/>
      <c r="W874" s="49"/>
      <c r="X874" s="49"/>
      <c r="Y874" s="49"/>
      <c r="Z874" s="49"/>
      <c r="AA874" s="49"/>
      <c r="AB874" s="49"/>
      <c r="AC874" s="49"/>
      <c r="AD874" s="49"/>
      <c r="AE874" s="49"/>
      <c r="AF874" s="49"/>
      <c r="AG874" s="49"/>
      <c r="AH874" s="49"/>
      <c r="AI874" s="49"/>
      <c r="AJ874" s="49"/>
      <c r="AK874" s="49"/>
      <c r="AL874" s="49"/>
      <c r="AM874" s="49"/>
    </row>
    <row r="875" spans="1:39" ht="12.75" customHeight="1" x14ac:dyDescent="0.3">
      <c r="A875" s="49"/>
      <c r="B875" s="49"/>
      <c r="C875" s="49"/>
      <c r="D875" s="49"/>
      <c r="E875" s="49"/>
      <c r="F875" s="49"/>
      <c r="G875" s="49"/>
      <c r="H875" s="49"/>
      <c r="I875" s="49"/>
      <c r="J875" s="49"/>
      <c r="K875" s="49"/>
      <c r="L875" s="49"/>
      <c r="M875" s="49"/>
      <c r="N875" s="49"/>
      <c r="O875" s="49"/>
      <c r="P875" s="49"/>
      <c r="Q875" s="49"/>
      <c r="R875" s="90"/>
      <c r="S875" s="49"/>
      <c r="T875" s="49"/>
      <c r="U875" s="49"/>
      <c r="V875" s="49"/>
      <c r="W875" s="49"/>
      <c r="X875" s="49"/>
      <c r="Y875" s="49"/>
      <c r="Z875" s="49"/>
      <c r="AA875" s="49"/>
      <c r="AB875" s="49"/>
      <c r="AC875" s="49"/>
      <c r="AD875" s="49"/>
      <c r="AE875" s="49"/>
      <c r="AF875" s="49"/>
      <c r="AG875" s="49"/>
      <c r="AH875" s="49"/>
      <c r="AI875" s="49"/>
      <c r="AJ875" s="49"/>
      <c r="AK875" s="49"/>
      <c r="AL875" s="49"/>
      <c r="AM875" s="49"/>
    </row>
    <row r="876" spans="1:39" ht="12.75" customHeight="1" x14ac:dyDescent="0.3">
      <c r="A876" s="49"/>
      <c r="B876" s="49"/>
      <c r="C876" s="49"/>
      <c r="D876" s="49"/>
      <c r="E876" s="49"/>
      <c r="F876" s="49"/>
      <c r="G876" s="49"/>
      <c r="H876" s="49"/>
      <c r="I876" s="49"/>
      <c r="J876" s="49"/>
      <c r="K876" s="49"/>
      <c r="L876" s="49"/>
      <c r="M876" s="49"/>
      <c r="N876" s="49"/>
      <c r="O876" s="49"/>
      <c r="P876" s="49"/>
      <c r="Q876" s="49"/>
      <c r="R876" s="90"/>
      <c r="S876" s="49"/>
      <c r="T876" s="49"/>
      <c r="U876" s="49"/>
      <c r="V876" s="49"/>
      <c r="W876" s="49"/>
      <c r="X876" s="49"/>
      <c r="Y876" s="49"/>
      <c r="Z876" s="49"/>
      <c r="AA876" s="49"/>
      <c r="AB876" s="49"/>
      <c r="AC876" s="49"/>
      <c r="AD876" s="49"/>
      <c r="AE876" s="49"/>
      <c r="AF876" s="49"/>
      <c r="AG876" s="49"/>
      <c r="AH876" s="49"/>
      <c r="AI876" s="49"/>
      <c r="AJ876" s="49"/>
      <c r="AK876" s="49"/>
      <c r="AL876" s="49"/>
      <c r="AM876" s="49"/>
    </row>
    <row r="877" spans="1:39" ht="12.75" customHeight="1" x14ac:dyDescent="0.3">
      <c r="A877" s="49"/>
      <c r="B877" s="49"/>
      <c r="C877" s="49"/>
      <c r="D877" s="49"/>
      <c r="E877" s="49"/>
      <c r="F877" s="49"/>
      <c r="G877" s="49"/>
      <c r="H877" s="49"/>
      <c r="I877" s="49"/>
      <c r="J877" s="49"/>
      <c r="K877" s="49"/>
      <c r="L877" s="49"/>
      <c r="M877" s="49"/>
      <c r="N877" s="49"/>
      <c r="O877" s="49"/>
      <c r="P877" s="49"/>
      <c r="Q877" s="49"/>
      <c r="R877" s="90"/>
      <c r="S877" s="49"/>
      <c r="T877" s="49"/>
      <c r="U877" s="49"/>
      <c r="V877" s="49"/>
      <c r="W877" s="49"/>
      <c r="X877" s="49"/>
      <c r="Y877" s="49"/>
      <c r="Z877" s="49"/>
      <c r="AA877" s="49"/>
      <c r="AB877" s="49"/>
      <c r="AC877" s="49"/>
      <c r="AD877" s="49"/>
      <c r="AE877" s="49"/>
      <c r="AF877" s="49"/>
      <c r="AG877" s="49"/>
      <c r="AH877" s="49"/>
      <c r="AI877" s="49"/>
      <c r="AJ877" s="49"/>
      <c r="AK877" s="49"/>
      <c r="AL877" s="49"/>
      <c r="AM877" s="49"/>
    </row>
    <row r="878" spans="1:39" ht="12.75" customHeight="1" x14ac:dyDescent="0.3">
      <c r="A878" s="49"/>
      <c r="B878" s="49"/>
      <c r="C878" s="49"/>
      <c r="D878" s="49"/>
      <c r="E878" s="49"/>
      <c r="F878" s="49"/>
      <c r="G878" s="49"/>
      <c r="H878" s="49"/>
      <c r="I878" s="49"/>
      <c r="J878" s="49"/>
      <c r="K878" s="49"/>
      <c r="L878" s="49"/>
      <c r="M878" s="49"/>
      <c r="N878" s="49"/>
      <c r="O878" s="49"/>
      <c r="P878" s="49"/>
      <c r="Q878" s="49"/>
      <c r="R878" s="90"/>
      <c r="S878" s="49"/>
      <c r="T878" s="49"/>
      <c r="U878" s="49"/>
      <c r="V878" s="49"/>
      <c r="W878" s="49"/>
      <c r="X878" s="49"/>
      <c r="Y878" s="49"/>
      <c r="Z878" s="49"/>
      <c r="AA878" s="49"/>
      <c r="AB878" s="49"/>
      <c r="AC878" s="49"/>
      <c r="AD878" s="49"/>
      <c r="AE878" s="49"/>
      <c r="AF878" s="49"/>
      <c r="AG878" s="49"/>
      <c r="AH878" s="49"/>
      <c r="AI878" s="49"/>
      <c r="AJ878" s="49"/>
      <c r="AK878" s="49"/>
      <c r="AL878" s="49"/>
      <c r="AM878" s="49"/>
    </row>
    <row r="879" spans="1:39" ht="12.75" customHeight="1" x14ac:dyDescent="0.3">
      <c r="A879" s="49"/>
      <c r="B879" s="49"/>
      <c r="C879" s="49"/>
      <c r="D879" s="49"/>
      <c r="E879" s="49"/>
      <c r="F879" s="49"/>
      <c r="G879" s="49"/>
      <c r="H879" s="49"/>
      <c r="I879" s="49"/>
      <c r="J879" s="49"/>
      <c r="K879" s="49"/>
      <c r="L879" s="49"/>
      <c r="M879" s="49"/>
      <c r="N879" s="49"/>
      <c r="O879" s="49"/>
      <c r="P879" s="49"/>
      <c r="Q879" s="49"/>
      <c r="R879" s="90"/>
      <c r="S879" s="49"/>
      <c r="T879" s="49"/>
      <c r="U879" s="49"/>
      <c r="V879" s="49"/>
      <c r="W879" s="49"/>
      <c r="X879" s="49"/>
      <c r="Y879" s="49"/>
      <c r="Z879" s="49"/>
      <c r="AA879" s="49"/>
      <c r="AB879" s="49"/>
      <c r="AC879" s="49"/>
      <c r="AD879" s="49"/>
      <c r="AE879" s="49"/>
      <c r="AF879" s="49"/>
      <c r="AG879" s="49"/>
      <c r="AH879" s="49"/>
      <c r="AI879" s="49"/>
      <c r="AJ879" s="49"/>
      <c r="AK879" s="49"/>
      <c r="AL879" s="49"/>
      <c r="AM879" s="49"/>
    </row>
    <row r="880" spans="1:39" ht="12.75" customHeight="1" x14ac:dyDescent="0.3">
      <c r="A880" s="49"/>
      <c r="B880" s="49"/>
      <c r="C880" s="49"/>
      <c r="D880" s="49"/>
      <c r="E880" s="49"/>
      <c r="F880" s="49"/>
      <c r="G880" s="49"/>
      <c r="H880" s="49"/>
      <c r="I880" s="49"/>
      <c r="J880" s="49"/>
      <c r="K880" s="49"/>
      <c r="L880" s="49"/>
      <c r="M880" s="49"/>
      <c r="N880" s="49"/>
      <c r="O880" s="49"/>
      <c r="P880" s="49"/>
      <c r="Q880" s="49"/>
      <c r="R880" s="90"/>
      <c r="S880" s="49"/>
      <c r="T880" s="49"/>
      <c r="U880" s="49"/>
      <c r="V880" s="49"/>
      <c r="W880" s="49"/>
      <c r="X880" s="49"/>
      <c r="Y880" s="49"/>
      <c r="Z880" s="49"/>
      <c r="AA880" s="49"/>
      <c r="AB880" s="49"/>
      <c r="AC880" s="49"/>
      <c r="AD880" s="49"/>
      <c r="AE880" s="49"/>
      <c r="AF880" s="49"/>
      <c r="AG880" s="49"/>
      <c r="AH880" s="49"/>
      <c r="AI880" s="49"/>
      <c r="AJ880" s="49"/>
      <c r="AK880" s="49"/>
      <c r="AL880" s="49"/>
      <c r="AM880" s="49"/>
    </row>
    <row r="881" spans="1:39" ht="12.75" customHeight="1" x14ac:dyDescent="0.3">
      <c r="A881" s="49"/>
      <c r="B881" s="49"/>
      <c r="C881" s="49"/>
      <c r="D881" s="49"/>
      <c r="E881" s="49"/>
      <c r="F881" s="49"/>
      <c r="G881" s="49"/>
      <c r="H881" s="49"/>
      <c r="I881" s="49"/>
      <c r="J881" s="49"/>
      <c r="K881" s="49"/>
      <c r="L881" s="49"/>
      <c r="M881" s="49"/>
      <c r="N881" s="49"/>
      <c r="O881" s="49"/>
      <c r="P881" s="49"/>
      <c r="Q881" s="49"/>
      <c r="R881" s="90"/>
      <c r="S881" s="49"/>
      <c r="T881" s="49"/>
      <c r="U881" s="49"/>
      <c r="V881" s="49"/>
      <c r="W881" s="49"/>
      <c r="X881" s="49"/>
      <c r="Y881" s="49"/>
      <c r="Z881" s="49"/>
      <c r="AA881" s="49"/>
      <c r="AB881" s="49"/>
      <c r="AC881" s="49"/>
      <c r="AD881" s="49"/>
      <c r="AE881" s="49"/>
      <c r="AF881" s="49"/>
      <c r="AG881" s="49"/>
      <c r="AH881" s="49"/>
      <c r="AI881" s="49"/>
      <c r="AJ881" s="49"/>
      <c r="AK881" s="49"/>
      <c r="AL881" s="49"/>
      <c r="AM881" s="49"/>
    </row>
    <row r="882" spans="1:39" ht="12.75" customHeight="1" x14ac:dyDescent="0.3">
      <c r="A882" s="49"/>
      <c r="B882" s="49"/>
      <c r="C882" s="49"/>
      <c r="D882" s="49"/>
      <c r="E882" s="49"/>
      <c r="F882" s="49"/>
      <c r="G882" s="49"/>
      <c r="H882" s="49"/>
      <c r="I882" s="49"/>
      <c r="J882" s="49"/>
      <c r="K882" s="49"/>
      <c r="L882" s="49"/>
      <c r="M882" s="49"/>
      <c r="N882" s="49"/>
      <c r="O882" s="49"/>
      <c r="P882" s="49"/>
      <c r="Q882" s="49"/>
      <c r="R882" s="90"/>
      <c r="S882" s="49"/>
      <c r="T882" s="49"/>
      <c r="U882" s="49"/>
      <c r="V882" s="49"/>
      <c r="W882" s="49"/>
      <c r="X882" s="49"/>
      <c r="Y882" s="49"/>
      <c r="Z882" s="49"/>
      <c r="AA882" s="49"/>
      <c r="AB882" s="49"/>
      <c r="AC882" s="49"/>
      <c r="AD882" s="49"/>
      <c r="AE882" s="49"/>
      <c r="AF882" s="49"/>
      <c r="AG882" s="49"/>
      <c r="AH882" s="49"/>
      <c r="AI882" s="49"/>
      <c r="AJ882" s="49"/>
      <c r="AK882" s="49"/>
      <c r="AL882" s="49"/>
      <c r="AM882" s="49"/>
    </row>
    <row r="883" spans="1:39" ht="12.75" customHeight="1" x14ac:dyDescent="0.3">
      <c r="A883" s="49"/>
      <c r="B883" s="49"/>
      <c r="C883" s="49"/>
      <c r="D883" s="49"/>
      <c r="E883" s="49"/>
      <c r="F883" s="49"/>
      <c r="G883" s="49"/>
      <c r="H883" s="49"/>
      <c r="I883" s="49"/>
      <c r="J883" s="49"/>
      <c r="K883" s="49"/>
      <c r="L883" s="49"/>
      <c r="M883" s="49"/>
      <c r="N883" s="49"/>
      <c r="O883" s="49"/>
      <c r="P883" s="49"/>
      <c r="Q883" s="49"/>
      <c r="R883" s="90"/>
      <c r="S883" s="49"/>
      <c r="T883" s="49"/>
      <c r="U883" s="49"/>
      <c r="V883" s="49"/>
      <c r="W883" s="49"/>
      <c r="X883" s="49"/>
      <c r="Y883" s="49"/>
      <c r="Z883" s="49"/>
      <c r="AA883" s="49"/>
      <c r="AB883" s="49"/>
      <c r="AC883" s="49"/>
      <c r="AD883" s="49"/>
      <c r="AE883" s="49"/>
      <c r="AF883" s="49"/>
      <c r="AG883" s="49"/>
      <c r="AH883" s="49"/>
      <c r="AI883" s="49"/>
      <c r="AJ883" s="49"/>
      <c r="AK883" s="49"/>
      <c r="AL883" s="49"/>
      <c r="AM883" s="49"/>
    </row>
    <row r="884" spans="1:39" ht="12.75" customHeight="1" x14ac:dyDescent="0.3">
      <c r="A884" s="49"/>
      <c r="B884" s="49"/>
      <c r="C884" s="49"/>
      <c r="D884" s="49"/>
      <c r="E884" s="49"/>
      <c r="F884" s="49"/>
      <c r="G884" s="49"/>
      <c r="H884" s="49"/>
      <c r="I884" s="49"/>
      <c r="J884" s="49"/>
      <c r="K884" s="49"/>
      <c r="L884" s="49"/>
      <c r="M884" s="49"/>
      <c r="N884" s="49"/>
      <c r="O884" s="49"/>
      <c r="P884" s="49"/>
      <c r="Q884" s="49"/>
      <c r="R884" s="90"/>
      <c r="S884" s="49"/>
      <c r="T884" s="49"/>
      <c r="U884" s="49"/>
      <c r="V884" s="49"/>
      <c r="W884" s="49"/>
      <c r="X884" s="49"/>
      <c r="Y884" s="49"/>
      <c r="Z884" s="49"/>
      <c r="AA884" s="49"/>
      <c r="AB884" s="49"/>
      <c r="AC884" s="49"/>
      <c r="AD884" s="49"/>
      <c r="AE884" s="49"/>
      <c r="AF884" s="49"/>
      <c r="AG884" s="49"/>
      <c r="AH884" s="49"/>
      <c r="AI884" s="49"/>
      <c r="AJ884" s="49"/>
      <c r="AK884" s="49"/>
      <c r="AL884" s="49"/>
      <c r="AM884" s="49"/>
    </row>
    <row r="885" spans="1:39" ht="12.75" customHeight="1" x14ac:dyDescent="0.3">
      <c r="A885" s="49"/>
      <c r="B885" s="49"/>
      <c r="C885" s="49"/>
      <c r="D885" s="49"/>
      <c r="E885" s="49"/>
      <c r="F885" s="49"/>
      <c r="G885" s="49"/>
      <c r="H885" s="49"/>
      <c r="I885" s="49"/>
      <c r="J885" s="49"/>
      <c r="K885" s="49"/>
      <c r="L885" s="49"/>
      <c r="M885" s="49"/>
      <c r="N885" s="49"/>
      <c r="O885" s="49"/>
      <c r="P885" s="49"/>
      <c r="Q885" s="49"/>
      <c r="R885" s="90"/>
      <c r="S885" s="49"/>
      <c r="T885" s="49"/>
      <c r="U885" s="49"/>
      <c r="V885" s="49"/>
      <c r="W885" s="49"/>
      <c r="X885" s="49"/>
      <c r="Y885" s="49"/>
      <c r="Z885" s="49"/>
      <c r="AA885" s="49"/>
      <c r="AB885" s="49"/>
      <c r="AC885" s="49"/>
      <c r="AD885" s="49"/>
      <c r="AE885" s="49"/>
      <c r="AF885" s="49"/>
      <c r="AG885" s="49"/>
      <c r="AH885" s="49"/>
      <c r="AI885" s="49"/>
      <c r="AJ885" s="49"/>
      <c r="AK885" s="49"/>
      <c r="AL885" s="49"/>
      <c r="AM885" s="49"/>
    </row>
    <row r="886" spans="1:39" ht="12.75" customHeight="1" x14ac:dyDescent="0.3">
      <c r="A886" s="49"/>
      <c r="B886" s="49"/>
      <c r="C886" s="49"/>
      <c r="D886" s="49"/>
      <c r="E886" s="49"/>
      <c r="F886" s="49"/>
      <c r="G886" s="49"/>
      <c r="H886" s="49"/>
      <c r="I886" s="49"/>
      <c r="J886" s="49"/>
      <c r="K886" s="49"/>
      <c r="L886" s="49"/>
      <c r="M886" s="49"/>
      <c r="N886" s="49"/>
      <c r="O886" s="49"/>
      <c r="P886" s="49"/>
      <c r="Q886" s="49"/>
      <c r="R886" s="90"/>
      <c r="S886" s="49"/>
      <c r="T886" s="49"/>
      <c r="U886" s="49"/>
      <c r="V886" s="49"/>
      <c r="W886" s="49"/>
      <c r="X886" s="49"/>
      <c r="Y886" s="49"/>
      <c r="Z886" s="49"/>
      <c r="AA886" s="49"/>
      <c r="AB886" s="49"/>
      <c r="AC886" s="49"/>
      <c r="AD886" s="49"/>
      <c r="AE886" s="49"/>
      <c r="AF886" s="49"/>
      <c r="AG886" s="49"/>
      <c r="AH886" s="49"/>
      <c r="AI886" s="49"/>
      <c r="AJ886" s="49"/>
      <c r="AK886" s="49"/>
      <c r="AL886" s="49"/>
      <c r="AM886" s="49"/>
    </row>
    <row r="887" spans="1:39" ht="12.75" customHeight="1" x14ac:dyDescent="0.3">
      <c r="A887" s="49"/>
      <c r="B887" s="49"/>
      <c r="C887" s="49"/>
      <c r="D887" s="49"/>
      <c r="E887" s="49"/>
      <c r="F887" s="49"/>
      <c r="G887" s="49"/>
      <c r="H887" s="49"/>
      <c r="I887" s="49"/>
      <c r="J887" s="49"/>
      <c r="K887" s="49"/>
      <c r="L887" s="49"/>
      <c r="M887" s="49"/>
      <c r="N887" s="49"/>
      <c r="O887" s="49"/>
      <c r="P887" s="49"/>
      <c r="Q887" s="49"/>
      <c r="R887" s="90"/>
      <c r="S887" s="49"/>
      <c r="T887" s="49"/>
      <c r="U887" s="49"/>
      <c r="V887" s="49"/>
      <c r="W887" s="49"/>
      <c r="X887" s="49"/>
      <c r="Y887" s="49"/>
      <c r="Z887" s="49"/>
      <c r="AA887" s="49"/>
      <c r="AB887" s="49"/>
      <c r="AC887" s="49"/>
      <c r="AD887" s="49"/>
      <c r="AE887" s="49"/>
      <c r="AF887" s="49"/>
      <c r="AG887" s="49"/>
      <c r="AH887" s="49"/>
      <c r="AI887" s="49"/>
      <c r="AJ887" s="49"/>
      <c r="AK887" s="49"/>
      <c r="AL887" s="49"/>
      <c r="AM887" s="49"/>
    </row>
    <row r="888" spans="1:39" ht="12.75" customHeight="1" x14ac:dyDescent="0.3">
      <c r="A888" s="49"/>
      <c r="B888" s="49"/>
      <c r="C888" s="49"/>
      <c r="D888" s="49"/>
      <c r="E888" s="49"/>
      <c r="F888" s="49"/>
      <c r="G888" s="49"/>
      <c r="H888" s="49"/>
      <c r="I888" s="49"/>
      <c r="J888" s="49"/>
      <c r="K888" s="49"/>
      <c r="L888" s="49"/>
      <c r="M888" s="49"/>
      <c r="N888" s="49"/>
      <c r="O888" s="49"/>
      <c r="P888" s="49"/>
      <c r="Q888" s="49"/>
      <c r="R888" s="90"/>
      <c r="S888" s="49"/>
      <c r="T888" s="49"/>
      <c r="U888" s="49"/>
      <c r="V888" s="49"/>
      <c r="W888" s="49"/>
      <c r="X888" s="49"/>
      <c r="Y888" s="49"/>
      <c r="Z888" s="49"/>
      <c r="AA888" s="49"/>
      <c r="AB888" s="49"/>
      <c r="AC888" s="49"/>
      <c r="AD888" s="49"/>
      <c r="AE888" s="49"/>
      <c r="AF888" s="49"/>
      <c r="AG888" s="49"/>
      <c r="AH888" s="49"/>
      <c r="AI888" s="49"/>
      <c r="AJ888" s="49"/>
      <c r="AK888" s="49"/>
      <c r="AL888" s="49"/>
      <c r="AM888" s="49"/>
    </row>
    <row r="889" spans="1:39" ht="12.75" customHeight="1" x14ac:dyDescent="0.3">
      <c r="A889" s="49"/>
      <c r="B889" s="49"/>
      <c r="C889" s="49"/>
      <c r="D889" s="49"/>
      <c r="E889" s="49"/>
      <c r="F889" s="49"/>
      <c r="G889" s="49"/>
      <c r="H889" s="49"/>
      <c r="I889" s="49"/>
      <c r="J889" s="49"/>
      <c r="K889" s="49"/>
      <c r="L889" s="49"/>
      <c r="M889" s="49"/>
      <c r="N889" s="49"/>
      <c r="O889" s="49"/>
      <c r="P889" s="49"/>
      <c r="Q889" s="49"/>
      <c r="R889" s="90"/>
      <c r="S889" s="49"/>
      <c r="T889" s="49"/>
      <c r="U889" s="49"/>
      <c r="V889" s="49"/>
      <c r="W889" s="49"/>
      <c r="X889" s="49"/>
      <c r="Y889" s="49"/>
      <c r="Z889" s="49"/>
      <c r="AA889" s="49"/>
      <c r="AB889" s="49"/>
      <c r="AC889" s="49"/>
      <c r="AD889" s="49"/>
      <c r="AE889" s="49"/>
      <c r="AF889" s="49"/>
      <c r="AG889" s="49"/>
      <c r="AH889" s="49"/>
      <c r="AI889" s="49"/>
      <c r="AJ889" s="49"/>
      <c r="AK889" s="49"/>
      <c r="AL889" s="49"/>
      <c r="AM889" s="49"/>
    </row>
    <row r="890" spans="1:39" ht="12.75" customHeight="1" x14ac:dyDescent="0.3">
      <c r="A890" s="49"/>
      <c r="B890" s="49"/>
      <c r="C890" s="49"/>
      <c r="D890" s="49"/>
      <c r="E890" s="49"/>
      <c r="F890" s="49"/>
      <c r="G890" s="49"/>
      <c r="H890" s="49"/>
      <c r="I890" s="49"/>
      <c r="J890" s="49"/>
      <c r="K890" s="49"/>
      <c r="L890" s="49"/>
      <c r="M890" s="49"/>
      <c r="N890" s="49"/>
      <c r="O890" s="49"/>
      <c r="P890" s="49"/>
      <c r="Q890" s="49"/>
      <c r="R890" s="90"/>
      <c r="S890" s="49"/>
      <c r="T890" s="49"/>
      <c r="U890" s="49"/>
      <c r="V890" s="49"/>
      <c r="W890" s="49"/>
      <c r="X890" s="49"/>
      <c r="Y890" s="49"/>
      <c r="Z890" s="49"/>
      <c r="AA890" s="49"/>
      <c r="AB890" s="49"/>
      <c r="AC890" s="49"/>
      <c r="AD890" s="49"/>
      <c r="AE890" s="49"/>
      <c r="AF890" s="49"/>
      <c r="AG890" s="49"/>
      <c r="AH890" s="49"/>
      <c r="AI890" s="49"/>
      <c r="AJ890" s="49"/>
      <c r="AK890" s="49"/>
      <c r="AL890" s="49"/>
      <c r="AM890" s="49"/>
    </row>
    <row r="891" spans="1:39" ht="12.75" customHeight="1" x14ac:dyDescent="0.3">
      <c r="A891" s="49"/>
      <c r="B891" s="49"/>
      <c r="C891" s="49"/>
      <c r="D891" s="49"/>
      <c r="E891" s="49"/>
      <c r="F891" s="49"/>
      <c r="G891" s="49"/>
      <c r="H891" s="49"/>
      <c r="I891" s="49"/>
      <c r="J891" s="49"/>
      <c r="K891" s="49"/>
      <c r="L891" s="49"/>
      <c r="M891" s="49"/>
      <c r="N891" s="49"/>
      <c r="O891" s="49"/>
      <c r="P891" s="49"/>
      <c r="Q891" s="49"/>
      <c r="R891" s="90"/>
      <c r="S891" s="49"/>
      <c r="T891" s="49"/>
      <c r="U891" s="49"/>
      <c r="V891" s="49"/>
      <c r="W891" s="49"/>
      <c r="X891" s="49"/>
      <c r="Y891" s="49"/>
      <c r="Z891" s="49"/>
      <c r="AA891" s="49"/>
      <c r="AB891" s="49"/>
      <c r="AC891" s="49"/>
      <c r="AD891" s="49"/>
      <c r="AE891" s="49"/>
      <c r="AF891" s="49"/>
      <c r="AG891" s="49"/>
      <c r="AH891" s="49"/>
      <c r="AI891" s="49"/>
      <c r="AJ891" s="49"/>
      <c r="AK891" s="49"/>
      <c r="AL891" s="49"/>
      <c r="AM891" s="49"/>
    </row>
    <row r="892" spans="1:39" ht="12.75" customHeight="1" x14ac:dyDescent="0.3">
      <c r="A892" s="49"/>
      <c r="B892" s="49"/>
      <c r="C892" s="49"/>
      <c r="D892" s="49"/>
      <c r="E892" s="49"/>
      <c r="F892" s="49"/>
      <c r="G892" s="49"/>
      <c r="H892" s="49"/>
      <c r="I892" s="49"/>
      <c r="J892" s="49"/>
      <c r="K892" s="49"/>
      <c r="L892" s="49"/>
      <c r="M892" s="49"/>
      <c r="N892" s="49"/>
      <c r="O892" s="49"/>
      <c r="P892" s="49"/>
      <c r="Q892" s="49"/>
      <c r="R892" s="90"/>
      <c r="S892" s="49"/>
      <c r="T892" s="49"/>
      <c r="U892" s="49"/>
      <c r="V892" s="49"/>
      <c r="W892" s="49"/>
      <c r="X892" s="49"/>
      <c r="Y892" s="49"/>
      <c r="Z892" s="49"/>
      <c r="AA892" s="49"/>
      <c r="AB892" s="49"/>
      <c r="AC892" s="49"/>
      <c r="AD892" s="49"/>
      <c r="AE892" s="49"/>
      <c r="AF892" s="49"/>
      <c r="AG892" s="49"/>
      <c r="AH892" s="49"/>
      <c r="AI892" s="49"/>
      <c r="AJ892" s="49"/>
      <c r="AK892" s="49"/>
      <c r="AL892" s="49"/>
      <c r="AM892" s="49"/>
    </row>
    <row r="893" spans="1:39" ht="12.75" customHeight="1" x14ac:dyDescent="0.3">
      <c r="A893" s="49"/>
      <c r="B893" s="49"/>
      <c r="C893" s="49"/>
      <c r="D893" s="49"/>
      <c r="E893" s="49"/>
      <c r="F893" s="49"/>
      <c r="G893" s="49"/>
      <c r="H893" s="49"/>
      <c r="I893" s="49"/>
      <c r="J893" s="49"/>
      <c r="K893" s="49"/>
      <c r="L893" s="49"/>
      <c r="M893" s="49"/>
      <c r="N893" s="49"/>
      <c r="O893" s="49"/>
      <c r="P893" s="49"/>
      <c r="Q893" s="49"/>
      <c r="R893" s="90"/>
      <c r="S893" s="49"/>
      <c r="T893" s="49"/>
      <c r="U893" s="49"/>
      <c r="V893" s="49"/>
      <c r="W893" s="49"/>
      <c r="X893" s="49"/>
      <c r="Y893" s="49"/>
      <c r="Z893" s="49"/>
      <c r="AA893" s="49"/>
      <c r="AB893" s="49"/>
      <c r="AC893" s="49"/>
      <c r="AD893" s="49"/>
      <c r="AE893" s="49"/>
      <c r="AF893" s="49"/>
      <c r="AG893" s="49"/>
      <c r="AH893" s="49"/>
      <c r="AI893" s="49"/>
      <c r="AJ893" s="49"/>
      <c r="AK893" s="49"/>
      <c r="AL893" s="49"/>
      <c r="AM893" s="49"/>
    </row>
    <row r="894" spans="1:39" ht="12.75" customHeight="1" x14ac:dyDescent="0.3">
      <c r="A894" s="49"/>
      <c r="B894" s="49"/>
      <c r="C894" s="49"/>
      <c r="D894" s="49"/>
      <c r="E894" s="49"/>
      <c r="F894" s="49"/>
      <c r="G894" s="49"/>
      <c r="H894" s="49"/>
      <c r="I894" s="49"/>
      <c r="J894" s="49"/>
      <c r="K894" s="49"/>
      <c r="L894" s="49"/>
      <c r="M894" s="49"/>
      <c r="N894" s="49"/>
      <c r="O894" s="49"/>
      <c r="P894" s="49"/>
      <c r="Q894" s="49"/>
      <c r="R894" s="90"/>
      <c r="S894" s="49"/>
      <c r="T894" s="49"/>
      <c r="U894" s="49"/>
      <c r="V894" s="49"/>
      <c r="W894" s="49"/>
      <c r="X894" s="49"/>
      <c r="Y894" s="49"/>
      <c r="Z894" s="49"/>
      <c r="AA894" s="49"/>
      <c r="AB894" s="49"/>
      <c r="AC894" s="49"/>
      <c r="AD894" s="49"/>
      <c r="AE894" s="49"/>
      <c r="AF894" s="49"/>
      <c r="AG894" s="49"/>
      <c r="AH894" s="49"/>
      <c r="AI894" s="49"/>
      <c r="AJ894" s="49"/>
      <c r="AK894" s="49"/>
      <c r="AL894" s="49"/>
      <c r="AM894" s="49"/>
    </row>
    <row r="895" spans="1:39" ht="12.75" customHeight="1" x14ac:dyDescent="0.3">
      <c r="A895" s="49"/>
      <c r="B895" s="49"/>
      <c r="C895" s="49"/>
      <c r="D895" s="49"/>
      <c r="E895" s="49"/>
      <c r="F895" s="49"/>
      <c r="G895" s="49"/>
      <c r="H895" s="49"/>
      <c r="I895" s="49"/>
      <c r="J895" s="49"/>
      <c r="K895" s="49"/>
      <c r="L895" s="49"/>
      <c r="M895" s="49"/>
      <c r="N895" s="49"/>
      <c r="O895" s="49"/>
      <c r="P895" s="49"/>
      <c r="Q895" s="49"/>
      <c r="R895" s="90"/>
      <c r="S895" s="49"/>
      <c r="T895" s="49"/>
      <c r="U895" s="49"/>
      <c r="V895" s="49"/>
      <c r="W895" s="49"/>
      <c r="X895" s="49"/>
      <c r="Y895" s="49"/>
      <c r="Z895" s="49"/>
      <c r="AA895" s="49"/>
      <c r="AB895" s="49"/>
      <c r="AC895" s="49"/>
      <c r="AD895" s="49"/>
      <c r="AE895" s="49"/>
      <c r="AF895" s="49"/>
      <c r="AG895" s="49"/>
      <c r="AH895" s="49"/>
      <c r="AI895" s="49"/>
      <c r="AJ895" s="49"/>
      <c r="AK895" s="49"/>
      <c r="AL895" s="49"/>
      <c r="AM895" s="49"/>
    </row>
    <row r="896" spans="1:39" ht="12.75" customHeight="1" x14ac:dyDescent="0.3">
      <c r="A896" s="49"/>
      <c r="B896" s="49"/>
      <c r="C896" s="49"/>
      <c r="D896" s="49"/>
      <c r="E896" s="49"/>
      <c r="F896" s="49"/>
      <c r="G896" s="49"/>
      <c r="H896" s="49"/>
      <c r="I896" s="49"/>
      <c r="J896" s="49"/>
      <c r="K896" s="49"/>
      <c r="L896" s="49"/>
      <c r="M896" s="49"/>
      <c r="N896" s="49"/>
      <c r="O896" s="49"/>
      <c r="P896" s="49"/>
      <c r="Q896" s="49"/>
      <c r="R896" s="90"/>
      <c r="S896" s="49"/>
      <c r="T896" s="49"/>
      <c r="U896" s="49"/>
      <c r="V896" s="49"/>
      <c r="W896" s="49"/>
      <c r="X896" s="49"/>
      <c r="Y896" s="49"/>
      <c r="Z896" s="49"/>
      <c r="AA896" s="49"/>
      <c r="AB896" s="49"/>
      <c r="AC896" s="49"/>
      <c r="AD896" s="49"/>
      <c r="AE896" s="49"/>
      <c r="AF896" s="49"/>
      <c r="AG896" s="49"/>
      <c r="AH896" s="49"/>
      <c r="AI896" s="49"/>
      <c r="AJ896" s="49"/>
      <c r="AK896" s="49"/>
      <c r="AL896" s="49"/>
      <c r="AM896" s="49"/>
    </row>
    <row r="897" spans="1:39" ht="12.75" customHeight="1" x14ac:dyDescent="0.3">
      <c r="A897" s="49"/>
      <c r="B897" s="49"/>
      <c r="C897" s="49"/>
      <c r="D897" s="49"/>
      <c r="E897" s="49"/>
      <c r="F897" s="49"/>
      <c r="G897" s="49"/>
      <c r="H897" s="49"/>
      <c r="I897" s="49"/>
      <c r="J897" s="49"/>
      <c r="K897" s="49"/>
      <c r="L897" s="49"/>
      <c r="M897" s="49"/>
      <c r="N897" s="49"/>
      <c r="O897" s="49"/>
      <c r="P897" s="49"/>
      <c r="Q897" s="49"/>
      <c r="R897" s="90"/>
      <c r="S897" s="49"/>
      <c r="T897" s="49"/>
      <c r="U897" s="49"/>
      <c r="V897" s="49"/>
      <c r="W897" s="49"/>
      <c r="X897" s="49"/>
      <c r="Y897" s="49"/>
      <c r="Z897" s="49"/>
      <c r="AA897" s="49"/>
      <c r="AB897" s="49"/>
      <c r="AC897" s="49"/>
      <c r="AD897" s="49"/>
      <c r="AE897" s="49"/>
      <c r="AF897" s="49"/>
      <c r="AG897" s="49"/>
      <c r="AH897" s="49"/>
      <c r="AI897" s="49"/>
      <c r="AJ897" s="49"/>
      <c r="AK897" s="49"/>
      <c r="AL897" s="49"/>
      <c r="AM897" s="49"/>
    </row>
    <row r="898" spans="1:39" ht="12.75" customHeight="1" x14ac:dyDescent="0.3">
      <c r="A898" s="49"/>
      <c r="B898" s="49"/>
      <c r="C898" s="49"/>
      <c r="D898" s="49"/>
      <c r="E898" s="49"/>
      <c r="F898" s="49"/>
      <c r="G898" s="49"/>
      <c r="H898" s="49"/>
      <c r="I898" s="49"/>
      <c r="J898" s="49"/>
      <c r="K898" s="49"/>
      <c r="L898" s="49"/>
      <c r="M898" s="49"/>
      <c r="N898" s="49"/>
      <c r="O898" s="49"/>
      <c r="P898" s="49"/>
      <c r="Q898" s="49"/>
      <c r="R898" s="90"/>
      <c r="S898" s="49"/>
      <c r="T898" s="49"/>
      <c r="U898" s="49"/>
      <c r="V898" s="49"/>
      <c r="W898" s="49"/>
      <c r="X898" s="49"/>
      <c r="Y898" s="49"/>
      <c r="Z898" s="49"/>
      <c r="AA898" s="49"/>
      <c r="AB898" s="49"/>
      <c r="AC898" s="49"/>
      <c r="AD898" s="49"/>
      <c r="AE898" s="49"/>
      <c r="AF898" s="49"/>
      <c r="AG898" s="49"/>
      <c r="AH898" s="49"/>
      <c r="AI898" s="49"/>
      <c r="AJ898" s="49"/>
      <c r="AK898" s="49"/>
      <c r="AL898" s="49"/>
      <c r="AM898" s="49"/>
    </row>
    <row r="899" spans="1:39" ht="12.75" customHeight="1" x14ac:dyDescent="0.3">
      <c r="A899" s="49"/>
      <c r="B899" s="49"/>
      <c r="C899" s="49"/>
      <c r="D899" s="49"/>
      <c r="E899" s="49"/>
      <c r="F899" s="49"/>
      <c r="G899" s="49"/>
      <c r="H899" s="49"/>
      <c r="I899" s="49"/>
      <c r="J899" s="49"/>
      <c r="K899" s="49"/>
      <c r="L899" s="49"/>
      <c r="M899" s="49"/>
      <c r="N899" s="49"/>
      <c r="O899" s="49"/>
      <c r="P899" s="49"/>
      <c r="Q899" s="49"/>
      <c r="R899" s="90"/>
      <c r="S899" s="49"/>
      <c r="T899" s="49"/>
      <c r="U899" s="49"/>
      <c r="V899" s="49"/>
      <c r="W899" s="49"/>
      <c r="X899" s="49"/>
      <c r="Y899" s="49"/>
      <c r="Z899" s="49"/>
      <c r="AA899" s="49"/>
      <c r="AB899" s="49"/>
      <c r="AC899" s="49"/>
      <c r="AD899" s="49"/>
      <c r="AE899" s="49"/>
      <c r="AF899" s="49"/>
      <c r="AG899" s="49"/>
      <c r="AH899" s="49"/>
      <c r="AI899" s="49"/>
      <c r="AJ899" s="49"/>
      <c r="AK899" s="49"/>
      <c r="AL899" s="49"/>
      <c r="AM899" s="49"/>
    </row>
    <row r="900" spans="1:39" ht="12.75" customHeight="1" x14ac:dyDescent="0.3">
      <c r="A900" s="49"/>
      <c r="B900" s="49"/>
      <c r="C900" s="49"/>
      <c r="D900" s="49"/>
      <c r="E900" s="49"/>
      <c r="F900" s="49"/>
      <c r="G900" s="49"/>
      <c r="H900" s="49"/>
      <c r="I900" s="49"/>
      <c r="J900" s="49"/>
      <c r="K900" s="49"/>
      <c r="L900" s="49"/>
      <c r="M900" s="49"/>
      <c r="N900" s="49"/>
      <c r="O900" s="49"/>
      <c r="P900" s="49"/>
      <c r="Q900" s="49"/>
      <c r="R900" s="90"/>
      <c r="S900" s="49"/>
      <c r="T900" s="49"/>
      <c r="U900" s="49"/>
      <c r="V900" s="49"/>
      <c r="W900" s="49"/>
      <c r="X900" s="49"/>
      <c r="Y900" s="49"/>
      <c r="Z900" s="49"/>
      <c r="AA900" s="49"/>
      <c r="AB900" s="49"/>
      <c r="AC900" s="49"/>
      <c r="AD900" s="49"/>
      <c r="AE900" s="49"/>
      <c r="AF900" s="49"/>
      <c r="AG900" s="49"/>
      <c r="AH900" s="49"/>
      <c r="AI900" s="49"/>
      <c r="AJ900" s="49"/>
      <c r="AK900" s="49"/>
      <c r="AL900" s="49"/>
      <c r="AM900" s="49"/>
    </row>
    <row r="901" spans="1:39" ht="12.75" customHeight="1" x14ac:dyDescent="0.3">
      <c r="A901" s="49"/>
      <c r="B901" s="49"/>
      <c r="C901" s="49"/>
      <c r="D901" s="49"/>
      <c r="E901" s="49"/>
      <c r="F901" s="49"/>
      <c r="G901" s="49"/>
      <c r="H901" s="49"/>
      <c r="I901" s="49"/>
      <c r="J901" s="49"/>
      <c r="K901" s="49"/>
      <c r="L901" s="49"/>
      <c r="M901" s="49"/>
      <c r="N901" s="49"/>
      <c r="O901" s="49"/>
      <c r="P901" s="49"/>
      <c r="Q901" s="49"/>
      <c r="R901" s="90"/>
      <c r="S901" s="49"/>
      <c r="T901" s="49"/>
      <c r="U901" s="49"/>
      <c r="V901" s="49"/>
      <c r="W901" s="49"/>
      <c r="X901" s="49"/>
      <c r="Y901" s="49"/>
      <c r="Z901" s="49"/>
      <c r="AA901" s="49"/>
      <c r="AB901" s="49"/>
      <c r="AC901" s="49"/>
      <c r="AD901" s="49"/>
      <c r="AE901" s="49"/>
      <c r="AF901" s="49"/>
      <c r="AG901" s="49"/>
      <c r="AH901" s="49"/>
      <c r="AI901" s="49"/>
      <c r="AJ901" s="49"/>
      <c r="AK901" s="49"/>
      <c r="AL901" s="49"/>
      <c r="AM901" s="49"/>
    </row>
    <row r="902" spans="1:39" ht="12.75" customHeight="1" x14ac:dyDescent="0.3">
      <c r="A902" s="49"/>
      <c r="B902" s="49"/>
      <c r="C902" s="49"/>
      <c r="D902" s="49"/>
      <c r="E902" s="49"/>
      <c r="F902" s="49"/>
      <c r="G902" s="49"/>
      <c r="H902" s="49"/>
      <c r="I902" s="49"/>
      <c r="J902" s="49"/>
      <c r="K902" s="49"/>
      <c r="L902" s="49"/>
      <c r="M902" s="49"/>
      <c r="N902" s="49"/>
      <c r="O902" s="49"/>
      <c r="P902" s="49"/>
      <c r="Q902" s="49"/>
      <c r="R902" s="90"/>
      <c r="S902" s="49"/>
      <c r="T902" s="49"/>
      <c r="U902" s="49"/>
      <c r="V902" s="49"/>
      <c r="W902" s="49"/>
      <c r="X902" s="49"/>
      <c r="Y902" s="49"/>
      <c r="Z902" s="49"/>
      <c r="AA902" s="49"/>
      <c r="AB902" s="49"/>
      <c r="AC902" s="49"/>
      <c r="AD902" s="49"/>
      <c r="AE902" s="49"/>
      <c r="AF902" s="49"/>
      <c r="AG902" s="49"/>
      <c r="AH902" s="49"/>
      <c r="AI902" s="49"/>
      <c r="AJ902" s="49"/>
      <c r="AK902" s="49"/>
      <c r="AL902" s="49"/>
      <c r="AM902" s="49"/>
    </row>
    <row r="903" spans="1:39" ht="12.75" customHeight="1" x14ac:dyDescent="0.3">
      <c r="A903" s="49"/>
      <c r="B903" s="49"/>
      <c r="C903" s="49"/>
      <c r="D903" s="49"/>
      <c r="E903" s="49"/>
      <c r="F903" s="49"/>
      <c r="G903" s="49"/>
      <c r="H903" s="49"/>
      <c r="I903" s="49"/>
      <c r="J903" s="49"/>
      <c r="K903" s="49"/>
      <c r="L903" s="49"/>
      <c r="M903" s="49"/>
      <c r="N903" s="49"/>
      <c r="O903" s="49"/>
      <c r="P903" s="49"/>
      <c r="Q903" s="49"/>
      <c r="R903" s="90"/>
      <c r="S903" s="49"/>
      <c r="T903" s="49"/>
      <c r="U903" s="49"/>
      <c r="V903" s="49"/>
      <c r="W903" s="49"/>
      <c r="X903" s="49"/>
      <c r="Y903" s="49"/>
      <c r="Z903" s="49"/>
      <c r="AA903" s="49"/>
      <c r="AB903" s="49"/>
      <c r="AC903" s="49"/>
      <c r="AD903" s="49"/>
      <c r="AE903" s="49"/>
      <c r="AF903" s="49"/>
      <c r="AG903" s="49"/>
      <c r="AH903" s="49"/>
      <c r="AI903" s="49"/>
      <c r="AJ903" s="49"/>
      <c r="AK903" s="49"/>
      <c r="AL903" s="49"/>
      <c r="AM903" s="49"/>
    </row>
    <row r="904" spans="1:39" ht="12.75" customHeight="1" x14ac:dyDescent="0.3">
      <c r="A904" s="49"/>
      <c r="B904" s="49"/>
      <c r="C904" s="49"/>
      <c r="D904" s="49"/>
      <c r="E904" s="49"/>
      <c r="F904" s="49"/>
      <c r="G904" s="49"/>
      <c r="H904" s="49"/>
      <c r="I904" s="49"/>
      <c r="J904" s="49"/>
      <c r="K904" s="49"/>
      <c r="L904" s="49"/>
      <c r="M904" s="49"/>
      <c r="N904" s="49"/>
      <c r="O904" s="49"/>
      <c r="P904" s="49"/>
      <c r="Q904" s="49"/>
      <c r="R904" s="90"/>
      <c r="S904" s="49"/>
      <c r="T904" s="49"/>
      <c r="U904" s="49"/>
      <c r="V904" s="49"/>
      <c r="W904" s="49"/>
      <c r="X904" s="49"/>
      <c r="Y904" s="49"/>
      <c r="Z904" s="49"/>
      <c r="AA904" s="49"/>
      <c r="AB904" s="49"/>
      <c r="AC904" s="49"/>
      <c r="AD904" s="49"/>
      <c r="AE904" s="49"/>
      <c r="AF904" s="49"/>
      <c r="AG904" s="49"/>
      <c r="AH904" s="49"/>
      <c r="AI904" s="49"/>
      <c r="AJ904" s="49"/>
      <c r="AK904" s="49"/>
      <c r="AL904" s="49"/>
      <c r="AM904" s="49"/>
    </row>
    <row r="905" spans="1:39" ht="12.75" customHeight="1" x14ac:dyDescent="0.3">
      <c r="A905" s="49"/>
      <c r="B905" s="49"/>
      <c r="C905" s="49"/>
      <c r="D905" s="49"/>
      <c r="E905" s="49"/>
      <c r="F905" s="49"/>
      <c r="G905" s="49"/>
      <c r="H905" s="49"/>
      <c r="I905" s="49"/>
      <c r="J905" s="49"/>
      <c r="K905" s="49"/>
      <c r="L905" s="49"/>
      <c r="M905" s="49"/>
      <c r="N905" s="49"/>
      <c r="O905" s="49"/>
      <c r="P905" s="49"/>
      <c r="Q905" s="49"/>
      <c r="R905" s="90"/>
      <c r="S905" s="49"/>
      <c r="T905" s="49"/>
      <c r="U905" s="49"/>
      <c r="V905" s="49"/>
      <c r="W905" s="49"/>
      <c r="X905" s="49"/>
      <c r="Y905" s="49"/>
      <c r="Z905" s="49"/>
      <c r="AA905" s="49"/>
      <c r="AB905" s="49"/>
      <c r="AC905" s="49"/>
      <c r="AD905" s="49"/>
      <c r="AE905" s="49"/>
      <c r="AF905" s="49"/>
      <c r="AG905" s="49"/>
      <c r="AH905" s="49"/>
      <c r="AI905" s="49"/>
      <c r="AJ905" s="49"/>
      <c r="AK905" s="49"/>
      <c r="AL905" s="49"/>
      <c r="AM905" s="49"/>
    </row>
    <row r="906" spans="1:39" ht="12.75" customHeight="1" x14ac:dyDescent="0.3">
      <c r="A906" s="49"/>
      <c r="B906" s="49"/>
      <c r="C906" s="49"/>
      <c r="D906" s="49"/>
      <c r="E906" s="49"/>
      <c r="F906" s="49"/>
      <c r="G906" s="49"/>
      <c r="H906" s="49"/>
      <c r="I906" s="49"/>
      <c r="J906" s="49"/>
      <c r="K906" s="49"/>
      <c r="L906" s="49"/>
      <c r="M906" s="49"/>
      <c r="N906" s="49"/>
      <c r="O906" s="49"/>
      <c r="P906" s="49"/>
      <c r="Q906" s="49"/>
      <c r="R906" s="90"/>
      <c r="S906" s="49"/>
      <c r="T906" s="49"/>
      <c r="U906" s="49"/>
      <c r="V906" s="49"/>
      <c r="W906" s="49"/>
      <c r="X906" s="49"/>
      <c r="Y906" s="49"/>
      <c r="Z906" s="49"/>
      <c r="AA906" s="49"/>
      <c r="AB906" s="49"/>
      <c r="AC906" s="49"/>
      <c r="AD906" s="49"/>
      <c r="AE906" s="49"/>
      <c r="AF906" s="49"/>
      <c r="AG906" s="49"/>
      <c r="AH906" s="49"/>
      <c r="AI906" s="49"/>
      <c r="AJ906" s="49"/>
      <c r="AK906" s="49"/>
      <c r="AL906" s="49"/>
      <c r="AM906" s="49"/>
    </row>
    <row r="907" spans="1:39" ht="12.75" customHeight="1" x14ac:dyDescent="0.3">
      <c r="A907" s="49"/>
      <c r="B907" s="49"/>
      <c r="C907" s="49"/>
      <c r="D907" s="49"/>
      <c r="E907" s="49"/>
      <c r="F907" s="49"/>
      <c r="G907" s="49"/>
      <c r="H907" s="49"/>
      <c r="I907" s="49"/>
      <c r="J907" s="49"/>
      <c r="K907" s="49"/>
      <c r="L907" s="49"/>
      <c r="M907" s="49"/>
      <c r="N907" s="49"/>
      <c r="O907" s="49"/>
      <c r="P907" s="49"/>
      <c r="Q907" s="49"/>
      <c r="R907" s="90"/>
      <c r="S907" s="49"/>
      <c r="T907" s="49"/>
      <c r="U907" s="49"/>
      <c r="V907" s="49"/>
      <c r="W907" s="49"/>
      <c r="X907" s="49"/>
      <c r="Y907" s="49"/>
      <c r="Z907" s="49"/>
      <c r="AA907" s="49"/>
      <c r="AB907" s="49"/>
      <c r="AC907" s="49"/>
      <c r="AD907" s="49"/>
      <c r="AE907" s="49"/>
      <c r="AF907" s="49"/>
      <c r="AG907" s="49"/>
      <c r="AH907" s="49"/>
      <c r="AI907" s="49"/>
      <c r="AJ907" s="49"/>
      <c r="AK907" s="49"/>
      <c r="AL907" s="49"/>
      <c r="AM907" s="49"/>
    </row>
    <row r="908" spans="1:39" ht="12.75" customHeight="1" x14ac:dyDescent="0.3">
      <c r="A908" s="49"/>
      <c r="B908" s="49"/>
      <c r="C908" s="49"/>
      <c r="D908" s="49"/>
      <c r="E908" s="49"/>
      <c r="F908" s="49"/>
      <c r="G908" s="49"/>
      <c r="H908" s="49"/>
      <c r="I908" s="49"/>
      <c r="J908" s="49"/>
      <c r="K908" s="49"/>
      <c r="L908" s="49"/>
      <c r="M908" s="49"/>
      <c r="N908" s="49"/>
      <c r="O908" s="49"/>
      <c r="P908" s="49"/>
      <c r="Q908" s="49"/>
      <c r="R908" s="90"/>
      <c r="S908" s="49"/>
      <c r="T908" s="49"/>
      <c r="U908" s="49"/>
      <c r="V908" s="49"/>
      <c r="W908" s="49"/>
      <c r="X908" s="49"/>
      <c r="Y908" s="49"/>
      <c r="Z908" s="49"/>
      <c r="AA908" s="49"/>
      <c r="AB908" s="49"/>
      <c r="AC908" s="49"/>
      <c r="AD908" s="49"/>
      <c r="AE908" s="49"/>
      <c r="AF908" s="49"/>
      <c r="AG908" s="49"/>
      <c r="AH908" s="49"/>
      <c r="AI908" s="49"/>
      <c r="AJ908" s="49"/>
      <c r="AK908" s="49"/>
      <c r="AL908" s="49"/>
      <c r="AM908" s="49"/>
    </row>
    <row r="909" spans="1:39" ht="12.75" customHeight="1" x14ac:dyDescent="0.3">
      <c r="A909" s="49"/>
      <c r="B909" s="49"/>
      <c r="C909" s="49"/>
      <c r="D909" s="49"/>
      <c r="E909" s="49"/>
      <c r="F909" s="49"/>
      <c r="G909" s="49"/>
      <c r="H909" s="49"/>
      <c r="I909" s="49"/>
      <c r="J909" s="49"/>
      <c r="K909" s="49"/>
      <c r="L909" s="49"/>
      <c r="M909" s="49"/>
      <c r="N909" s="49"/>
      <c r="O909" s="49"/>
      <c r="P909" s="49"/>
      <c r="Q909" s="49"/>
      <c r="R909" s="90"/>
      <c r="S909" s="49"/>
      <c r="T909" s="49"/>
      <c r="U909" s="49"/>
      <c r="V909" s="49"/>
      <c r="W909" s="49"/>
      <c r="X909" s="49"/>
      <c r="Y909" s="49"/>
      <c r="Z909" s="49"/>
      <c r="AA909" s="49"/>
      <c r="AB909" s="49"/>
      <c r="AC909" s="49"/>
      <c r="AD909" s="49"/>
      <c r="AE909" s="49"/>
      <c r="AF909" s="49"/>
      <c r="AG909" s="49"/>
      <c r="AH909" s="49"/>
      <c r="AI909" s="49"/>
      <c r="AJ909" s="49"/>
      <c r="AK909" s="49"/>
      <c r="AL909" s="49"/>
      <c r="AM909" s="49"/>
    </row>
    <row r="910" spans="1:39" ht="12.75" customHeight="1" x14ac:dyDescent="0.3">
      <c r="A910" s="49"/>
      <c r="B910" s="49"/>
      <c r="C910" s="49"/>
      <c r="D910" s="49"/>
      <c r="E910" s="49"/>
      <c r="F910" s="49"/>
      <c r="G910" s="49"/>
      <c r="H910" s="49"/>
      <c r="I910" s="49"/>
      <c r="J910" s="49"/>
      <c r="K910" s="49"/>
      <c r="L910" s="49"/>
      <c r="M910" s="49"/>
      <c r="N910" s="49"/>
      <c r="O910" s="49"/>
      <c r="P910" s="49"/>
      <c r="Q910" s="49"/>
      <c r="R910" s="90"/>
      <c r="S910" s="49"/>
      <c r="T910" s="49"/>
      <c r="U910" s="49"/>
      <c r="V910" s="49"/>
      <c r="W910" s="49"/>
      <c r="X910" s="49"/>
      <c r="Y910" s="49"/>
      <c r="Z910" s="49"/>
      <c r="AA910" s="49"/>
      <c r="AB910" s="49"/>
      <c r="AC910" s="49"/>
      <c r="AD910" s="49"/>
      <c r="AE910" s="49"/>
      <c r="AF910" s="49"/>
      <c r="AG910" s="49"/>
      <c r="AH910" s="49"/>
      <c r="AI910" s="49"/>
      <c r="AJ910" s="49"/>
      <c r="AK910" s="49"/>
      <c r="AL910" s="49"/>
      <c r="AM910" s="49"/>
    </row>
    <row r="911" spans="1:39" ht="12.75" customHeight="1" x14ac:dyDescent="0.3">
      <c r="A911" s="49"/>
      <c r="B911" s="49"/>
      <c r="C911" s="49"/>
      <c r="D911" s="49"/>
      <c r="E911" s="49"/>
      <c r="F911" s="49"/>
      <c r="G911" s="49"/>
      <c r="H911" s="49"/>
      <c r="I911" s="49"/>
      <c r="J911" s="49"/>
      <c r="K911" s="49"/>
      <c r="L911" s="49"/>
      <c r="M911" s="49"/>
      <c r="N911" s="49"/>
      <c r="O911" s="49"/>
      <c r="P911" s="49"/>
      <c r="Q911" s="49"/>
      <c r="R911" s="90"/>
      <c r="S911" s="49"/>
      <c r="T911" s="49"/>
      <c r="U911" s="49"/>
      <c r="V911" s="49"/>
      <c r="W911" s="49"/>
      <c r="X911" s="49"/>
      <c r="Y911" s="49"/>
      <c r="Z911" s="49"/>
      <c r="AA911" s="49"/>
      <c r="AB911" s="49"/>
      <c r="AC911" s="49"/>
      <c r="AD911" s="49"/>
      <c r="AE911" s="49"/>
      <c r="AF911" s="49"/>
      <c r="AG911" s="49"/>
      <c r="AH911" s="49"/>
      <c r="AI911" s="49"/>
      <c r="AJ911" s="49"/>
      <c r="AK911" s="49"/>
      <c r="AL911" s="49"/>
      <c r="AM911" s="49"/>
    </row>
    <row r="912" spans="1:39" ht="12.75" customHeight="1" x14ac:dyDescent="0.3">
      <c r="A912" s="49"/>
      <c r="B912" s="49"/>
      <c r="C912" s="49"/>
      <c r="D912" s="49"/>
      <c r="E912" s="49"/>
      <c r="F912" s="49"/>
      <c r="G912" s="49"/>
      <c r="H912" s="49"/>
      <c r="I912" s="49"/>
      <c r="J912" s="49"/>
      <c r="K912" s="49"/>
      <c r="L912" s="49"/>
      <c r="M912" s="49"/>
      <c r="N912" s="49"/>
      <c r="O912" s="49"/>
      <c r="P912" s="49"/>
      <c r="Q912" s="49"/>
      <c r="R912" s="90"/>
      <c r="S912" s="49"/>
      <c r="T912" s="49"/>
      <c r="U912" s="49"/>
      <c r="V912" s="49"/>
      <c r="W912" s="49"/>
      <c r="X912" s="49"/>
      <c r="Y912" s="49"/>
      <c r="Z912" s="49"/>
      <c r="AA912" s="49"/>
      <c r="AB912" s="49"/>
      <c r="AC912" s="49"/>
      <c r="AD912" s="49"/>
      <c r="AE912" s="49"/>
      <c r="AF912" s="49"/>
      <c r="AG912" s="49"/>
      <c r="AH912" s="49"/>
      <c r="AI912" s="49"/>
      <c r="AJ912" s="49"/>
      <c r="AK912" s="49"/>
      <c r="AL912" s="49"/>
      <c r="AM912" s="49"/>
    </row>
    <row r="913" spans="1:39" ht="12.75" customHeight="1" x14ac:dyDescent="0.3">
      <c r="A913" s="49"/>
      <c r="B913" s="49"/>
      <c r="C913" s="49"/>
      <c r="D913" s="49"/>
      <c r="E913" s="49"/>
      <c r="F913" s="49"/>
      <c r="G913" s="49"/>
      <c r="H913" s="49"/>
      <c r="I913" s="49"/>
      <c r="J913" s="49"/>
      <c r="K913" s="49"/>
      <c r="L913" s="49"/>
      <c r="M913" s="49"/>
      <c r="N913" s="49"/>
      <c r="O913" s="49"/>
      <c r="P913" s="49"/>
      <c r="Q913" s="49"/>
      <c r="R913" s="90"/>
      <c r="S913" s="49"/>
      <c r="T913" s="49"/>
      <c r="U913" s="49"/>
      <c r="V913" s="49"/>
      <c r="W913" s="49"/>
      <c r="X913" s="49"/>
      <c r="Y913" s="49"/>
      <c r="Z913" s="49"/>
      <c r="AA913" s="49"/>
      <c r="AB913" s="49"/>
      <c r="AC913" s="49"/>
      <c r="AD913" s="49"/>
      <c r="AE913" s="49"/>
      <c r="AF913" s="49"/>
      <c r="AG913" s="49"/>
      <c r="AH913" s="49"/>
      <c r="AI913" s="49"/>
      <c r="AJ913" s="49"/>
      <c r="AK913" s="49"/>
      <c r="AL913" s="49"/>
      <c r="AM913" s="49"/>
    </row>
    <row r="914" spans="1:39" ht="12.75" customHeight="1" x14ac:dyDescent="0.3">
      <c r="A914" s="49"/>
      <c r="B914" s="49"/>
      <c r="C914" s="49"/>
      <c r="D914" s="49"/>
      <c r="E914" s="49"/>
      <c r="F914" s="49"/>
      <c r="G914" s="49"/>
      <c r="H914" s="49"/>
      <c r="I914" s="49"/>
      <c r="J914" s="49"/>
      <c r="K914" s="49"/>
      <c r="L914" s="49"/>
      <c r="M914" s="49"/>
      <c r="N914" s="49"/>
      <c r="O914" s="49"/>
      <c r="P914" s="49"/>
      <c r="Q914" s="49"/>
      <c r="R914" s="90"/>
      <c r="S914" s="49"/>
      <c r="T914" s="49"/>
      <c r="U914" s="49"/>
      <c r="V914" s="49"/>
      <c r="W914" s="49"/>
      <c r="X914" s="49"/>
      <c r="Y914" s="49"/>
      <c r="Z914" s="49"/>
      <c r="AA914" s="49"/>
      <c r="AB914" s="49"/>
      <c r="AC914" s="49"/>
      <c r="AD914" s="49"/>
      <c r="AE914" s="49"/>
      <c r="AF914" s="49"/>
      <c r="AG914" s="49"/>
      <c r="AH914" s="49"/>
      <c r="AI914" s="49"/>
      <c r="AJ914" s="49"/>
      <c r="AK914" s="49"/>
      <c r="AL914" s="49"/>
      <c r="AM914" s="49"/>
    </row>
    <row r="915" spans="1:39" ht="12.75" customHeight="1" x14ac:dyDescent="0.3">
      <c r="A915" s="49"/>
      <c r="B915" s="49"/>
      <c r="C915" s="49"/>
      <c r="D915" s="49"/>
      <c r="E915" s="49"/>
      <c r="F915" s="49"/>
      <c r="G915" s="49"/>
      <c r="H915" s="49"/>
      <c r="I915" s="49"/>
      <c r="J915" s="49"/>
      <c r="K915" s="49"/>
      <c r="L915" s="49"/>
      <c r="M915" s="49"/>
      <c r="N915" s="49"/>
      <c r="O915" s="49"/>
      <c r="P915" s="49"/>
      <c r="Q915" s="49"/>
      <c r="R915" s="90"/>
      <c r="S915" s="49"/>
      <c r="T915" s="49"/>
      <c r="U915" s="49"/>
      <c r="V915" s="49"/>
      <c r="W915" s="49"/>
      <c r="X915" s="49"/>
      <c r="Y915" s="49"/>
      <c r="Z915" s="49"/>
      <c r="AA915" s="49"/>
      <c r="AB915" s="49"/>
      <c r="AC915" s="49"/>
      <c r="AD915" s="49"/>
      <c r="AE915" s="49"/>
      <c r="AF915" s="49"/>
      <c r="AG915" s="49"/>
      <c r="AH915" s="49"/>
      <c r="AI915" s="49"/>
      <c r="AJ915" s="49"/>
      <c r="AK915" s="49"/>
      <c r="AL915" s="49"/>
      <c r="AM915" s="49"/>
    </row>
    <row r="916" spans="1:39" ht="12.75" customHeight="1" x14ac:dyDescent="0.3">
      <c r="A916" s="49"/>
      <c r="B916" s="49"/>
      <c r="C916" s="49"/>
      <c r="D916" s="49"/>
      <c r="E916" s="49"/>
      <c r="F916" s="49"/>
      <c r="G916" s="49"/>
      <c r="H916" s="49"/>
      <c r="I916" s="49"/>
      <c r="J916" s="49"/>
      <c r="K916" s="49"/>
      <c r="L916" s="49"/>
      <c r="M916" s="49"/>
      <c r="N916" s="49"/>
      <c r="O916" s="49"/>
      <c r="P916" s="49"/>
      <c r="Q916" s="49"/>
      <c r="R916" s="90"/>
      <c r="S916" s="49"/>
      <c r="T916" s="49"/>
      <c r="U916" s="49"/>
      <c r="V916" s="49"/>
      <c r="W916" s="49"/>
      <c r="X916" s="49"/>
      <c r="Y916" s="49"/>
      <c r="Z916" s="49"/>
      <c r="AA916" s="49"/>
      <c r="AB916" s="49"/>
      <c r="AC916" s="49"/>
      <c r="AD916" s="49"/>
      <c r="AE916" s="49"/>
      <c r="AF916" s="49"/>
      <c r="AG916" s="49"/>
      <c r="AH916" s="49"/>
      <c r="AI916" s="49"/>
      <c r="AJ916" s="49"/>
      <c r="AK916" s="49"/>
      <c r="AL916" s="49"/>
      <c r="AM916" s="49"/>
    </row>
    <row r="917" spans="1:39" ht="12.75" customHeight="1" x14ac:dyDescent="0.3">
      <c r="A917" s="49"/>
      <c r="B917" s="49"/>
      <c r="C917" s="49"/>
      <c r="D917" s="49"/>
      <c r="E917" s="49"/>
      <c r="F917" s="49"/>
      <c r="G917" s="49"/>
      <c r="H917" s="49"/>
      <c r="I917" s="49"/>
      <c r="J917" s="49"/>
      <c r="K917" s="49"/>
      <c r="L917" s="49"/>
      <c r="M917" s="49"/>
      <c r="N917" s="49"/>
      <c r="O917" s="49"/>
      <c r="P917" s="49"/>
      <c r="Q917" s="49"/>
      <c r="R917" s="90"/>
      <c r="S917" s="49"/>
      <c r="T917" s="49"/>
      <c r="U917" s="49"/>
      <c r="V917" s="49"/>
      <c r="W917" s="49"/>
      <c r="X917" s="49"/>
      <c r="Y917" s="49"/>
      <c r="Z917" s="49"/>
      <c r="AA917" s="49"/>
      <c r="AB917" s="49"/>
      <c r="AC917" s="49"/>
      <c r="AD917" s="49"/>
      <c r="AE917" s="49"/>
      <c r="AF917" s="49"/>
      <c r="AG917" s="49"/>
      <c r="AH917" s="49"/>
      <c r="AI917" s="49"/>
      <c r="AJ917" s="49"/>
      <c r="AK917" s="49"/>
      <c r="AL917" s="49"/>
      <c r="AM917" s="49"/>
    </row>
    <row r="918" spans="1:39" ht="12.75" customHeight="1" x14ac:dyDescent="0.3">
      <c r="A918" s="49"/>
      <c r="B918" s="49"/>
      <c r="C918" s="49"/>
      <c r="D918" s="49"/>
      <c r="E918" s="49"/>
      <c r="F918" s="49"/>
      <c r="G918" s="49"/>
      <c r="H918" s="49"/>
      <c r="I918" s="49"/>
      <c r="J918" s="49"/>
      <c r="K918" s="49"/>
      <c r="L918" s="49"/>
      <c r="M918" s="49"/>
      <c r="N918" s="49"/>
      <c r="O918" s="49"/>
      <c r="P918" s="49"/>
      <c r="Q918" s="49"/>
      <c r="R918" s="90"/>
      <c r="S918" s="49"/>
      <c r="T918" s="49"/>
      <c r="U918" s="49"/>
      <c r="V918" s="49"/>
      <c r="W918" s="49"/>
      <c r="X918" s="49"/>
      <c r="Y918" s="49"/>
      <c r="Z918" s="49"/>
      <c r="AA918" s="49"/>
      <c r="AB918" s="49"/>
      <c r="AC918" s="49"/>
      <c r="AD918" s="49"/>
      <c r="AE918" s="49"/>
      <c r="AF918" s="49"/>
      <c r="AG918" s="49"/>
      <c r="AH918" s="49"/>
      <c r="AI918" s="49"/>
      <c r="AJ918" s="49"/>
      <c r="AK918" s="49"/>
      <c r="AL918" s="49"/>
      <c r="AM918" s="49"/>
    </row>
    <row r="919" spans="1:39" ht="12.75" customHeight="1" x14ac:dyDescent="0.3">
      <c r="A919" s="49"/>
      <c r="B919" s="49"/>
      <c r="C919" s="49"/>
      <c r="D919" s="49"/>
      <c r="E919" s="49"/>
      <c r="F919" s="49"/>
      <c r="G919" s="49"/>
      <c r="H919" s="49"/>
      <c r="I919" s="49"/>
      <c r="J919" s="49"/>
      <c r="K919" s="49"/>
      <c r="L919" s="49"/>
      <c r="M919" s="49"/>
      <c r="N919" s="49"/>
      <c r="O919" s="49"/>
      <c r="P919" s="49"/>
      <c r="Q919" s="49"/>
      <c r="R919" s="90"/>
      <c r="S919" s="49"/>
      <c r="T919" s="49"/>
      <c r="U919" s="49"/>
      <c r="V919" s="49"/>
      <c r="W919" s="49"/>
      <c r="X919" s="49"/>
      <c r="Y919" s="49"/>
      <c r="Z919" s="49"/>
      <c r="AA919" s="49"/>
      <c r="AB919" s="49"/>
      <c r="AC919" s="49"/>
      <c r="AD919" s="49"/>
      <c r="AE919" s="49"/>
      <c r="AF919" s="49"/>
      <c r="AG919" s="49"/>
      <c r="AH919" s="49"/>
      <c r="AI919" s="49"/>
      <c r="AJ919" s="49"/>
      <c r="AK919" s="49"/>
      <c r="AL919" s="49"/>
      <c r="AM919" s="49"/>
    </row>
    <row r="920" spans="1:39" ht="12.75" customHeight="1" x14ac:dyDescent="0.3">
      <c r="A920" s="49"/>
      <c r="B920" s="49"/>
      <c r="C920" s="49"/>
      <c r="D920" s="49"/>
      <c r="E920" s="49"/>
      <c r="F920" s="49"/>
      <c r="G920" s="49"/>
      <c r="H920" s="49"/>
      <c r="I920" s="49"/>
      <c r="J920" s="49"/>
      <c r="K920" s="49"/>
      <c r="L920" s="49"/>
      <c r="M920" s="49"/>
      <c r="N920" s="49"/>
      <c r="O920" s="49"/>
      <c r="P920" s="49"/>
      <c r="Q920" s="49"/>
      <c r="R920" s="90"/>
      <c r="S920" s="49"/>
      <c r="T920" s="49"/>
      <c r="U920" s="49"/>
      <c r="V920" s="49"/>
      <c r="W920" s="49"/>
      <c r="X920" s="49"/>
      <c r="Y920" s="49"/>
      <c r="Z920" s="49"/>
      <c r="AA920" s="49"/>
      <c r="AB920" s="49"/>
      <c r="AC920" s="49"/>
      <c r="AD920" s="49"/>
      <c r="AE920" s="49"/>
      <c r="AF920" s="49"/>
      <c r="AG920" s="49"/>
      <c r="AH920" s="49"/>
      <c r="AI920" s="49"/>
      <c r="AJ920" s="49"/>
      <c r="AK920" s="49"/>
      <c r="AL920" s="49"/>
      <c r="AM920" s="49"/>
    </row>
    <row r="921" spans="1:39" ht="12.75" customHeight="1" x14ac:dyDescent="0.3">
      <c r="A921" s="49"/>
      <c r="B921" s="49"/>
      <c r="C921" s="49"/>
      <c r="D921" s="49"/>
      <c r="E921" s="49"/>
      <c r="F921" s="49"/>
      <c r="G921" s="49"/>
      <c r="H921" s="49"/>
      <c r="I921" s="49"/>
      <c r="J921" s="49"/>
      <c r="K921" s="49"/>
      <c r="L921" s="49"/>
      <c r="M921" s="49"/>
      <c r="N921" s="49"/>
      <c r="O921" s="49"/>
      <c r="P921" s="49"/>
      <c r="Q921" s="49"/>
      <c r="R921" s="90"/>
      <c r="S921" s="49"/>
      <c r="T921" s="49"/>
      <c r="U921" s="49"/>
      <c r="V921" s="49"/>
      <c r="W921" s="49"/>
      <c r="X921" s="49"/>
      <c r="Y921" s="49"/>
      <c r="Z921" s="49"/>
      <c r="AA921" s="49"/>
      <c r="AB921" s="49"/>
      <c r="AC921" s="49"/>
      <c r="AD921" s="49"/>
      <c r="AE921" s="49"/>
      <c r="AF921" s="49"/>
      <c r="AG921" s="49"/>
      <c r="AH921" s="49"/>
      <c r="AI921" s="49"/>
      <c r="AJ921" s="49"/>
      <c r="AK921" s="49"/>
      <c r="AL921" s="49"/>
      <c r="AM921" s="49"/>
    </row>
    <row r="922" spans="1:39" ht="12.75" customHeight="1" x14ac:dyDescent="0.3">
      <c r="A922" s="49"/>
      <c r="B922" s="49"/>
      <c r="C922" s="49"/>
      <c r="D922" s="49"/>
      <c r="E922" s="49"/>
      <c r="F922" s="49"/>
      <c r="G922" s="49"/>
      <c r="H922" s="49"/>
      <c r="I922" s="49"/>
      <c r="J922" s="49"/>
      <c r="K922" s="49"/>
      <c r="L922" s="49"/>
      <c r="M922" s="49"/>
      <c r="N922" s="49"/>
      <c r="O922" s="49"/>
      <c r="P922" s="49"/>
      <c r="Q922" s="49"/>
      <c r="R922" s="90"/>
      <c r="S922" s="49"/>
      <c r="T922" s="49"/>
      <c r="U922" s="49"/>
      <c r="V922" s="49"/>
      <c r="W922" s="49"/>
      <c r="X922" s="49"/>
      <c r="Y922" s="49"/>
      <c r="Z922" s="49"/>
      <c r="AA922" s="49"/>
      <c r="AB922" s="49"/>
      <c r="AC922" s="49"/>
      <c r="AD922" s="49"/>
      <c r="AE922" s="49"/>
      <c r="AF922" s="49"/>
      <c r="AG922" s="49"/>
      <c r="AH922" s="49"/>
      <c r="AI922" s="49"/>
      <c r="AJ922" s="49"/>
      <c r="AK922" s="49"/>
      <c r="AL922" s="49"/>
      <c r="AM922" s="49"/>
    </row>
    <row r="923" spans="1:39" ht="12.75" customHeight="1" x14ac:dyDescent="0.3">
      <c r="A923" s="49"/>
      <c r="B923" s="49"/>
      <c r="C923" s="49"/>
      <c r="D923" s="49"/>
      <c r="E923" s="49"/>
      <c r="F923" s="49"/>
      <c r="G923" s="49"/>
      <c r="H923" s="49"/>
      <c r="I923" s="49"/>
      <c r="J923" s="49"/>
      <c r="K923" s="49"/>
      <c r="L923" s="49"/>
      <c r="M923" s="49"/>
      <c r="N923" s="49"/>
      <c r="O923" s="49"/>
      <c r="P923" s="49"/>
      <c r="Q923" s="49"/>
      <c r="R923" s="90"/>
      <c r="S923" s="49"/>
      <c r="T923" s="49"/>
      <c r="U923" s="49"/>
      <c r="V923" s="49"/>
      <c r="W923" s="49"/>
      <c r="X923" s="49"/>
      <c r="Y923" s="49"/>
      <c r="Z923" s="49"/>
      <c r="AA923" s="49"/>
      <c r="AB923" s="49"/>
      <c r="AC923" s="49"/>
      <c r="AD923" s="49"/>
      <c r="AE923" s="49"/>
      <c r="AF923" s="49"/>
      <c r="AG923" s="49"/>
      <c r="AH923" s="49"/>
      <c r="AI923" s="49"/>
      <c r="AJ923" s="49"/>
      <c r="AK923" s="49"/>
      <c r="AL923" s="49"/>
      <c r="AM923" s="49"/>
    </row>
    <row r="924" spans="1:39" ht="12.75" customHeight="1" x14ac:dyDescent="0.3">
      <c r="A924" s="49"/>
      <c r="B924" s="49"/>
      <c r="C924" s="49"/>
      <c r="D924" s="49"/>
      <c r="E924" s="49"/>
      <c r="F924" s="49"/>
      <c r="G924" s="49"/>
      <c r="H924" s="49"/>
      <c r="I924" s="49"/>
      <c r="J924" s="49"/>
      <c r="K924" s="49"/>
      <c r="L924" s="49"/>
      <c r="M924" s="49"/>
      <c r="N924" s="49"/>
      <c r="O924" s="49"/>
      <c r="P924" s="49"/>
      <c r="Q924" s="49"/>
      <c r="R924" s="90"/>
      <c r="S924" s="49"/>
      <c r="T924" s="49"/>
      <c r="U924" s="49"/>
      <c r="V924" s="49"/>
      <c r="W924" s="49"/>
      <c r="X924" s="49"/>
      <c r="Y924" s="49"/>
      <c r="Z924" s="49"/>
      <c r="AA924" s="49"/>
      <c r="AB924" s="49"/>
      <c r="AC924" s="49"/>
      <c r="AD924" s="49"/>
      <c r="AE924" s="49"/>
      <c r="AF924" s="49"/>
      <c r="AG924" s="49"/>
      <c r="AH924" s="49"/>
      <c r="AI924" s="49"/>
      <c r="AJ924" s="49"/>
      <c r="AK924" s="49"/>
      <c r="AL924" s="49"/>
      <c r="AM924" s="49"/>
    </row>
    <row r="925" spans="1:39" ht="12.75" customHeight="1" x14ac:dyDescent="0.3">
      <c r="A925" s="49"/>
      <c r="B925" s="49"/>
      <c r="C925" s="49"/>
      <c r="D925" s="49"/>
      <c r="E925" s="49"/>
      <c r="F925" s="49"/>
      <c r="G925" s="49"/>
      <c r="H925" s="49"/>
      <c r="I925" s="49"/>
      <c r="J925" s="49"/>
      <c r="K925" s="49"/>
      <c r="L925" s="49"/>
      <c r="M925" s="49"/>
      <c r="N925" s="49"/>
      <c r="O925" s="49"/>
      <c r="P925" s="49"/>
      <c r="Q925" s="49"/>
      <c r="R925" s="90"/>
      <c r="S925" s="49"/>
      <c r="T925" s="49"/>
      <c r="U925" s="49"/>
      <c r="V925" s="49"/>
      <c r="W925" s="49"/>
      <c r="X925" s="49"/>
      <c r="Y925" s="49"/>
      <c r="Z925" s="49"/>
      <c r="AA925" s="49"/>
      <c r="AB925" s="49"/>
      <c r="AC925" s="49"/>
      <c r="AD925" s="49"/>
      <c r="AE925" s="49"/>
      <c r="AF925" s="49"/>
      <c r="AG925" s="49"/>
      <c r="AH925" s="49"/>
      <c r="AI925" s="49"/>
      <c r="AJ925" s="49"/>
      <c r="AK925" s="49"/>
      <c r="AL925" s="49"/>
      <c r="AM925" s="49"/>
    </row>
    <row r="926" spans="1:39" ht="12.75" customHeight="1" x14ac:dyDescent="0.3">
      <c r="A926" s="49"/>
      <c r="B926" s="49"/>
      <c r="C926" s="49"/>
      <c r="D926" s="49"/>
      <c r="E926" s="49"/>
      <c r="F926" s="49"/>
      <c r="G926" s="49"/>
      <c r="H926" s="49"/>
      <c r="I926" s="49"/>
      <c r="J926" s="49"/>
      <c r="K926" s="49"/>
      <c r="L926" s="49"/>
      <c r="M926" s="49"/>
      <c r="N926" s="49"/>
      <c r="O926" s="49"/>
      <c r="P926" s="49"/>
      <c r="Q926" s="49"/>
      <c r="R926" s="90"/>
      <c r="S926" s="49"/>
      <c r="T926" s="49"/>
      <c r="U926" s="49"/>
      <c r="V926" s="49"/>
      <c r="W926" s="49"/>
      <c r="X926" s="49"/>
      <c r="Y926" s="49"/>
      <c r="Z926" s="49"/>
      <c r="AA926" s="49"/>
      <c r="AB926" s="49"/>
      <c r="AC926" s="49"/>
      <c r="AD926" s="49"/>
      <c r="AE926" s="49"/>
      <c r="AF926" s="49"/>
      <c r="AG926" s="49"/>
      <c r="AH926" s="49"/>
      <c r="AI926" s="49"/>
      <c r="AJ926" s="49"/>
      <c r="AK926" s="49"/>
      <c r="AL926" s="49"/>
      <c r="AM926" s="49"/>
    </row>
    <row r="927" spans="1:39" ht="12.75" customHeight="1" x14ac:dyDescent="0.3">
      <c r="A927" s="49"/>
      <c r="B927" s="49"/>
      <c r="C927" s="49"/>
      <c r="D927" s="49"/>
      <c r="E927" s="49"/>
      <c r="F927" s="49"/>
      <c r="G927" s="49"/>
      <c r="H927" s="49"/>
      <c r="I927" s="49"/>
      <c r="J927" s="49"/>
      <c r="K927" s="49"/>
      <c r="L927" s="49"/>
      <c r="M927" s="49"/>
      <c r="N927" s="49"/>
      <c r="O927" s="49"/>
      <c r="P927" s="49"/>
      <c r="Q927" s="49"/>
      <c r="R927" s="90"/>
      <c r="S927" s="49"/>
      <c r="T927" s="49"/>
      <c r="U927" s="49"/>
      <c r="V927" s="49"/>
      <c r="W927" s="49"/>
      <c r="X927" s="49"/>
      <c r="Y927" s="49"/>
      <c r="Z927" s="49"/>
      <c r="AA927" s="49"/>
      <c r="AB927" s="49"/>
      <c r="AC927" s="49"/>
      <c r="AD927" s="49"/>
      <c r="AE927" s="49"/>
      <c r="AF927" s="49"/>
      <c r="AG927" s="49"/>
      <c r="AH927" s="49"/>
      <c r="AI927" s="49"/>
      <c r="AJ927" s="49"/>
      <c r="AK927" s="49"/>
      <c r="AL927" s="49"/>
      <c r="AM927" s="49"/>
    </row>
    <row r="928" spans="1:39" ht="12.75" customHeight="1" x14ac:dyDescent="0.3">
      <c r="A928" s="49"/>
      <c r="B928" s="49"/>
      <c r="C928" s="49"/>
      <c r="D928" s="49"/>
      <c r="E928" s="49"/>
      <c r="F928" s="49"/>
      <c r="G928" s="49"/>
      <c r="H928" s="49"/>
      <c r="I928" s="49"/>
      <c r="J928" s="49"/>
      <c r="K928" s="49"/>
      <c r="L928" s="49"/>
      <c r="M928" s="49"/>
      <c r="N928" s="49"/>
      <c r="O928" s="49"/>
      <c r="P928" s="49"/>
      <c r="Q928" s="49"/>
      <c r="R928" s="90"/>
      <c r="S928" s="49"/>
      <c r="T928" s="49"/>
      <c r="U928" s="49"/>
      <c r="V928" s="49"/>
      <c r="W928" s="49"/>
      <c r="X928" s="49"/>
      <c r="Y928" s="49"/>
      <c r="Z928" s="49"/>
      <c r="AA928" s="49"/>
      <c r="AB928" s="49"/>
      <c r="AC928" s="49"/>
      <c r="AD928" s="49"/>
      <c r="AE928" s="49"/>
      <c r="AF928" s="49"/>
      <c r="AG928" s="49"/>
      <c r="AH928" s="49"/>
      <c r="AI928" s="49"/>
      <c r="AJ928" s="49"/>
      <c r="AK928" s="49"/>
      <c r="AL928" s="49"/>
      <c r="AM928" s="49"/>
    </row>
    <row r="929" spans="1:39" ht="12.75" customHeight="1" x14ac:dyDescent="0.3">
      <c r="A929" s="49"/>
      <c r="B929" s="49"/>
      <c r="C929" s="49"/>
      <c r="D929" s="49"/>
      <c r="E929" s="49"/>
      <c r="F929" s="49"/>
      <c r="G929" s="49"/>
      <c r="H929" s="49"/>
      <c r="I929" s="49"/>
      <c r="J929" s="49"/>
      <c r="K929" s="49"/>
      <c r="L929" s="49"/>
      <c r="M929" s="49"/>
      <c r="N929" s="49"/>
      <c r="O929" s="49"/>
      <c r="P929" s="49"/>
      <c r="Q929" s="49"/>
      <c r="R929" s="90"/>
      <c r="S929" s="49"/>
      <c r="T929" s="49"/>
      <c r="U929" s="49"/>
      <c r="V929" s="49"/>
      <c r="W929" s="49"/>
      <c r="X929" s="49"/>
      <c r="Y929" s="49"/>
      <c r="Z929" s="49"/>
      <c r="AA929" s="49"/>
      <c r="AB929" s="49"/>
      <c r="AC929" s="49"/>
      <c r="AD929" s="49"/>
      <c r="AE929" s="49"/>
      <c r="AF929" s="49"/>
      <c r="AG929" s="49"/>
      <c r="AH929" s="49"/>
      <c r="AI929" s="49"/>
      <c r="AJ929" s="49"/>
      <c r="AK929" s="49"/>
      <c r="AL929" s="49"/>
      <c r="AM929" s="49"/>
    </row>
    <row r="930" spans="1:39" ht="12.75" customHeight="1" x14ac:dyDescent="0.3">
      <c r="A930" s="49"/>
      <c r="B930" s="49"/>
      <c r="C930" s="49"/>
      <c r="D930" s="49"/>
      <c r="E930" s="49"/>
      <c r="F930" s="49"/>
      <c r="G930" s="49"/>
      <c r="H930" s="49"/>
      <c r="I930" s="49"/>
      <c r="J930" s="49"/>
      <c r="K930" s="49"/>
      <c r="L930" s="49"/>
      <c r="M930" s="49"/>
      <c r="N930" s="49"/>
      <c r="O930" s="49"/>
      <c r="P930" s="49"/>
      <c r="Q930" s="49"/>
      <c r="R930" s="90"/>
      <c r="S930" s="49"/>
      <c r="T930" s="49"/>
      <c r="U930" s="49"/>
      <c r="V930" s="49"/>
      <c r="W930" s="49"/>
      <c r="X930" s="49"/>
      <c r="Y930" s="49"/>
      <c r="Z930" s="49"/>
      <c r="AA930" s="49"/>
      <c r="AB930" s="49"/>
      <c r="AC930" s="49"/>
      <c r="AD930" s="49"/>
      <c r="AE930" s="49"/>
      <c r="AF930" s="49"/>
      <c r="AG930" s="49"/>
      <c r="AH930" s="49"/>
      <c r="AI930" s="49"/>
      <c r="AJ930" s="49"/>
      <c r="AK930" s="49"/>
      <c r="AL930" s="49"/>
      <c r="AM930" s="49"/>
    </row>
    <row r="931" spans="1:39" ht="12.75" customHeight="1" x14ac:dyDescent="0.3">
      <c r="A931" s="49"/>
      <c r="B931" s="49"/>
      <c r="C931" s="49"/>
      <c r="D931" s="49"/>
      <c r="E931" s="49"/>
      <c r="F931" s="49"/>
      <c r="G931" s="49"/>
      <c r="H931" s="49"/>
      <c r="I931" s="49"/>
      <c r="J931" s="49"/>
      <c r="K931" s="49"/>
      <c r="L931" s="49"/>
      <c r="M931" s="49"/>
      <c r="N931" s="49"/>
      <c r="O931" s="49"/>
      <c r="P931" s="49"/>
      <c r="Q931" s="49"/>
      <c r="R931" s="90"/>
      <c r="S931" s="49"/>
      <c r="T931" s="49"/>
      <c r="U931" s="49"/>
      <c r="V931" s="49"/>
      <c r="W931" s="49"/>
      <c r="X931" s="49"/>
      <c r="Y931" s="49"/>
      <c r="Z931" s="49"/>
      <c r="AA931" s="49"/>
      <c r="AB931" s="49"/>
      <c r="AC931" s="49"/>
      <c r="AD931" s="49"/>
      <c r="AE931" s="49"/>
      <c r="AF931" s="49"/>
      <c r="AG931" s="49"/>
      <c r="AH931" s="49"/>
      <c r="AI931" s="49"/>
      <c r="AJ931" s="49"/>
      <c r="AK931" s="49"/>
      <c r="AL931" s="49"/>
      <c r="AM931" s="49"/>
    </row>
    <row r="932" spans="1:39" ht="12.75" customHeight="1" x14ac:dyDescent="0.3">
      <c r="A932" s="49"/>
      <c r="B932" s="49"/>
      <c r="C932" s="49"/>
      <c r="D932" s="49"/>
      <c r="E932" s="49"/>
      <c r="F932" s="49"/>
      <c r="G932" s="49"/>
      <c r="H932" s="49"/>
      <c r="I932" s="49"/>
      <c r="J932" s="49"/>
      <c r="K932" s="49"/>
      <c r="L932" s="49"/>
      <c r="M932" s="49"/>
      <c r="N932" s="49"/>
      <c r="O932" s="49"/>
      <c r="P932" s="49"/>
      <c r="Q932" s="49"/>
      <c r="R932" s="90"/>
      <c r="S932" s="49"/>
      <c r="T932" s="49"/>
      <c r="U932" s="49"/>
      <c r="V932" s="49"/>
      <c r="W932" s="49"/>
      <c r="X932" s="49"/>
      <c r="Y932" s="49"/>
      <c r="Z932" s="49"/>
      <c r="AA932" s="49"/>
      <c r="AB932" s="49"/>
      <c r="AC932" s="49"/>
      <c r="AD932" s="49"/>
      <c r="AE932" s="49"/>
      <c r="AF932" s="49"/>
      <c r="AG932" s="49"/>
      <c r="AH932" s="49"/>
      <c r="AI932" s="49"/>
      <c r="AJ932" s="49"/>
      <c r="AK932" s="49"/>
      <c r="AL932" s="49"/>
      <c r="AM932" s="49"/>
    </row>
    <row r="933" spans="1:39" ht="12.75" customHeight="1" x14ac:dyDescent="0.3">
      <c r="A933" s="49"/>
      <c r="B933" s="49"/>
      <c r="C933" s="49"/>
      <c r="D933" s="49"/>
      <c r="E933" s="49"/>
      <c r="F933" s="49"/>
      <c r="G933" s="49"/>
      <c r="H933" s="49"/>
      <c r="I933" s="49"/>
      <c r="J933" s="49"/>
      <c r="K933" s="49"/>
      <c r="L933" s="49"/>
      <c r="M933" s="49"/>
      <c r="N933" s="49"/>
      <c r="O933" s="49"/>
      <c r="P933" s="49"/>
      <c r="Q933" s="49"/>
      <c r="R933" s="90"/>
      <c r="S933" s="49"/>
      <c r="T933" s="49"/>
      <c r="U933" s="49"/>
      <c r="V933" s="49"/>
      <c r="W933" s="49"/>
      <c r="X933" s="49"/>
      <c r="Y933" s="49"/>
      <c r="Z933" s="49"/>
      <c r="AA933" s="49"/>
      <c r="AB933" s="49"/>
      <c r="AC933" s="49"/>
      <c r="AD933" s="49"/>
      <c r="AE933" s="49"/>
      <c r="AF933" s="49"/>
      <c r="AG933" s="49"/>
      <c r="AH933" s="49"/>
      <c r="AI933" s="49"/>
      <c r="AJ933" s="49"/>
      <c r="AK933" s="49"/>
      <c r="AL933" s="49"/>
      <c r="AM933" s="49"/>
    </row>
    <row r="934" spans="1:39" ht="12.75" customHeight="1" x14ac:dyDescent="0.3">
      <c r="A934" s="49"/>
      <c r="B934" s="49"/>
      <c r="C934" s="49"/>
      <c r="D934" s="49"/>
      <c r="E934" s="49"/>
      <c r="F934" s="49"/>
      <c r="G934" s="49"/>
      <c r="H934" s="49"/>
      <c r="I934" s="49"/>
      <c r="J934" s="49"/>
      <c r="K934" s="49"/>
      <c r="L934" s="49"/>
      <c r="M934" s="49"/>
      <c r="N934" s="49"/>
      <c r="O934" s="49"/>
      <c r="P934" s="49"/>
      <c r="Q934" s="49"/>
      <c r="R934" s="90"/>
      <c r="S934" s="49"/>
      <c r="T934" s="49"/>
      <c r="U934" s="49"/>
      <c r="V934" s="49"/>
      <c r="W934" s="49"/>
      <c r="X934" s="49"/>
      <c r="Y934" s="49"/>
      <c r="Z934" s="49"/>
      <c r="AA934" s="49"/>
      <c r="AB934" s="49"/>
      <c r="AC934" s="49"/>
      <c r="AD934" s="49"/>
      <c r="AE934" s="49"/>
      <c r="AF934" s="49"/>
      <c r="AG934" s="49"/>
      <c r="AH934" s="49"/>
      <c r="AI934" s="49"/>
      <c r="AJ934" s="49"/>
      <c r="AK934" s="49"/>
      <c r="AL934" s="49"/>
      <c r="AM934" s="49"/>
    </row>
    <row r="935" spans="1:39" ht="12.75" customHeight="1" x14ac:dyDescent="0.3">
      <c r="A935" s="49"/>
      <c r="B935" s="49"/>
      <c r="C935" s="49"/>
      <c r="D935" s="49"/>
      <c r="E935" s="49"/>
      <c r="F935" s="49"/>
      <c r="G935" s="49"/>
      <c r="H935" s="49"/>
      <c r="I935" s="49"/>
      <c r="J935" s="49"/>
      <c r="K935" s="49"/>
      <c r="L935" s="49"/>
      <c r="M935" s="49"/>
      <c r="N935" s="49"/>
      <c r="O935" s="49"/>
      <c r="P935" s="49"/>
      <c r="Q935" s="49"/>
      <c r="R935" s="90"/>
      <c r="S935" s="49"/>
      <c r="T935" s="49"/>
      <c r="U935" s="49"/>
      <c r="V935" s="49"/>
      <c r="W935" s="49"/>
      <c r="X935" s="49"/>
      <c r="Y935" s="49"/>
      <c r="Z935" s="49"/>
      <c r="AA935" s="49"/>
      <c r="AB935" s="49"/>
      <c r="AC935" s="49"/>
      <c r="AD935" s="49"/>
      <c r="AE935" s="49"/>
      <c r="AF935" s="49"/>
      <c r="AG935" s="49"/>
      <c r="AH935" s="49"/>
      <c r="AI935" s="49"/>
      <c r="AJ935" s="49"/>
      <c r="AK935" s="49"/>
      <c r="AL935" s="49"/>
      <c r="AM935" s="49"/>
    </row>
    <row r="936" spans="1:39" ht="12.75" customHeight="1" x14ac:dyDescent="0.3">
      <c r="A936" s="49"/>
      <c r="B936" s="49"/>
      <c r="C936" s="49"/>
      <c r="D936" s="49"/>
      <c r="E936" s="49"/>
      <c r="F936" s="49"/>
      <c r="G936" s="49"/>
      <c r="H936" s="49"/>
      <c r="I936" s="49"/>
      <c r="J936" s="49"/>
      <c r="K936" s="49"/>
      <c r="L936" s="49"/>
      <c r="M936" s="49"/>
      <c r="N936" s="49"/>
      <c r="O936" s="49"/>
      <c r="P936" s="49"/>
      <c r="Q936" s="49"/>
      <c r="R936" s="90"/>
      <c r="S936" s="49"/>
      <c r="T936" s="49"/>
      <c r="U936" s="49"/>
      <c r="V936" s="49"/>
      <c r="W936" s="49"/>
      <c r="X936" s="49"/>
      <c r="Y936" s="49"/>
      <c r="Z936" s="49"/>
      <c r="AA936" s="49"/>
      <c r="AB936" s="49"/>
      <c r="AC936" s="49"/>
      <c r="AD936" s="49"/>
      <c r="AE936" s="49"/>
      <c r="AF936" s="49"/>
      <c r="AG936" s="49"/>
      <c r="AH936" s="49"/>
      <c r="AI936" s="49"/>
      <c r="AJ936" s="49"/>
      <c r="AK936" s="49"/>
      <c r="AL936" s="49"/>
      <c r="AM936" s="49"/>
    </row>
    <row r="937" spans="1:39" ht="12.75" customHeight="1" x14ac:dyDescent="0.3">
      <c r="A937" s="49"/>
      <c r="B937" s="49"/>
      <c r="C937" s="49"/>
      <c r="D937" s="49"/>
      <c r="E937" s="49"/>
      <c r="F937" s="49"/>
      <c r="G937" s="49"/>
      <c r="H937" s="49"/>
      <c r="I937" s="49"/>
      <c r="J937" s="49"/>
      <c r="K937" s="49"/>
      <c r="L937" s="49"/>
      <c r="M937" s="49"/>
      <c r="N937" s="49"/>
      <c r="O937" s="49"/>
      <c r="P937" s="49"/>
      <c r="Q937" s="49"/>
      <c r="R937" s="90"/>
      <c r="S937" s="49"/>
      <c r="T937" s="49"/>
      <c r="U937" s="49"/>
      <c r="V937" s="49"/>
      <c r="W937" s="49"/>
      <c r="X937" s="49"/>
      <c r="Y937" s="49"/>
      <c r="Z937" s="49"/>
      <c r="AA937" s="49"/>
      <c r="AB937" s="49"/>
      <c r="AC937" s="49"/>
      <c r="AD937" s="49"/>
      <c r="AE937" s="49"/>
      <c r="AF937" s="49"/>
      <c r="AG937" s="49"/>
      <c r="AH937" s="49"/>
      <c r="AI937" s="49"/>
      <c r="AJ937" s="49"/>
      <c r="AK937" s="49"/>
      <c r="AL937" s="49"/>
      <c r="AM937" s="49"/>
    </row>
    <row r="938" spans="1:39" ht="12.75" customHeight="1" x14ac:dyDescent="0.3">
      <c r="A938" s="49"/>
      <c r="B938" s="49"/>
      <c r="C938" s="49"/>
      <c r="D938" s="49"/>
      <c r="E938" s="49"/>
      <c r="F938" s="49"/>
      <c r="G938" s="49"/>
      <c r="H938" s="49"/>
      <c r="I938" s="49"/>
      <c r="J938" s="49"/>
      <c r="K938" s="49"/>
      <c r="L938" s="49"/>
      <c r="M938" s="49"/>
      <c r="N938" s="49"/>
      <c r="O938" s="49"/>
      <c r="P938" s="49"/>
      <c r="Q938" s="49"/>
      <c r="R938" s="90"/>
      <c r="S938" s="49"/>
      <c r="T938" s="49"/>
      <c r="U938" s="49"/>
      <c r="V938" s="49"/>
      <c r="W938" s="49"/>
      <c r="X938" s="49"/>
      <c r="Y938" s="49"/>
      <c r="Z938" s="49"/>
      <c r="AA938" s="49"/>
      <c r="AB938" s="49"/>
      <c r="AC938" s="49"/>
      <c r="AD938" s="49"/>
      <c r="AE938" s="49"/>
      <c r="AF938" s="49"/>
      <c r="AG938" s="49"/>
      <c r="AH938" s="49"/>
      <c r="AI938" s="49"/>
      <c r="AJ938" s="49"/>
      <c r="AK938" s="49"/>
      <c r="AL938" s="49"/>
      <c r="AM938" s="49"/>
    </row>
    <row r="939" spans="1:39" ht="12.75" customHeight="1" x14ac:dyDescent="0.3">
      <c r="A939" s="49"/>
      <c r="B939" s="49"/>
      <c r="C939" s="49"/>
      <c r="D939" s="49"/>
      <c r="E939" s="49"/>
      <c r="F939" s="49"/>
      <c r="G939" s="49"/>
      <c r="H939" s="49"/>
      <c r="I939" s="49"/>
      <c r="J939" s="49"/>
      <c r="K939" s="49"/>
      <c r="L939" s="49"/>
      <c r="M939" s="49"/>
      <c r="N939" s="49"/>
      <c r="O939" s="49"/>
      <c r="P939" s="49"/>
      <c r="Q939" s="49"/>
      <c r="R939" s="90"/>
      <c r="S939" s="49"/>
      <c r="T939" s="49"/>
      <c r="U939" s="49"/>
      <c r="V939" s="49"/>
      <c r="W939" s="49"/>
      <c r="X939" s="49"/>
      <c r="Y939" s="49"/>
      <c r="Z939" s="49"/>
      <c r="AA939" s="49"/>
      <c r="AB939" s="49"/>
      <c r="AC939" s="49"/>
      <c r="AD939" s="49"/>
      <c r="AE939" s="49"/>
      <c r="AF939" s="49"/>
      <c r="AG939" s="49"/>
      <c r="AH939" s="49"/>
      <c r="AI939" s="49"/>
      <c r="AJ939" s="49"/>
      <c r="AK939" s="49"/>
      <c r="AL939" s="49"/>
      <c r="AM939" s="49"/>
    </row>
    <row r="940" spans="1:39" ht="12.75" customHeight="1" x14ac:dyDescent="0.3">
      <c r="A940" s="49"/>
      <c r="B940" s="49"/>
      <c r="C940" s="49"/>
      <c r="D940" s="49"/>
      <c r="E940" s="49"/>
      <c r="F940" s="49"/>
      <c r="G940" s="49"/>
      <c r="H940" s="49"/>
      <c r="I940" s="49"/>
      <c r="J940" s="49"/>
      <c r="K940" s="49"/>
      <c r="L940" s="49"/>
      <c r="M940" s="49"/>
      <c r="N940" s="49"/>
      <c r="O940" s="49"/>
      <c r="P940" s="49"/>
      <c r="Q940" s="49"/>
      <c r="R940" s="90"/>
      <c r="S940" s="49"/>
      <c r="T940" s="49"/>
      <c r="U940" s="49"/>
      <c r="V940" s="49"/>
      <c r="W940" s="49"/>
      <c r="X940" s="49"/>
      <c r="Y940" s="49"/>
      <c r="Z940" s="49"/>
      <c r="AA940" s="49"/>
      <c r="AB940" s="49"/>
      <c r="AC940" s="49"/>
      <c r="AD940" s="49"/>
      <c r="AE940" s="49"/>
      <c r="AF940" s="49"/>
      <c r="AG940" s="49"/>
      <c r="AH940" s="49"/>
      <c r="AI940" s="49"/>
      <c r="AJ940" s="49"/>
      <c r="AK940" s="49"/>
      <c r="AL940" s="49"/>
      <c r="AM940" s="49"/>
    </row>
    <row r="941" spans="1:39" ht="12.75" customHeight="1" x14ac:dyDescent="0.3">
      <c r="A941" s="49"/>
      <c r="B941" s="49"/>
      <c r="C941" s="49"/>
      <c r="D941" s="49"/>
      <c r="E941" s="49"/>
      <c r="F941" s="49"/>
      <c r="G941" s="49"/>
      <c r="H941" s="49"/>
      <c r="I941" s="49"/>
      <c r="J941" s="49"/>
      <c r="K941" s="49"/>
      <c r="L941" s="49"/>
      <c r="M941" s="49"/>
      <c r="N941" s="49"/>
      <c r="O941" s="49"/>
      <c r="P941" s="49"/>
      <c r="Q941" s="49"/>
      <c r="R941" s="90"/>
      <c r="S941" s="49"/>
      <c r="T941" s="49"/>
      <c r="U941" s="49"/>
      <c r="V941" s="49"/>
      <c r="W941" s="49"/>
      <c r="X941" s="49"/>
      <c r="Y941" s="49"/>
      <c r="Z941" s="49"/>
      <c r="AA941" s="49"/>
      <c r="AB941" s="49"/>
      <c r="AC941" s="49"/>
      <c r="AD941" s="49"/>
      <c r="AE941" s="49"/>
      <c r="AF941" s="49"/>
      <c r="AG941" s="49"/>
      <c r="AH941" s="49"/>
      <c r="AI941" s="49"/>
      <c r="AJ941" s="49"/>
      <c r="AK941" s="49"/>
      <c r="AL941" s="49"/>
      <c r="AM941" s="49"/>
    </row>
    <row r="942" spans="1:39" ht="12.75" customHeight="1" x14ac:dyDescent="0.3">
      <c r="A942" s="49"/>
      <c r="B942" s="49"/>
      <c r="C942" s="49"/>
      <c r="D942" s="49"/>
      <c r="E942" s="49"/>
      <c r="F942" s="49"/>
      <c r="G942" s="49"/>
      <c r="H942" s="49"/>
      <c r="I942" s="49"/>
      <c r="J942" s="49"/>
      <c r="K942" s="49"/>
      <c r="L942" s="49"/>
      <c r="M942" s="49"/>
      <c r="N942" s="49"/>
      <c r="O942" s="49"/>
      <c r="P942" s="49"/>
      <c r="Q942" s="49"/>
      <c r="R942" s="90"/>
      <c r="S942" s="49"/>
      <c r="T942" s="49"/>
      <c r="U942" s="49"/>
      <c r="V942" s="49"/>
      <c r="W942" s="49"/>
      <c r="X942" s="49"/>
      <c r="Y942" s="49"/>
      <c r="Z942" s="49"/>
      <c r="AA942" s="49"/>
      <c r="AB942" s="49"/>
      <c r="AC942" s="49"/>
      <c r="AD942" s="49"/>
      <c r="AE942" s="49"/>
      <c r="AF942" s="49"/>
      <c r="AG942" s="49"/>
      <c r="AH942" s="49"/>
      <c r="AI942" s="49"/>
      <c r="AJ942" s="49"/>
      <c r="AK942" s="49"/>
      <c r="AL942" s="49"/>
      <c r="AM942" s="49"/>
    </row>
    <row r="943" spans="1:39" ht="12.75" customHeight="1" x14ac:dyDescent="0.3">
      <c r="A943" s="49"/>
      <c r="B943" s="49"/>
      <c r="C943" s="49"/>
      <c r="D943" s="49"/>
      <c r="E943" s="49"/>
      <c r="F943" s="49"/>
      <c r="G943" s="49"/>
      <c r="H943" s="49"/>
      <c r="I943" s="49"/>
      <c r="J943" s="49"/>
      <c r="K943" s="49"/>
      <c r="L943" s="49"/>
      <c r="M943" s="49"/>
      <c r="N943" s="49"/>
      <c r="O943" s="49"/>
      <c r="P943" s="49"/>
      <c r="Q943" s="49"/>
      <c r="R943" s="90"/>
      <c r="S943" s="49"/>
      <c r="T943" s="49"/>
      <c r="U943" s="49"/>
      <c r="V943" s="49"/>
      <c r="W943" s="49"/>
      <c r="X943" s="49"/>
      <c r="Y943" s="49"/>
      <c r="Z943" s="49"/>
      <c r="AA943" s="49"/>
      <c r="AB943" s="49"/>
      <c r="AC943" s="49"/>
      <c r="AD943" s="49"/>
      <c r="AE943" s="49"/>
      <c r="AF943" s="49"/>
      <c r="AG943" s="49"/>
      <c r="AH943" s="49"/>
      <c r="AI943" s="49"/>
      <c r="AJ943" s="49"/>
      <c r="AK943" s="49"/>
      <c r="AL943" s="49"/>
      <c r="AM943" s="49"/>
    </row>
    <row r="944" spans="1:39" ht="12.75" customHeight="1" x14ac:dyDescent="0.3">
      <c r="A944" s="49"/>
      <c r="B944" s="49"/>
      <c r="C944" s="49"/>
      <c r="D944" s="49"/>
      <c r="E944" s="49"/>
      <c r="F944" s="49"/>
      <c r="G944" s="49"/>
      <c r="H944" s="49"/>
      <c r="I944" s="49"/>
      <c r="J944" s="49"/>
      <c r="K944" s="49"/>
      <c r="L944" s="49"/>
      <c r="M944" s="49"/>
      <c r="N944" s="49"/>
      <c r="O944" s="49"/>
      <c r="P944" s="49"/>
      <c r="Q944" s="49"/>
      <c r="R944" s="90"/>
      <c r="S944" s="49"/>
      <c r="T944" s="49"/>
      <c r="U944" s="49"/>
      <c r="V944" s="49"/>
      <c r="W944" s="49"/>
      <c r="X944" s="49"/>
      <c r="Y944" s="49"/>
      <c r="Z944" s="49"/>
      <c r="AA944" s="49"/>
      <c r="AB944" s="49"/>
      <c r="AC944" s="49"/>
      <c r="AD944" s="49"/>
      <c r="AE944" s="49"/>
      <c r="AF944" s="49"/>
      <c r="AG944" s="49"/>
      <c r="AH944" s="49"/>
      <c r="AI944" s="49"/>
      <c r="AJ944" s="49"/>
      <c r="AK944" s="49"/>
      <c r="AL944" s="49"/>
      <c r="AM944" s="49"/>
    </row>
    <row r="945" spans="1:39" ht="12.75" customHeight="1" x14ac:dyDescent="0.3">
      <c r="A945" s="49"/>
      <c r="B945" s="49"/>
      <c r="C945" s="49"/>
      <c r="D945" s="49"/>
      <c r="E945" s="49"/>
      <c r="F945" s="49"/>
      <c r="G945" s="49"/>
      <c r="H945" s="49"/>
      <c r="I945" s="49"/>
      <c r="J945" s="49"/>
      <c r="K945" s="49"/>
      <c r="L945" s="49"/>
      <c r="M945" s="49"/>
      <c r="N945" s="49"/>
      <c r="O945" s="49"/>
      <c r="P945" s="49"/>
      <c r="Q945" s="49"/>
      <c r="R945" s="90"/>
      <c r="S945" s="49"/>
      <c r="T945" s="49"/>
      <c r="U945" s="49"/>
      <c r="V945" s="49"/>
      <c r="W945" s="49"/>
      <c r="X945" s="49"/>
      <c r="Y945" s="49"/>
      <c r="Z945" s="49"/>
      <c r="AA945" s="49"/>
      <c r="AB945" s="49"/>
      <c r="AC945" s="49"/>
      <c r="AD945" s="49"/>
      <c r="AE945" s="49"/>
      <c r="AF945" s="49"/>
      <c r="AG945" s="49"/>
      <c r="AH945" s="49"/>
      <c r="AI945" s="49"/>
      <c r="AJ945" s="49"/>
      <c r="AK945" s="49"/>
      <c r="AL945" s="49"/>
      <c r="AM945" s="49"/>
    </row>
    <row r="946" spans="1:39" ht="12.75" customHeight="1" x14ac:dyDescent="0.3">
      <c r="A946" s="49"/>
      <c r="B946" s="49"/>
      <c r="C946" s="49"/>
      <c r="D946" s="49"/>
      <c r="E946" s="49"/>
      <c r="F946" s="49"/>
      <c r="G946" s="49"/>
      <c r="H946" s="49"/>
      <c r="I946" s="49"/>
      <c r="J946" s="49"/>
      <c r="K946" s="49"/>
      <c r="L946" s="49"/>
      <c r="M946" s="49"/>
      <c r="N946" s="49"/>
      <c r="O946" s="49"/>
      <c r="P946" s="49"/>
      <c r="Q946" s="49"/>
      <c r="R946" s="90"/>
      <c r="S946" s="49"/>
      <c r="T946" s="49"/>
      <c r="U946" s="49"/>
      <c r="V946" s="49"/>
      <c r="W946" s="49"/>
      <c r="X946" s="49"/>
      <c r="Y946" s="49"/>
      <c r="Z946" s="49"/>
      <c r="AA946" s="49"/>
      <c r="AB946" s="49"/>
      <c r="AC946" s="49"/>
      <c r="AD946" s="49"/>
      <c r="AE946" s="49"/>
      <c r="AF946" s="49"/>
      <c r="AG946" s="49"/>
      <c r="AH946" s="49"/>
      <c r="AI946" s="49"/>
      <c r="AJ946" s="49"/>
      <c r="AK946" s="49"/>
      <c r="AL946" s="49"/>
      <c r="AM946" s="49"/>
    </row>
    <row r="947" spans="1:39" ht="12.75" customHeight="1" x14ac:dyDescent="0.3">
      <c r="A947" s="49"/>
      <c r="B947" s="49"/>
      <c r="C947" s="49"/>
      <c r="D947" s="49"/>
      <c r="E947" s="49"/>
      <c r="F947" s="49"/>
      <c r="G947" s="49"/>
      <c r="H947" s="49"/>
      <c r="I947" s="49"/>
      <c r="J947" s="49"/>
      <c r="K947" s="49"/>
      <c r="L947" s="49"/>
      <c r="M947" s="49"/>
      <c r="N947" s="49"/>
      <c r="O947" s="49"/>
      <c r="P947" s="49"/>
      <c r="Q947" s="49"/>
      <c r="R947" s="90"/>
      <c r="S947" s="49"/>
      <c r="T947" s="49"/>
      <c r="U947" s="49"/>
      <c r="V947" s="49"/>
      <c r="W947" s="49"/>
      <c r="X947" s="49"/>
      <c r="Y947" s="49"/>
      <c r="Z947" s="49"/>
      <c r="AA947" s="49"/>
      <c r="AB947" s="49"/>
      <c r="AC947" s="49"/>
      <c r="AD947" s="49"/>
      <c r="AE947" s="49"/>
      <c r="AF947" s="49"/>
      <c r="AG947" s="49"/>
      <c r="AH947" s="49"/>
      <c r="AI947" s="49"/>
      <c r="AJ947" s="49"/>
      <c r="AK947" s="49"/>
      <c r="AL947" s="49"/>
      <c r="AM947" s="49"/>
    </row>
    <row r="948" spans="1:39" ht="12.75" customHeight="1" x14ac:dyDescent="0.3">
      <c r="A948" s="49"/>
      <c r="B948" s="49"/>
      <c r="C948" s="49"/>
      <c r="D948" s="49"/>
      <c r="E948" s="49"/>
      <c r="F948" s="49"/>
      <c r="G948" s="49"/>
      <c r="H948" s="49"/>
      <c r="I948" s="49"/>
      <c r="J948" s="49"/>
      <c r="K948" s="49"/>
      <c r="L948" s="49"/>
      <c r="M948" s="49"/>
      <c r="N948" s="49"/>
      <c r="O948" s="49"/>
      <c r="P948" s="49"/>
      <c r="Q948" s="49"/>
      <c r="R948" s="90"/>
      <c r="S948" s="49"/>
      <c r="T948" s="49"/>
      <c r="U948" s="49"/>
      <c r="V948" s="49"/>
      <c r="W948" s="49"/>
      <c r="X948" s="49"/>
      <c r="Y948" s="49"/>
      <c r="Z948" s="49"/>
      <c r="AA948" s="49"/>
      <c r="AB948" s="49"/>
      <c r="AC948" s="49"/>
      <c r="AD948" s="49"/>
      <c r="AE948" s="49"/>
      <c r="AF948" s="49"/>
      <c r="AG948" s="49"/>
      <c r="AH948" s="49"/>
      <c r="AI948" s="49"/>
      <c r="AJ948" s="49"/>
      <c r="AK948" s="49"/>
      <c r="AL948" s="49"/>
      <c r="AM948" s="49"/>
    </row>
    <row r="949" spans="1:39" ht="12.75" customHeight="1" x14ac:dyDescent="0.3">
      <c r="A949" s="49"/>
      <c r="B949" s="49"/>
      <c r="C949" s="49"/>
      <c r="D949" s="49"/>
      <c r="E949" s="49"/>
      <c r="F949" s="49"/>
      <c r="G949" s="49"/>
      <c r="H949" s="49"/>
      <c r="I949" s="49"/>
      <c r="J949" s="49"/>
      <c r="K949" s="49"/>
      <c r="L949" s="49"/>
      <c r="M949" s="49"/>
      <c r="N949" s="49"/>
      <c r="O949" s="49"/>
      <c r="P949" s="49"/>
      <c r="Q949" s="49"/>
      <c r="R949" s="90"/>
      <c r="S949" s="49"/>
      <c r="T949" s="49"/>
      <c r="U949" s="49"/>
      <c r="V949" s="49"/>
      <c r="W949" s="49"/>
      <c r="X949" s="49"/>
      <c r="Y949" s="49"/>
      <c r="Z949" s="49"/>
      <c r="AA949" s="49"/>
      <c r="AB949" s="49"/>
      <c r="AC949" s="49"/>
      <c r="AD949" s="49"/>
      <c r="AE949" s="49"/>
      <c r="AF949" s="49"/>
      <c r="AG949" s="49"/>
      <c r="AH949" s="49"/>
      <c r="AI949" s="49"/>
      <c r="AJ949" s="49"/>
      <c r="AK949" s="49"/>
      <c r="AL949" s="49"/>
      <c r="AM949" s="49"/>
    </row>
    <row r="950" spans="1:39" ht="12.75" customHeight="1" x14ac:dyDescent="0.3">
      <c r="A950" s="49"/>
      <c r="B950" s="49"/>
      <c r="C950" s="49"/>
      <c r="D950" s="49"/>
      <c r="E950" s="49"/>
      <c r="F950" s="49"/>
      <c r="G950" s="49"/>
      <c r="H950" s="49"/>
      <c r="I950" s="49"/>
      <c r="J950" s="49"/>
      <c r="K950" s="49"/>
      <c r="L950" s="49"/>
      <c r="M950" s="49"/>
      <c r="N950" s="49"/>
      <c r="O950" s="49"/>
      <c r="P950" s="49"/>
      <c r="Q950" s="49"/>
      <c r="R950" s="90"/>
      <c r="S950" s="49"/>
      <c r="T950" s="49"/>
      <c r="U950" s="49"/>
      <c r="V950" s="49"/>
      <c r="W950" s="49"/>
      <c r="X950" s="49"/>
      <c r="Y950" s="49"/>
      <c r="Z950" s="49"/>
      <c r="AA950" s="49"/>
      <c r="AB950" s="49"/>
      <c r="AC950" s="49"/>
      <c r="AD950" s="49"/>
      <c r="AE950" s="49"/>
      <c r="AF950" s="49"/>
      <c r="AG950" s="49"/>
      <c r="AH950" s="49"/>
      <c r="AI950" s="49"/>
      <c r="AJ950" s="49"/>
      <c r="AK950" s="49"/>
      <c r="AL950" s="49"/>
      <c r="AM950" s="49"/>
    </row>
    <row r="951" spans="1:39" ht="12.75" customHeight="1" x14ac:dyDescent="0.3">
      <c r="A951" s="49"/>
      <c r="B951" s="49"/>
      <c r="C951" s="49"/>
      <c r="D951" s="49"/>
      <c r="E951" s="49"/>
      <c r="F951" s="49"/>
      <c r="G951" s="49"/>
      <c r="H951" s="49"/>
      <c r="I951" s="49"/>
      <c r="J951" s="49"/>
      <c r="K951" s="49"/>
      <c r="L951" s="49"/>
      <c r="M951" s="49"/>
      <c r="N951" s="49"/>
      <c r="O951" s="49"/>
      <c r="P951" s="49"/>
      <c r="Q951" s="49"/>
      <c r="R951" s="90"/>
      <c r="S951" s="49"/>
      <c r="T951" s="49"/>
      <c r="U951" s="49"/>
      <c r="V951" s="49"/>
      <c r="W951" s="49"/>
      <c r="X951" s="49"/>
      <c r="Y951" s="49"/>
      <c r="Z951" s="49"/>
      <c r="AA951" s="49"/>
      <c r="AB951" s="49"/>
      <c r="AC951" s="49"/>
      <c r="AD951" s="49"/>
      <c r="AE951" s="49"/>
      <c r="AF951" s="49"/>
      <c r="AG951" s="49"/>
      <c r="AH951" s="49"/>
      <c r="AI951" s="49"/>
      <c r="AJ951" s="49"/>
      <c r="AK951" s="49"/>
      <c r="AL951" s="49"/>
      <c r="AM951" s="49"/>
    </row>
    <row r="952" spans="1:39" ht="12.75" customHeight="1" x14ac:dyDescent="0.3">
      <c r="A952" s="49"/>
      <c r="B952" s="49"/>
      <c r="C952" s="49"/>
      <c r="D952" s="49"/>
      <c r="E952" s="49"/>
      <c r="F952" s="49"/>
      <c r="G952" s="49"/>
      <c r="H952" s="49"/>
      <c r="I952" s="49"/>
      <c r="J952" s="49"/>
      <c r="K952" s="49"/>
      <c r="L952" s="49"/>
      <c r="M952" s="49"/>
      <c r="N952" s="49"/>
      <c r="O952" s="49"/>
      <c r="P952" s="49"/>
      <c r="Q952" s="49"/>
      <c r="R952" s="90"/>
      <c r="S952" s="49"/>
      <c r="T952" s="49"/>
      <c r="U952" s="49"/>
      <c r="V952" s="49"/>
      <c r="W952" s="49"/>
      <c r="X952" s="49"/>
      <c r="Y952" s="49"/>
      <c r="Z952" s="49"/>
      <c r="AA952" s="49"/>
      <c r="AB952" s="49"/>
      <c r="AC952" s="49"/>
      <c r="AD952" s="49"/>
      <c r="AE952" s="49"/>
      <c r="AF952" s="49"/>
      <c r="AG952" s="49"/>
      <c r="AH952" s="49"/>
      <c r="AI952" s="49"/>
      <c r="AJ952" s="49"/>
      <c r="AK952" s="49"/>
      <c r="AL952" s="49"/>
      <c r="AM952" s="49"/>
    </row>
    <row r="953" spans="1:39" ht="12.75" customHeight="1" x14ac:dyDescent="0.3">
      <c r="A953" s="49"/>
      <c r="B953" s="49"/>
      <c r="C953" s="49"/>
      <c r="D953" s="49"/>
      <c r="E953" s="49"/>
      <c r="F953" s="49"/>
      <c r="G953" s="49"/>
      <c r="H953" s="49"/>
      <c r="I953" s="49"/>
      <c r="J953" s="49"/>
      <c r="K953" s="49"/>
      <c r="L953" s="49"/>
      <c r="M953" s="49"/>
      <c r="N953" s="49"/>
      <c r="O953" s="49"/>
      <c r="P953" s="49"/>
      <c r="Q953" s="49"/>
      <c r="R953" s="90"/>
      <c r="S953" s="49"/>
      <c r="T953" s="49"/>
      <c r="U953" s="49"/>
      <c r="V953" s="49"/>
      <c r="W953" s="49"/>
      <c r="X953" s="49"/>
      <c r="Y953" s="49"/>
      <c r="Z953" s="49"/>
      <c r="AA953" s="49"/>
      <c r="AB953" s="49"/>
      <c r="AC953" s="49"/>
      <c r="AD953" s="49"/>
      <c r="AE953" s="49"/>
      <c r="AF953" s="49"/>
      <c r="AG953" s="49"/>
      <c r="AH953" s="49"/>
      <c r="AI953" s="49"/>
      <c r="AJ953" s="49"/>
      <c r="AK953" s="49"/>
      <c r="AL953" s="49"/>
      <c r="AM953" s="49"/>
    </row>
    <row r="954" spans="1:39" ht="12.75" customHeight="1" x14ac:dyDescent="0.3">
      <c r="A954" s="49"/>
      <c r="B954" s="49"/>
      <c r="C954" s="49"/>
      <c r="D954" s="49"/>
      <c r="E954" s="49"/>
      <c r="F954" s="49"/>
      <c r="G954" s="49"/>
      <c r="H954" s="49"/>
      <c r="I954" s="49"/>
      <c r="J954" s="49"/>
      <c r="K954" s="49"/>
      <c r="L954" s="49"/>
      <c r="M954" s="49"/>
      <c r="N954" s="49"/>
      <c r="O954" s="49"/>
      <c r="P954" s="49"/>
      <c r="Q954" s="49"/>
      <c r="R954" s="90"/>
      <c r="S954" s="49"/>
      <c r="T954" s="49"/>
      <c r="U954" s="49"/>
      <c r="V954" s="49"/>
      <c r="W954" s="49"/>
      <c r="X954" s="49"/>
      <c r="Y954" s="49"/>
      <c r="Z954" s="49"/>
      <c r="AA954" s="49"/>
      <c r="AB954" s="49"/>
      <c r="AC954" s="49"/>
      <c r="AD954" s="49"/>
      <c r="AE954" s="49"/>
      <c r="AF954" s="49"/>
      <c r="AG954" s="49"/>
      <c r="AH954" s="49"/>
      <c r="AI954" s="49"/>
      <c r="AJ954" s="49"/>
      <c r="AK954" s="49"/>
      <c r="AL954" s="49"/>
      <c r="AM954" s="49"/>
    </row>
    <row r="955" spans="1:39" ht="12.75" customHeight="1" x14ac:dyDescent="0.3">
      <c r="A955" s="49"/>
      <c r="B955" s="49"/>
      <c r="C955" s="49"/>
      <c r="D955" s="49"/>
      <c r="E955" s="49"/>
      <c r="F955" s="49"/>
      <c r="G955" s="49"/>
      <c r="H955" s="49"/>
      <c r="I955" s="49"/>
      <c r="J955" s="49"/>
      <c r="K955" s="49"/>
      <c r="L955" s="49"/>
      <c r="M955" s="49"/>
      <c r="N955" s="49"/>
      <c r="O955" s="49"/>
      <c r="P955" s="49"/>
      <c r="Q955" s="49"/>
      <c r="R955" s="90"/>
      <c r="S955" s="49"/>
      <c r="T955" s="49"/>
      <c r="U955" s="49"/>
      <c r="V955" s="49"/>
      <c r="W955" s="49"/>
      <c r="X955" s="49"/>
      <c r="Y955" s="49"/>
      <c r="Z955" s="49"/>
      <c r="AA955" s="49"/>
      <c r="AB955" s="49"/>
      <c r="AC955" s="49"/>
      <c r="AD955" s="49"/>
      <c r="AE955" s="49"/>
      <c r="AF955" s="49"/>
      <c r="AG955" s="49"/>
      <c r="AH955" s="49"/>
      <c r="AI955" s="49"/>
      <c r="AJ955" s="49"/>
      <c r="AK955" s="49"/>
      <c r="AL955" s="49"/>
      <c r="AM955" s="49"/>
    </row>
    <row r="956" spans="1:39" ht="12.75" customHeight="1" x14ac:dyDescent="0.3">
      <c r="A956" s="49"/>
      <c r="B956" s="49"/>
      <c r="C956" s="49"/>
      <c r="D956" s="49"/>
      <c r="E956" s="49"/>
      <c r="F956" s="49"/>
      <c r="G956" s="49"/>
      <c r="H956" s="49"/>
      <c r="I956" s="49"/>
      <c r="J956" s="49"/>
      <c r="K956" s="49"/>
      <c r="L956" s="49"/>
      <c r="M956" s="49"/>
      <c r="N956" s="49"/>
      <c r="O956" s="49"/>
      <c r="P956" s="49"/>
      <c r="Q956" s="49"/>
      <c r="R956" s="90"/>
      <c r="S956" s="49"/>
      <c r="T956" s="49"/>
      <c r="U956" s="49"/>
      <c r="V956" s="49"/>
      <c r="W956" s="49"/>
      <c r="X956" s="49"/>
      <c r="Y956" s="49"/>
      <c r="Z956" s="49"/>
      <c r="AA956" s="49"/>
      <c r="AB956" s="49"/>
      <c r="AC956" s="49"/>
      <c r="AD956" s="49"/>
      <c r="AE956" s="49"/>
      <c r="AF956" s="49"/>
      <c r="AG956" s="49"/>
      <c r="AH956" s="49"/>
      <c r="AI956" s="49"/>
      <c r="AJ956" s="49"/>
      <c r="AK956" s="49"/>
      <c r="AL956" s="49"/>
      <c r="AM956" s="49"/>
    </row>
    <row r="957" spans="1:39" ht="12.75" customHeight="1" x14ac:dyDescent="0.3">
      <c r="A957" s="49"/>
      <c r="B957" s="49"/>
      <c r="C957" s="49"/>
      <c r="D957" s="49"/>
      <c r="E957" s="49"/>
      <c r="F957" s="49"/>
      <c r="G957" s="49"/>
      <c r="H957" s="49"/>
      <c r="I957" s="49"/>
      <c r="J957" s="49"/>
      <c r="K957" s="49"/>
      <c r="L957" s="49"/>
      <c r="M957" s="49"/>
      <c r="N957" s="49"/>
      <c r="O957" s="49"/>
      <c r="P957" s="49"/>
      <c r="Q957" s="49"/>
      <c r="R957" s="90"/>
      <c r="S957" s="49"/>
      <c r="T957" s="49"/>
      <c r="U957" s="49"/>
      <c r="V957" s="49"/>
      <c r="W957" s="49"/>
      <c r="X957" s="49"/>
      <c r="Y957" s="49"/>
      <c r="Z957" s="49"/>
      <c r="AA957" s="49"/>
      <c r="AB957" s="49"/>
      <c r="AC957" s="49"/>
      <c r="AD957" s="49"/>
      <c r="AE957" s="49"/>
      <c r="AF957" s="49"/>
      <c r="AG957" s="49"/>
      <c r="AH957" s="49"/>
      <c r="AI957" s="49"/>
      <c r="AJ957" s="49"/>
      <c r="AK957" s="49"/>
      <c r="AL957" s="49"/>
      <c r="AM957" s="49"/>
    </row>
    <row r="958" spans="1:39" ht="12.75" customHeight="1" x14ac:dyDescent="0.3">
      <c r="A958" s="49"/>
      <c r="B958" s="49"/>
      <c r="C958" s="49"/>
      <c r="D958" s="49"/>
      <c r="E958" s="49"/>
      <c r="F958" s="49"/>
      <c r="G958" s="49"/>
      <c r="H958" s="49"/>
      <c r="I958" s="49"/>
      <c r="J958" s="49"/>
      <c r="K958" s="49"/>
      <c r="L958" s="49"/>
      <c r="M958" s="49"/>
      <c r="N958" s="49"/>
      <c r="O958" s="49"/>
      <c r="P958" s="49"/>
      <c r="Q958" s="49"/>
      <c r="R958" s="90"/>
      <c r="S958" s="49"/>
      <c r="T958" s="49"/>
      <c r="U958" s="49"/>
      <c r="V958" s="49"/>
      <c r="W958" s="49"/>
      <c r="X958" s="49"/>
      <c r="Y958" s="49"/>
      <c r="Z958" s="49"/>
      <c r="AA958" s="49"/>
      <c r="AB958" s="49"/>
      <c r="AC958" s="49"/>
      <c r="AD958" s="49"/>
      <c r="AE958" s="49"/>
      <c r="AF958" s="49"/>
      <c r="AG958" s="49"/>
      <c r="AH958" s="49"/>
      <c r="AI958" s="49"/>
      <c r="AJ958" s="49"/>
      <c r="AK958" s="49"/>
      <c r="AL958" s="49"/>
      <c r="AM958" s="49"/>
    </row>
    <row r="959" spans="1:39" ht="12.75" customHeight="1" x14ac:dyDescent="0.3">
      <c r="A959" s="49"/>
      <c r="B959" s="49"/>
      <c r="C959" s="49"/>
      <c r="D959" s="49"/>
      <c r="E959" s="49"/>
      <c r="F959" s="49"/>
      <c r="G959" s="49"/>
      <c r="H959" s="49"/>
      <c r="I959" s="49"/>
      <c r="J959" s="49"/>
      <c r="K959" s="49"/>
      <c r="L959" s="49"/>
      <c r="M959" s="49"/>
      <c r="N959" s="49"/>
      <c r="O959" s="49"/>
      <c r="P959" s="49"/>
      <c r="Q959" s="49"/>
      <c r="R959" s="90"/>
      <c r="S959" s="49"/>
      <c r="T959" s="49"/>
      <c r="U959" s="49"/>
      <c r="V959" s="49"/>
      <c r="W959" s="49"/>
      <c r="X959" s="49"/>
      <c r="Y959" s="49"/>
      <c r="Z959" s="49"/>
      <c r="AA959" s="49"/>
      <c r="AB959" s="49"/>
      <c r="AC959" s="49"/>
      <c r="AD959" s="49"/>
      <c r="AE959" s="49"/>
      <c r="AF959" s="49"/>
      <c r="AG959" s="49"/>
      <c r="AH959" s="49"/>
      <c r="AI959" s="49"/>
      <c r="AJ959" s="49"/>
      <c r="AK959" s="49"/>
      <c r="AL959" s="49"/>
      <c r="AM959" s="49"/>
    </row>
    <row r="960" spans="1:39" ht="12.75" customHeight="1" x14ac:dyDescent="0.3">
      <c r="A960" s="49"/>
      <c r="B960" s="49"/>
      <c r="C960" s="49"/>
      <c r="D960" s="49"/>
      <c r="E960" s="49"/>
      <c r="F960" s="49"/>
      <c r="G960" s="49"/>
      <c r="H960" s="49"/>
      <c r="I960" s="49"/>
      <c r="J960" s="49"/>
      <c r="K960" s="49"/>
      <c r="L960" s="49"/>
      <c r="M960" s="49"/>
      <c r="N960" s="49"/>
      <c r="O960" s="49"/>
      <c r="P960" s="49"/>
      <c r="Q960" s="49"/>
      <c r="R960" s="90"/>
      <c r="S960" s="49"/>
      <c r="T960" s="49"/>
      <c r="U960" s="49"/>
      <c r="V960" s="49"/>
      <c r="W960" s="49"/>
      <c r="X960" s="49"/>
      <c r="Y960" s="49"/>
      <c r="Z960" s="49"/>
      <c r="AA960" s="49"/>
      <c r="AB960" s="49"/>
      <c r="AC960" s="49"/>
      <c r="AD960" s="49"/>
      <c r="AE960" s="49"/>
      <c r="AF960" s="49"/>
      <c r="AG960" s="49"/>
      <c r="AH960" s="49"/>
      <c r="AI960" s="49"/>
      <c r="AJ960" s="49"/>
      <c r="AK960" s="49"/>
      <c r="AL960" s="49"/>
      <c r="AM960" s="49"/>
    </row>
    <row r="961" spans="1:39" ht="12.75" customHeight="1" x14ac:dyDescent="0.3">
      <c r="A961" s="49"/>
      <c r="B961" s="49"/>
      <c r="C961" s="49"/>
      <c r="D961" s="49"/>
      <c r="E961" s="49"/>
      <c r="F961" s="49"/>
      <c r="G961" s="49"/>
      <c r="H961" s="49"/>
      <c r="I961" s="49"/>
      <c r="J961" s="49"/>
      <c r="K961" s="49"/>
      <c r="L961" s="49"/>
      <c r="M961" s="49"/>
      <c r="N961" s="49"/>
      <c r="O961" s="49"/>
      <c r="P961" s="49"/>
      <c r="Q961" s="49"/>
      <c r="R961" s="90"/>
      <c r="S961" s="49"/>
      <c r="T961" s="49"/>
      <c r="U961" s="49"/>
      <c r="V961" s="49"/>
      <c r="W961" s="49"/>
      <c r="X961" s="49"/>
      <c r="Y961" s="49"/>
      <c r="Z961" s="49"/>
      <c r="AA961" s="49"/>
      <c r="AB961" s="49"/>
      <c r="AC961" s="49"/>
      <c r="AD961" s="49"/>
      <c r="AE961" s="49"/>
      <c r="AF961" s="49"/>
      <c r="AG961" s="49"/>
      <c r="AH961" s="49"/>
      <c r="AI961" s="49"/>
      <c r="AJ961" s="49"/>
      <c r="AK961" s="49"/>
      <c r="AL961" s="49"/>
      <c r="AM961" s="49"/>
    </row>
    <row r="962" spans="1:39" ht="12.75" customHeight="1" x14ac:dyDescent="0.3">
      <c r="A962" s="49"/>
      <c r="B962" s="49"/>
      <c r="C962" s="49"/>
      <c r="D962" s="49"/>
      <c r="E962" s="49"/>
      <c r="F962" s="49"/>
      <c r="G962" s="49"/>
      <c r="H962" s="49"/>
      <c r="I962" s="49"/>
      <c r="J962" s="49"/>
      <c r="K962" s="49"/>
      <c r="L962" s="49"/>
      <c r="M962" s="49"/>
      <c r="N962" s="49"/>
      <c r="O962" s="49"/>
      <c r="P962" s="49"/>
      <c r="Q962" s="49"/>
      <c r="R962" s="90"/>
      <c r="S962" s="49"/>
      <c r="T962" s="49"/>
      <c r="U962" s="49"/>
      <c r="V962" s="49"/>
      <c r="W962" s="49"/>
      <c r="X962" s="49"/>
      <c r="Y962" s="49"/>
      <c r="Z962" s="49"/>
      <c r="AA962" s="49"/>
      <c r="AB962" s="49"/>
      <c r="AC962" s="49"/>
      <c r="AD962" s="49"/>
      <c r="AE962" s="49"/>
      <c r="AF962" s="49"/>
      <c r="AG962" s="49"/>
      <c r="AH962" s="49"/>
      <c r="AI962" s="49"/>
      <c r="AJ962" s="49"/>
      <c r="AK962" s="49"/>
      <c r="AL962" s="49"/>
      <c r="AM962" s="49"/>
    </row>
    <row r="963" spans="1:39" ht="12.75" customHeight="1" x14ac:dyDescent="0.3">
      <c r="A963" s="49"/>
      <c r="B963" s="49"/>
      <c r="C963" s="49"/>
      <c r="D963" s="49"/>
      <c r="E963" s="49"/>
      <c r="F963" s="49"/>
      <c r="G963" s="49"/>
      <c r="H963" s="49"/>
      <c r="I963" s="49"/>
      <c r="J963" s="49"/>
      <c r="K963" s="49"/>
      <c r="L963" s="49"/>
      <c r="M963" s="49"/>
      <c r="N963" s="49"/>
      <c r="O963" s="49"/>
      <c r="P963" s="49"/>
      <c r="Q963" s="49"/>
      <c r="R963" s="90"/>
      <c r="S963" s="49"/>
      <c r="T963" s="49"/>
      <c r="U963" s="49"/>
      <c r="V963" s="49"/>
      <c r="W963" s="49"/>
      <c r="X963" s="49"/>
      <c r="Y963" s="49"/>
      <c r="Z963" s="49"/>
      <c r="AA963" s="49"/>
      <c r="AB963" s="49"/>
      <c r="AC963" s="49"/>
      <c r="AD963" s="49"/>
      <c r="AE963" s="49"/>
      <c r="AF963" s="49"/>
      <c r="AG963" s="49"/>
      <c r="AH963" s="49"/>
      <c r="AI963" s="49"/>
      <c r="AJ963" s="49"/>
      <c r="AK963" s="49"/>
      <c r="AL963" s="49"/>
      <c r="AM963" s="49"/>
    </row>
    <row r="964" spans="1:39" ht="12.75" customHeight="1" x14ac:dyDescent="0.3">
      <c r="A964" s="49"/>
      <c r="B964" s="49"/>
      <c r="C964" s="49"/>
      <c r="D964" s="49"/>
      <c r="E964" s="49"/>
      <c r="F964" s="49"/>
      <c r="G964" s="49"/>
      <c r="H964" s="49"/>
      <c r="I964" s="49"/>
      <c r="J964" s="49"/>
      <c r="K964" s="49"/>
      <c r="L964" s="49"/>
      <c r="M964" s="49"/>
      <c r="N964" s="49"/>
      <c r="O964" s="49"/>
      <c r="P964" s="49"/>
      <c r="Q964" s="49"/>
      <c r="R964" s="90"/>
      <c r="S964" s="49"/>
      <c r="T964" s="49"/>
      <c r="U964" s="49"/>
      <c r="V964" s="49"/>
      <c r="W964" s="49"/>
      <c r="X964" s="49"/>
      <c r="Y964" s="49"/>
      <c r="Z964" s="49"/>
      <c r="AA964" s="49"/>
      <c r="AB964" s="49"/>
      <c r="AC964" s="49"/>
      <c r="AD964" s="49"/>
      <c r="AE964" s="49"/>
      <c r="AF964" s="49"/>
      <c r="AG964" s="49"/>
      <c r="AH964" s="49"/>
      <c r="AI964" s="49"/>
      <c r="AJ964" s="49"/>
      <c r="AK964" s="49"/>
      <c r="AL964" s="49"/>
      <c r="AM964" s="49"/>
    </row>
    <row r="965" spans="1:39" ht="12.75" customHeight="1" x14ac:dyDescent="0.3">
      <c r="A965" s="49"/>
      <c r="B965" s="49"/>
      <c r="C965" s="49"/>
      <c r="D965" s="49"/>
      <c r="E965" s="49"/>
      <c r="F965" s="49"/>
      <c r="G965" s="49"/>
      <c r="H965" s="49"/>
      <c r="I965" s="49"/>
      <c r="J965" s="49"/>
      <c r="K965" s="49"/>
      <c r="L965" s="49"/>
      <c r="M965" s="49"/>
      <c r="N965" s="49"/>
      <c r="O965" s="49"/>
      <c r="P965" s="49"/>
      <c r="Q965" s="49"/>
      <c r="R965" s="90"/>
      <c r="S965" s="49"/>
      <c r="T965" s="49"/>
      <c r="U965" s="49"/>
      <c r="V965" s="49"/>
      <c r="W965" s="49"/>
      <c r="X965" s="49"/>
      <c r="Y965" s="49"/>
      <c r="Z965" s="49"/>
      <c r="AA965" s="49"/>
      <c r="AB965" s="49"/>
      <c r="AC965" s="49"/>
      <c r="AD965" s="49"/>
      <c r="AE965" s="49"/>
      <c r="AF965" s="49"/>
      <c r="AG965" s="49"/>
      <c r="AH965" s="49"/>
      <c r="AI965" s="49"/>
      <c r="AJ965" s="49"/>
      <c r="AK965" s="49"/>
      <c r="AL965" s="49"/>
      <c r="AM965" s="49"/>
    </row>
    <row r="966" spans="1:39" ht="12.75" customHeight="1" x14ac:dyDescent="0.3">
      <c r="A966" s="49"/>
      <c r="B966" s="49"/>
      <c r="C966" s="49"/>
      <c r="D966" s="49"/>
      <c r="E966" s="49"/>
      <c r="F966" s="49"/>
      <c r="G966" s="49"/>
      <c r="H966" s="49"/>
      <c r="I966" s="49"/>
      <c r="J966" s="49"/>
      <c r="K966" s="49"/>
      <c r="L966" s="49"/>
      <c r="M966" s="49"/>
      <c r="N966" s="49"/>
      <c r="O966" s="49"/>
      <c r="P966" s="49"/>
      <c r="Q966" s="49"/>
      <c r="R966" s="90"/>
      <c r="S966" s="49"/>
      <c r="T966" s="49"/>
      <c r="U966" s="49"/>
      <c r="V966" s="49"/>
      <c r="W966" s="49"/>
      <c r="X966" s="49"/>
      <c r="Y966" s="49"/>
      <c r="Z966" s="49"/>
      <c r="AA966" s="49"/>
      <c r="AB966" s="49"/>
      <c r="AC966" s="49"/>
      <c r="AD966" s="49"/>
      <c r="AE966" s="49"/>
      <c r="AF966" s="49"/>
      <c r="AG966" s="49"/>
      <c r="AH966" s="49"/>
      <c r="AI966" s="49"/>
      <c r="AJ966" s="49"/>
      <c r="AK966" s="49"/>
      <c r="AL966" s="49"/>
      <c r="AM966" s="49"/>
    </row>
    <row r="967" spans="1:39" ht="12.75" customHeight="1" x14ac:dyDescent="0.3">
      <c r="A967" s="49"/>
      <c r="B967" s="49"/>
      <c r="C967" s="49"/>
      <c r="D967" s="49"/>
      <c r="E967" s="49"/>
      <c r="F967" s="49"/>
      <c r="G967" s="49"/>
      <c r="H967" s="49"/>
      <c r="I967" s="49"/>
      <c r="J967" s="49"/>
      <c r="K967" s="49"/>
      <c r="L967" s="49"/>
      <c r="M967" s="49"/>
      <c r="N967" s="49"/>
      <c r="O967" s="49"/>
      <c r="P967" s="49"/>
      <c r="Q967" s="49"/>
      <c r="R967" s="90"/>
      <c r="S967" s="49"/>
      <c r="T967" s="49"/>
      <c r="U967" s="49"/>
      <c r="V967" s="49"/>
      <c r="W967" s="49"/>
      <c r="X967" s="49"/>
      <c r="Y967" s="49"/>
      <c r="Z967" s="49"/>
      <c r="AA967" s="49"/>
      <c r="AB967" s="49"/>
      <c r="AC967" s="49"/>
      <c r="AD967" s="49"/>
      <c r="AE967" s="49"/>
      <c r="AF967" s="49"/>
      <c r="AG967" s="49"/>
      <c r="AH967" s="49"/>
      <c r="AI967" s="49"/>
      <c r="AJ967" s="49"/>
      <c r="AK967" s="49"/>
      <c r="AL967" s="49"/>
      <c r="AM967" s="49"/>
    </row>
    <row r="968" spans="1:39" ht="12.75" customHeight="1" x14ac:dyDescent="0.3">
      <c r="A968" s="49"/>
      <c r="B968" s="49"/>
      <c r="C968" s="49"/>
      <c r="D968" s="49"/>
      <c r="E968" s="49"/>
      <c r="F968" s="49"/>
      <c r="G968" s="49"/>
      <c r="H968" s="49"/>
      <c r="I968" s="49"/>
      <c r="J968" s="49"/>
      <c r="K968" s="49"/>
      <c r="L968" s="49"/>
      <c r="M968" s="49"/>
      <c r="N968" s="49"/>
      <c r="O968" s="49"/>
      <c r="P968" s="49"/>
      <c r="Q968" s="49"/>
      <c r="R968" s="90"/>
      <c r="S968" s="49"/>
      <c r="T968" s="49"/>
      <c r="U968" s="49"/>
      <c r="V968" s="49"/>
      <c r="W968" s="49"/>
      <c r="X968" s="49"/>
      <c r="Y968" s="49"/>
      <c r="Z968" s="49"/>
      <c r="AA968" s="49"/>
      <c r="AB968" s="49"/>
      <c r="AC968" s="49"/>
      <c r="AD968" s="49"/>
      <c r="AE968" s="49"/>
      <c r="AF968" s="49"/>
      <c r="AG968" s="49"/>
      <c r="AH968" s="49"/>
      <c r="AI968" s="49"/>
      <c r="AJ968" s="49"/>
      <c r="AK968" s="49"/>
      <c r="AL968" s="49"/>
      <c r="AM968" s="49"/>
    </row>
    <row r="969" spans="1:39" ht="12.75" customHeight="1" x14ac:dyDescent="0.3">
      <c r="A969" s="49"/>
      <c r="B969" s="49"/>
      <c r="C969" s="49"/>
      <c r="D969" s="49"/>
      <c r="E969" s="49"/>
      <c r="F969" s="49"/>
      <c r="G969" s="49"/>
      <c r="H969" s="49"/>
      <c r="I969" s="49"/>
      <c r="J969" s="49"/>
      <c r="K969" s="49"/>
      <c r="L969" s="49"/>
      <c r="M969" s="49"/>
      <c r="N969" s="49"/>
      <c r="O969" s="49"/>
      <c r="P969" s="49"/>
      <c r="Q969" s="49"/>
      <c r="R969" s="90"/>
      <c r="S969" s="49"/>
      <c r="T969" s="49"/>
      <c r="U969" s="49"/>
      <c r="V969" s="49"/>
      <c r="W969" s="49"/>
      <c r="X969" s="49"/>
      <c r="Y969" s="49"/>
      <c r="Z969" s="49"/>
      <c r="AA969" s="49"/>
      <c r="AB969" s="49"/>
      <c r="AC969" s="49"/>
      <c r="AD969" s="49"/>
      <c r="AE969" s="49"/>
      <c r="AF969" s="49"/>
      <c r="AG969" s="49"/>
      <c r="AH969" s="49"/>
      <c r="AI969" s="49"/>
      <c r="AJ969" s="49"/>
      <c r="AK969" s="49"/>
      <c r="AL969" s="49"/>
      <c r="AM969" s="49"/>
    </row>
    <row r="970" spans="1:39" ht="12.75" customHeight="1" x14ac:dyDescent="0.3">
      <c r="A970" s="49"/>
      <c r="B970" s="49"/>
      <c r="C970" s="49"/>
      <c r="D970" s="49"/>
      <c r="E970" s="49"/>
      <c r="F970" s="49"/>
      <c r="G970" s="49"/>
      <c r="H970" s="49"/>
      <c r="I970" s="49"/>
      <c r="J970" s="49"/>
      <c r="K970" s="49"/>
      <c r="L970" s="49"/>
      <c r="M970" s="49"/>
      <c r="N970" s="49"/>
      <c r="O970" s="49"/>
      <c r="P970" s="49"/>
      <c r="Q970" s="49"/>
      <c r="R970" s="90"/>
      <c r="S970" s="49"/>
      <c r="T970" s="49"/>
      <c r="U970" s="49"/>
      <c r="V970" s="49"/>
      <c r="W970" s="49"/>
      <c r="X970" s="49"/>
      <c r="Y970" s="49"/>
      <c r="Z970" s="49"/>
      <c r="AA970" s="49"/>
      <c r="AB970" s="49"/>
      <c r="AC970" s="49"/>
      <c r="AD970" s="49"/>
      <c r="AE970" s="49"/>
      <c r="AF970" s="49"/>
      <c r="AG970" s="49"/>
      <c r="AH970" s="49"/>
      <c r="AI970" s="49"/>
      <c r="AJ970" s="49"/>
      <c r="AK970" s="49"/>
      <c r="AL970" s="49"/>
      <c r="AM970" s="49"/>
    </row>
    <row r="971" spans="1:39" ht="12.75" customHeight="1" x14ac:dyDescent="0.3">
      <c r="A971" s="49"/>
      <c r="B971" s="49"/>
      <c r="C971" s="49"/>
      <c r="D971" s="49"/>
      <c r="E971" s="49"/>
      <c r="F971" s="49"/>
      <c r="G971" s="49"/>
      <c r="H971" s="49"/>
      <c r="I971" s="49"/>
      <c r="J971" s="49"/>
      <c r="K971" s="49"/>
      <c r="L971" s="49"/>
      <c r="M971" s="49"/>
      <c r="N971" s="49"/>
      <c r="O971" s="49"/>
      <c r="P971" s="49"/>
      <c r="Q971" s="49"/>
      <c r="R971" s="90"/>
      <c r="S971" s="49"/>
      <c r="T971" s="49"/>
      <c r="U971" s="49"/>
      <c r="V971" s="49"/>
      <c r="W971" s="49"/>
      <c r="X971" s="49"/>
      <c r="Y971" s="49"/>
      <c r="Z971" s="49"/>
      <c r="AA971" s="49"/>
      <c r="AB971" s="49"/>
      <c r="AC971" s="49"/>
      <c r="AD971" s="49"/>
      <c r="AE971" s="49"/>
      <c r="AF971" s="49"/>
      <c r="AG971" s="49"/>
      <c r="AH971" s="49"/>
      <c r="AI971" s="49"/>
      <c r="AJ971" s="49"/>
      <c r="AK971" s="49"/>
      <c r="AL971" s="49"/>
      <c r="AM971" s="49"/>
    </row>
    <row r="972" spans="1:39" ht="12.75" customHeight="1" x14ac:dyDescent="0.3">
      <c r="A972" s="49"/>
      <c r="B972" s="49"/>
      <c r="C972" s="49"/>
      <c r="D972" s="49"/>
      <c r="E972" s="49"/>
      <c r="F972" s="49"/>
      <c r="G972" s="49"/>
      <c r="H972" s="49"/>
      <c r="I972" s="49"/>
      <c r="J972" s="49"/>
      <c r="K972" s="49"/>
      <c r="L972" s="49"/>
      <c r="M972" s="49"/>
      <c r="N972" s="49"/>
      <c r="O972" s="49"/>
      <c r="P972" s="49"/>
      <c r="Q972" s="49"/>
      <c r="R972" s="90"/>
      <c r="S972" s="49"/>
      <c r="T972" s="49"/>
      <c r="U972" s="49"/>
      <c r="V972" s="49"/>
      <c r="W972" s="49"/>
      <c r="X972" s="49"/>
      <c r="Y972" s="49"/>
      <c r="Z972" s="49"/>
      <c r="AA972" s="49"/>
      <c r="AB972" s="49"/>
      <c r="AC972" s="49"/>
      <c r="AD972" s="49"/>
      <c r="AE972" s="49"/>
      <c r="AF972" s="49"/>
      <c r="AG972" s="49"/>
      <c r="AH972" s="49"/>
      <c r="AI972" s="49"/>
      <c r="AJ972" s="49"/>
      <c r="AK972" s="49"/>
      <c r="AL972" s="49"/>
      <c r="AM972" s="49"/>
    </row>
    <row r="973" spans="1:39" ht="12.75" customHeight="1" x14ac:dyDescent="0.3">
      <c r="A973" s="49"/>
      <c r="B973" s="49"/>
      <c r="C973" s="49"/>
      <c r="D973" s="49"/>
      <c r="E973" s="49"/>
      <c r="F973" s="49"/>
      <c r="G973" s="49"/>
      <c r="H973" s="49"/>
      <c r="I973" s="49"/>
      <c r="J973" s="49"/>
      <c r="K973" s="49"/>
      <c r="L973" s="49"/>
      <c r="M973" s="49"/>
      <c r="N973" s="49"/>
      <c r="O973" s="49"/>
      <c r="P973" s="49"/>
      <c r="Q973" s="49"/>
      <c r="R973" s="90"/>
      <c r="S973" s="49"/>
      <c r="T973" s="49"/>
      <c r="U973" s="49"/>
      <c r="V973" s="49"/>
      <c r="W973" s="49"/>
      <c r="X973" s="49"/>
      <c r="Y973" s="49"/>
      <c r="Z973" s="49"/>
      <c r="AA973" s="49"/>
      <c r="AB973" s="49"/>
      <c r="AC973" s="49"/>
      <c r="AD973" s="49"/>
      <c r="AE973" s="49"/>
      <c r="AF973" s="49"/>
      <c r="AG973" s="49"/>
      <c r="AH973" s="49"/>
      <c r="AI973" s="49"/>
      <c r="AJ973" s="49"/>
      <c r="AK973" s="49"/>
      <c r="AL973" s="49"/>
      <c r="AM973" s="49"/>
    </row>
    <row r="974" spans="1:39" ht="12.75" customHeight="1" x14ac:dyDescent="0.3">
      <c r="A974" s="49"/>
      <c r="B974" s="49"/>
      <c r="C974" s="49"/>
      <c r="D974" s="49"/>
      <c r="E974" s="49"/>
      <c r="F974" s="49"/>
      <c r="G974" s="49"/>
      <c r="H974" s="49"/>
      <c r="I974" s="49"/>
      <c r="J974" s="49"/>
      <c r="K974" s="49"/>
      <c r="L974" s="49"/>
      <c r="M974" s="49"/>
      <c r="N974" s="49"/>
      <c r="O974" s="49"/>
      <c r="P974" s="49"/>
      <c r="Q974" s="49"/>
      <c r="R974" s="90"/>
      <c r="S974" s="49"/>
      <c r="T974" s="49"/>
      <c r="U974" s="49"/>
      <c r="V974" s="49"/>
      <c r="W974" s="49"/>
      <c r="X974" s="49"/>
      <c r="Y974" s="49"/>
      <c r="Z974" s="49"/>
      <c r="AA974" s="49"/>
      <c r="AB974" s="49"/>
      <c r="AC974" s="49"/>
      <c r="AD974" s="49"/>
      <c r="AE974" s="49"/>
      <c r="AF974" s="49"/>
      <c r="AG974" s="49"/>
      <c r="AH974" s="49"/>
      <c r="AI974" s="49"/>
      <c r="AJ974" s="49"/>
      <c r="AK974" s="49"/>
      <c r="AL974" s="49"/>
      <c r="AM974" s="49"/>
    </row>
    <row r="975" spans="1:39" ht="12.75" customHeight="1" x14ac:dyDescent="0.3">
      <c r="A975" s="49"/>
      <c r="B975" s="49"/>
      <c r="C975" s="49"/>
      <c r="D975" s="49"/>
      <c r="E975" s="49"/>
      <c r="F975" s="49"/>
      <c r="G975" s="49"/>
      <c r="H975" s="49"/>
      <c r="I975" s="49"/>
      <c r="J975" s="49"/>
      <c r="K975" s="49"/>
      <c r="L975" s="49"/>
      <c r="M975" s="49"/>
      <c r="N975" s="49"/>
      <c r="O975" s="49"/>
      <c r="P975" s="49"/>
      <c r="Q975" s="49"/>
      <c r="R975" s="90"/>
      <c r="S975" s="49"/>
      <c r="T975" s="49"/>
      <c r="U975" s="49"/>
      <c r="V975" s="49"/>
      <c r="W975" s="49"/>
      <c r="X975" s="49"/>
      <c r="Y975" s="49"/>
      <c r="Z975" s="49"/>
      <c r="AA975" s="49"/>
      <c r="AB975" s="49"/>
      <c r="AC975" s="49"/>
      <c r="AD975" s="49"/>
      <c r="AE975" s="49"/>
      <c r="AF975" s="49"/>
      <c r="AG975" s="49"/>
      <c r="AH975" s="49"/>
      <c r="AI975" s="49"/>
      <c r="AJ975" s="49"/>
      <c r="AK975" s="49"/>
      <c r="AL975" s="49"/>
      <c r="AM975" s="49"/>
    </row>
    <row r="976" spans="1:39" ht="12.75" customHeight="1" x14ac:dyDescent="0.3">
      <c r="A976" s="49"/>
      <c r="B976" s="49"/>
      <c r="C976" s="49"/>
      <c r="D976" s="49"/>
      <c r="E976" s="49"/>
      <c r="F976" s="49"/>
      <c r="G976" s="49"/>
      <c r="H976" s="49"/>
      <c r="I976" s="49"/>
      <c r="J976" s="49"/>
      <c r="K976" s="49"/>
      <c r="L976" s="49"/>
      <c r="M976" s="49"/>
      <c r="N976" s="49"/>
      <c r="O976" s="49"/>
      <c r="P976" s="49"/>
      <c r="Q976" s="49"/>
      <c r="R976" s="90"/>
      <c r="S976" s="49"/>
      <c r="T976" s="49"/>
      <c r="U976" s="49"/>
      <c r="V976" s="49"/>
      <c r="W976" s="49"/>
      <c r="X976" s="49"/>
      <c r="Y976" s="49"/>
      <c r="Z976" s="49"/>
      <c r="AA976" s="49"/>
      <c r="AB976" s="49"/>
      <c r="AC976" s="49"/>
      <c r="AD976" s="49"/>
      <c r="AE976" s="49"/>
      <c r="AF976" s="49"/>
      <c r="AG976" s="49"/>
      <c r="AH976" s="49"/>
      <c r="AI976" s="49"/>
      <c r="AJ976" s="49"/>
      <c r="AK976" s="49"/>
      <c r="AL976" s="49"/>
      <c r="AM976" s="49"/>
    </row>
    <row r="977" spans="1:39" ht="12.75" customHeight="1" x14ac:dyDescent="0.3">
      <c r="A977" s="49"/>
      <c r="B977" s="49"/>
      <c r="C977" s="49"/>
      <c r="D977" s="49"/>
      <c r="E977" s="49"/>
      <c r="F977" s="49"/>
      <c r="G977" s="49"/>
      <c r="H977" s="49"/>
      <c r="I977" s="49"/>
      <c r="J977" s="49"/>
      <c r="K977" s="49"/>
      <c r="L977" s="49"/>
      <c r="M977" s="49"/>
      <c r="N977" s="49"/>
      <c r="O977" s="49"/>
      <c r="P977" s="49"/>
      <c r="Q977" s="49"/>
      <c r="R977" s="90"/>
      <c r="S977" s="49"/>
      <c r="T977" s="49"/>
      <c r="U977" s="49"/>
      <c r="V977" s="49"/>
      <c r="W977" s="49"/>
      <c r="X977" s="49"/>
      <c r="Y977" s="49"/>
      <c r="Z977" s="49"/>
      <c r="AA977" s="49"/>
      <c r="AB977" s="49"/>
      <c r="AC977" s="49"/>
      <c r="AD977" s="49"/>
      <c r="AE977" s="49"/>
      <c r="AF977" s="49"/>
      <c r="AG977" s="49"/>
      <c r="AH977" s="49"/>
      <c r="AI977" s="49"/>
      <c r="AJ977" s="49"/>
      <c r="AK977" s="49"/>
      <c r="AL977" s="49"/>
      <c r="AM977" s="49"/>
    </row>
    <row r="978" spans="1:39" ht="12.75" customHeight="1" x14ac:dyDescent="0.3">
      <c r="A978" s="49"/>
      <c r="B978" s="49"/>
      <c r="C978" s="49"/>
      <c r="D978" s="49"/>
      <c r="E978" s="49"/>
      <c r="F978" s="49"/>
      <c r="G978" s="49"/>
      <c r="H978" s="49"/>
      <c r="I978" s="49"/>
      <c r="J978" s="49"/>
      <c r="K978" s="49"/>
      <c r="L978" s="49"/>
      <c r="M978" s="49"/>
      <c r="N978" s="49"/>
      <c r="O978" s="49"/>
      <c r="P978" s="49"/>
      <c r="Q978" s="49"/>
      <c r="R978" s="90"/>
      <c r="S978" s="49"/>
      <c r="T978" s="49"/>
      <c r="U978" s="49"/>
      <c r="V978" s="49"/>
      <c r="W978" s="49"/>
      <c r="X978" s="49"/>
      <c r="Y978" s="49"/>
      <c r="Z978" s="49"/>
      <c r="AA978" s="49"/>
      <c r="AB978" s="49"/>
      <c r="AC978" s="49"/>
      <c r="AD978" s="49"/>
      <c r="AE978" s="49"/>
      <c r="AF978" s="49"/>
      <c r="AG978" s="49"/>
      <c r="AH978" s="49"/>
      <c r="AI978" s="49"/>
      <c r="AJ978" s="49"/>
      <c r="AK978" s="49"/>
      <c r="AL978" s="49"/>
      <c r="AM978" s="49"/>
    </row>
    <row r="979" spans="1:39" ht="12.75" customHeight="1" x14ac:dyDescent="0.3">
      <c r="A979" s="49"/>
      <c r="B979" s="49"/>
      <c r="C979" s="49"/>
      <c r="D979" s="49"/>
      <c r="E979" s="49"/>
      <c r="F979" s="49"/>
      <c r="G979" s="49"/>
      <c r="H979" s="49"/>
      <c r="I979" s="49"/>
      <c r="J979" s="49"/>
      <c r="K979" s="49"/>
      <c r="L979" s="49"/>
      <c r="M979" s="49"/>
      <c r="N979" s="49"/>
      <c r="O979" s="49"/>
      <c r="P979" s="49"/>
      <c r="Q979" s="49"/>
      <c r="R979" s="90"/>
      <c r="S979" s="49"/>
      <c r="T979" s="49"/>
      <c r="U979" s="49"/>
      <c r="V979" s="49"/>
      <c r="W979" s="49"/>
      <c r="X979" s="49"/>
      <c r="Y979" s="49"/>
      <c r="Z979" s="49"/>
      <c r="AA979" s="49"/>
      <c r="AB979" s="49"/>
      <c r="AC979" s="49"/>
      <c r="AD979" s="49"/>
      <c r="AE979" s="49"/>
      <c r="AF979" s="49"/>
      <c r="AG979" s="49"/>
      <c r="AH979" s="49"/>
      <c r="AI979" s="49"/>
      <c r="AJ979" s="49"/>
      <c r="AK979" s="49"/>
      <c r="AL979" s="49"/>
      <c r="AM979" s="49"/>
    </row>
    <row r="980" spans="1:39" ht="12.75" customHeight="1" x14ac:dyDescent="0.3">
      <c r="A980" s="49"/>
      <c r="B980" s="49"/>
      <c r="C980" s="49"/>
      <c r="D980" s="49"/>
      <c r="E980" s="49"/>
      <c r="F980" s="49"/>
      <c r="G980" s="49"/>
      <c r="H980" s="49"/>
      <c r="I980" s="49"/>
      <c r="J980" s="49"/>
      <c r="K980" s="49"/>
      <c r="L980" s="49"/>
      <c r="M980" s="49"/>
      <c r="N980" s="49"/>
      <c r="O980" s="49"/>
      <c r="P980" s="49"/>
      <c r="Q980" s="49"/>
      <c r="R980" s="90"/>
      <c r="S980" s="49"/>
      <c r="T980" s="49"/>
      <c r="U980" s="49"/>
      <c r="V980" s="49"/>
      <c r="W980" s="49"/>
      <c r="X980" s="49"/>
      <c r="Y980" s="49"/>
      <c r="Z980" s="49"/>
      <c r="AA980" s="49"/>
      <c r="AB980" s="49"/>
      <c r="AC980" s="49"/>
      <c r="AD980" s="49"/>
      <c r="AE980" s="49"/>
      <c r="AF980" s="49"/>
      <c r="AG980" s="49"/>
      <c r="AH980" s="49"/>
      <c r="AI980" s="49"/>
      <c r="AJ980" s="49"/>
      <c r="AK980" s="49"/>
      <c r="AL980" s="49"/>
      <c r="AM980" s="49"/>
    </row>
    <row r="981" spans="1:39" ht="12.75" customHeight="1" x14ac:dyDescent="0.3">
      <c r="A981" s="49"/>
      <c r="B981" s="49"/>
      <c r="C981" s="49"/>
      <c r="D981" s="49"/>
      <c r="E981" s="49"/>
      <c r="F981" s="49"/>
      <c r="G981" s="49"/>
      <c r="H981" s="49"/>
      <c r="I981" s="49"/>
      <c r="J981" s="49"/>
      <c r="K981" s="49"/>
      <c r="L981" s="49"/>
      <c r="M981" s="49"/>
      <c r="N981" s="49"/>
      <c r="O981" s="49"/>
      <c r="P981" s="49"/>
      <c r="Q981" s="49"/>
      <c r="R981" s="90"/>
      <c r="S981" s="49"/>
      <c r="T981" s="49"/>
      <c r="U981" s="49"/>
      <c r="V981" s="49"/>
      <c r="W981" s="49"/>
      <c r="X981" s="49"/>
      <c r="Y981" s="49"/>
      <c r="Z981" s="49"/>
      <c r="AA981" s="49"/>
      <c r="AB981" s="49"/>
      <c r="AC981" s="49"/>
      <c r="AD981" s="49"/>
      <c r="AE981" s="49"/>
      <c r="AF981" s="49"/>
      <c r="AG981" s="49"/>
      <c r="AH981" s="49"/>
      <c r="AI981" s="49"/>
      <c r="AJ981" s="49"/>
      <c r="AK981" s="49"/>
      <c r="AL981" s="49"/>
      <c r="AM981" s="49"/>
    </row>
    <row r="982" spans="1:39" ht="12.75" customHeight="1" x14ac:dyDescent="0.3">
      <c r="A982" s="49"/>
      <c r="B982" s="49"/>
      <c r="C982" s="49"/>
      <c r="D982" s="49"/>
      <c r="E982" s="49"/>
      <c r="F982" s="49"/>
      <c r="G982" s="49"/>
      <c r="H982" s="49"/>
      <c r="I982" s="49"/>
      <c r="J982" s="49"/>
      <c r="K982" s="49"/>
      <c r="L982" s="49"/>
      <c r="M982" s="49"/>
      <c r="N982" s="49"/>
      <c r="O982" s="49"/>
      <c r="P982" s="49"/>
      <c r="Q982" s="49"/>
      <c r="R982" s="90"/>
      <c r="S982" s="49"/>
      <c r="T982" s="49"/>
      <c r="U982" s="49"/>
      <c r="V982" s="49"/>
      <c r="W982" s="49"/>
      <c r="X982" s="49"/>
      <c r="Y982" s="49"/>
      <c r="Z982" s="49"/>
      <c r="AA982" s="49"/>
      <c r="AB982" s="49"/>
      <c r="AC982" s="49"/>
      <c r="AD982" s="49"/>
      <c r="AE982" s="49"/>
      <c r="AF982" s="49"/>
      <c r="AG982" s="49"/>
      <c r="AH982" s="49"/>
      <c r="AI982" s="49"/>
      <c r="AJ982" s="49"/>
      <c r="AK982" s="49"/>
      <c r="AL982" s="49"/>
      <c r="AM982" s="49"/>
    </row>
    <row r="983" spans="1:39" ht="12.75" customHeight="1" x14ac:dyDescent="0.3">
      <c r="A983" s="49"/>
      <c r="B983" s="49"/>
      <c r="C983" s="49"/>
      <c r="D983" s="49"/>
      <c r="E983" s="49"/>
      <c r="F983" s="49"/>
      <c r="G983" s="49"/>
      <c r="H983" s="49"/>
      <c r="I983" s="49"/>
      <c r="J983" s="49"/>
      <c r="K983" s="49"/>
      <c r="L983" s="49"/>
      <c r="M983" s="49"/>
      <c r="N983" s="49"/>
      <c r="O983" s="49"/>
      <c r="P983" s="49"/>
      <c r="Q983" s="49"/>
      <c r="R983" s="90"/>
      <c r="S983" s="49"/>
      <c r="T983" s="49"/>
      <c r="U983" s="49"/>
      <c r="V983" s="49"/>
      <c r="W983" s="49"/>
      <c r="X983" s="49"/>
      <c r="Y983" s="49"/>
      <c r="Z983" s="49"/>
      <c r="AA983" s="49"/>
      <c r="AB983" s="49"/>
      <c r="AC983" s="49"/>
      <c r="AD983" s="49"/>
      <c r="AE983" s="49"/>
      <c r="AF983" s="49"/>
      <c r="AG983" s="49"/>
      <c r="AH983" s="49"/>
      <c r="AI983" s="49"/>
      <c r="AJ983" s="49"/>
      <c r="AK983" s="49"/>
      <c r="AL983" s="49"/>
      <c r="AM983" s="49"/>
    </row>
    <row r="984" spans="1:39" ht="12.75" customHeight="1" x14ac:dyDescent="0.3">
      <c r="A984" s="49"/>
      <c r="B984" s="49"/>
      <c r="C984" s="49"/>
      <c r="D984" s="49"/>
      <c r="E984" s="49"/>
      <c r="F984" s="49"/>
      <c r="G984" s="49"/>
      <c r="H984" s="49"/>
      <c r="I984" s="49"/>
      <c r="J984" s="49"/>
      <c r="K984" s="49"/>
      <c r="L984" s="49"/>
      <c r="M984" s="49"/>
      <c r="N984" s="49"/>
      <c r="O984" s="49"/>
      <c r="P984" s="49"/>
      <c r="Q984" s="49"/>
      <c r="R984" s="90"/>
      <c r="S984" s="49"/>
      <c r="T984" s="49"/>
      <c r="U984" s="49"/>
      <c r="V984" s="49"/>
      <c r="W984" s="49"/>
      <c r="X984" s="49"/>
      <c r="Y984" s="49"/>
      <c r="Z984" s="49"/>
      <c r="AA984" s="49"/>
      <c r="AB984" s="49"/>
      <c r="AC984" s="49"/>
      <c r="AD984" s="49"/>
      <c r="AE984" s="49"/>
      <c r="AF984" s="49"/>
      <c r="AG984" s="49"/>
      <c r="AH984" s="49"/>
      <c r="AI984" s="49"/>
      <c r="AJ984" s="49"/>
      <c r="AK984" s="49"/>
      <c r="AL984" s="49"/>
      <c r="AM984" s="49"/>
    </row>
    <row r="985" spans="1:39" ht="12.75" customHeight="1" x14ac:dyDescent="0.3">
      <c r="A985" s="49"/>
      <c r="B985" s="49"/>
      <c r="C985" s="49"/>
      <c r="D985" s="49"/>
      <c r="E985" s="49"/>
      <c r="F985" s="49"/>
      <c r="G985" s="49"/>
      <c r="H985" s="49"/>
      <c r="I985" s="49"/>
      <c r="J985" s="49"/>
      <c r="K985" s="49"/>
      <c r="L985" s="49"/>
      <c r="M985" s="49"/>
      <c r="N985" s="49"/>
      <c r="O985" s="49"/>
      <c r="P985" s="49"/>
      <c r="Q985" s="49"/>
      <c r="R985" s="90"/>
      <c r="S985" s="49"/>
      <c r="T985" s="49"/>
      <c r="U985" s="49"/>
      <c r="V985" s="49"/>
      <c r="W985" s="49"/>
      <c r="X985" s="49"/>
      <c r="Y985" s="49"/>
      <c r="Z985" s="49"/>
      <c r="AA985" s="49"/>
      <c r="AB985" s="49"/>
      <c r="AC985" s="49"/>
      <c r="AD985" s="49"/>
      <c r="AE985" s="49"/>
      <c r="AF985" s="49"/>
      <c r="AG985" s="49"/>
      <c r="AH985" s="49"/>
      <c r="AI985" s="49"/>
      <c r="AJ985" s="49"/>
      <c r="AK985" s="49"/>
      <c r="AL985" s="49"/>
      <c r="AM985" s="49"/>
    </row>
    <row r="986" spans="1:39" ht="12.75" customHeight="1" x14ac:dyDescent="0.3">
      <c r="A986" s="49"/>
      <c r="B986" s="49"/>
      <c r="C986" s="49"/>
      <c r="D986" s="49"/>
      <c r="E986" s="49"/>
      <c r="F986" s="49"/>
      <c r="G986" s="49"/>
      <c r="H986" s="49"/>
      <c r="I986" s="49"/>
      <c r="J986" s="49"/>
      <c r="K986" s="49"/>
      <c r="L986" s="49"/>
      <c r="M986" s="49"/>
      <c r="N986" s="49"/>
      <c r="O986" s="49"/>
      <c r="P986" s="49"/>
      <c r="Q986" s="49"/>
      <c r="R986" s="90"/>
      <c r="S986" s="49"/>
      <c r="T986" s="49"/>
      <c r="U986" s="49"/>
      <c r="V986" s="49"/>
      <c r="W986" s="49"/>
      <c r="X986" s="49"/>
      <c r="Y986" s="49"/>
      <c r="Z986" s="49"/>
      <c r="AA986" s="49"/>
      <c r="AB986" s="49"/>
      <c r="AC986" s="49"/>
      <c r="AD986" s="49"/>
      <c r="AE986" s="49"/>
      <c r="AF986" s="49"/>
      <c r="AG986" s="49"/>
      <c r="AH986" s="49"/>
      <c r="AI986" s="49"/>
      <c r="AJ986" s="49"/>
      <c r="AK986" s="49"/>
      <c r="AL986" s="49"/>
      <c r="AM986" s="49"/>
    </row>
    <row r="987" spans="1:39" ht="12.75" customHeight="1" x14ac:dyDescent="0.3">
      <c r="A987" s="49"/>
      <c r="B987" s="49"/>
      <c r="C987" s="49"/>
      <c r="D987" s="49"/>
      <c r="E987" s="49"/>
      <c r="F987" s="49"/>
      <c r="G987" s="49"/>
      <c r="H987" s="49"/>
      <c r="I987" s="49"/>
      <c r="J987" s="49"/>
      <c r="K987" s="49"/>
      <c r="L987" s="49"/>
      <c r="M987" s="49"/>
      <c r="N987" s="49"/>
      <c r="O987" s="49"/>
      <c r="P987" s="49"/>
      <c r="Q987" s="49"/>
      <c r="R987" s="90"/>
      <c r="S987" s="49"/>
      <c r="T987" s="49"/>
      <c r="U987" s="49"/>
      <c r="V987" s="49"/>
      <c r="W987" s="49"/>
      <c r="X987" s="49"/>
      <c r="Y987" s="49"/>
      <c r="Z987" s="49"/>
      <c r="AA987" s="49"/>
      <c r="AB987" s="49"/>
      <c r="AC987" s="49"/>
      <c r="AD987" s="49"/>
      <c r="AE987" s="49"/>
      <c r="AF987" s="49"/>
      <c r="AG987" s="49"/>
      <c r="AH987" s="49"/>
      <c r="AI987" s="49"/>
      <c r="AJ987" s="49"/>
      <c r="AK987" s="49"/>
      <c r="AL987" s="49"/>
      <c r="AM987" s="49"/>
    </row>
    <row r="988" spans="1:39" ht="12.75" customHeight="1" x14ac:dyDescent="0.3">
      <c r="A988" s="49"/>
      <c r="B988" s="49"/>
      <c r="C988" s="49"/>
      <c r="D988" s="49"/>
      <c r="E988" s="49"/>
      <c r="F988" s="49"/>
      <c r="G988" s="49"/>
      <c r="H988" s="49"/>
      <c r="I988" s="49"/>
      <c r="J988" s="49"/>
      <c r="K988" s="49"/>
      <c r="L988" s="49"/>
      <c r="M988" s="49"/>
      <c r="N988" s="49"/>
      <c r="O988" s="49"/>
      <c r="P988" s="49"/>
      <c r="Q988" s="49"/>
      <c r="R988" s="90"/>
      <c r="S988" s="49"/>
      <c r="T988" s="49"/>
      <c r="U988" s="49"/>
      <c r="V988" s="49"/>
      <c r="W988" s="49"/>
      <c r="X988" s="49"/>
      <c r="Y988" s="49"/>
      <c r="Z988" s="49"/>
      <c r="AA988" s="49"/>
      <c r="AB988" s="49"/>
      <c r="AC988" s="49"/>
      <c r="AD988" s="49"/>
      <c r="AE988" s="49"/>
      <c r="AF988" s="49"/>
      <c r="AG988" s="49"/>
      <c r="AH988" s="49"/>
      <c r="AI988" s="49"/>
      <c r="AJ988" s="49"/>
      <c r="AK988" s="49"/>
      <c r="AL988" s="49"/>
      <c r="AM988" s="49"/>
    </row>
    <row r="989" spans="1:39" ht="12.75" customHeight="1" x14ac:dyDescent="0.3">
      <c r="A989" s="49"/>
      <c r="B989" s="49"/>
      <c r="C989" s="49"/>
      <c r="D989" s="49"/>
      <c r="E989" s="49"/>
      <c r="F989" s="49"/>
      <c r="G989" s="49"/>
      <c r="H989" s="49"/>
      <c r="I989" s="49"/>
      <c r="J989" s="49"/>
      <c r="K989" s="49"/>
      <c r="L989" s="49"/>
      <c r="M989" s="49"/>
      <c r="N989" s="49"/>
      <c r="O989" s="49"/>
      <c r="P989" s="49"/>
      <c r="Q989" s="49"/>
      <c r="R989" s="90"/>
      <c r="S989" s="49"/>
      <c r="T989" s="49"/>
      <c r="U989" s="49"/>
      <c r="V989" s="49"/>
      <c r="W989" s="49"/>
      <c r="X989" s="49"/>
      <c r="Y989" s="49"/>
      <c r="Z989" s="49"/>
      <c r="AA989" s="49"/>
      <c r="AB989" s="49"/>
      <c r="AC989" s="49"/>
      <c r="AD989" s="49"/>
      <c r="AE989" s="49"/>
      <c r="AF989" s="49"/>
      <c r="AG989" s="49"/>
      <c r="AH989" s="49"/>
      <c r="AI989" s="49"/>
      <c r="AJ989" s="49"/>
      <c r="AK989" s="49"/>
      <c r="AL989" s="49"/>
      <c r="AM989" s="49"/>
    </row>
    <row r="990" spans="1:39" ht="12.75" customHeight="1" x14ac:dyDescent="0.3">
      <c r="A990" s="49"/>
      <c r="B990" s="49"/>
      <c r="C990" s="49"/>
      <c r="D990" s="49"/>
      <c r="E990" s="49"/>
      <c r="F990" s="49"/>
      <c r="G990" s="49"/>
      <c r="H990" s="49"/>
      <c r="I990" s="49"/>
      <c r="J990" s="49"/>
      <c r="K990" s="49"/>
      <c r="L990" s="49"/>
      <c r="M990" s="49"/>
      <c r="N990" s="49"/>
      <c r="O990" s="49"/>
      <c r="P990" s="49"/>
      <c r="Q990" s="49"/>
      <c r="R990" s="90"/>
      <c r="S990" s="49"/>
      <c r="T990" s="49"/>
      <c r="U990" s="49"/>
      <c r="V990" s="49"/>
      <c r="W990" s="49"/>
      <c r="X990" s="49"/>
      <c r="Y990" s="49"/>
      <c r="Z990" s="49"/>
      <c r="AA990" s="49"/>
      <c r="AB990" s="49"/>
      <c r="AC990" s="49"/>
      <c r="AD990" s="49"/>
      <c r="AE990" s="49"/>
      <c r="AF990" s="49"/>
      <c r="AG990" s="49"/>
      <c r="AH990" s="49"/>
      <c r="AI990" s="49"/>
      <c r="AJ990" s="49"/>
      <c r="AK990" s="49"/>
      <c r="AL990" s="49"/>
      <c r="AM990" s="49"/>
    </row>
    <row r="991" spans="1:39" ht="12.75" customHeight="1" x14ac:dyDescent="0.3">
      <c r="A991" s="49"/>
      <c r="B991" s="49"/>
      <c r="C991" s="49"/>
      <c r="D991" s="49"/>
      <c r="E991" s="49"/>
      <c r="F991" s="49"/>
      <c r="G991" s="49"/>
      <c r="H991" s="49"/>
      <c r="I991" s="49"/>
      <c r="J991" s="49"/>
      <c r="K991" s="49"/>
      <c r="L991" s="49"/>
      <c r="M991" s="49"/>
      <c r="N991" s="49"/>
      <c r="O991" s="49"/>
      <c r="P991" s="49"/>
      <c r="Q991" s="49"/>
      <c r="R991" s="90"/>
      <c r="S991" s="49"/>
      <c r="T991" s="49"/>
      <c r="U991" s="49"/>
      <c r="V991" s="49"/>
      <c r="W991" s="49"/>
      <c r="X991" s="49"/>
      <c r="Y991" s="49"/>
      <c r="Z991" s="49"/>
      <c r="AA991" s="49"/>
      <c r="AB991" s="49"/>
      <c r="AC991" s="49"/>
      <c r="AD991" s="49"/>
      <c r="AE991" s="49"/>
      <c r="AF991" s="49"/>
      <c r="AG991" s="49"/>
      <c r="AH991" s="49"/>
      <c r="AI991" s="49"/>
      <c r="AJ991" s="49"/>
      <c r="AK991" s="49"/>
      <c r="AL991" s="49"/>
      <c r="AM991" s="49"/>
    </row>
    <row r="992" spans="1:39" ht="12.75" customHeight="1" x14ac:dyDescent="0.3">
      <c r="A992" s="49"/>
      <c r="B992" s="49"/>
      <c r="C992" s="49"/>
      <c r="D992" s="49"/>
      <c r="E992" s="49"/>
      <c r="F992" s="49"/>
      <c r="G992" s="49"/>
      <c r="H992" s="49"/>
      <c r="I992" s="49"/>
      <c r="J992" s="49"/>
      <c r="K992" s="49"/>
      <c r="L992" s="49"/>
      <c r="M992" s="49"/>
      <c r="N992" s="49"/>
      <c r="O992" s="49"/>
      <c r="P992" s="49"/>
      <c r="Q992" s="49"/>
      <c r="R992" s="90"/>
      <c r="S992" s="49"/>
      <c r="T992" s="49"/>
      <c r="U992" s="49"/>
      <c r="V992" s="49"/>
      <c r="W992" s="49"/>
      <c r="X992" s="49"/>
      <c r="Y992" s="49"/>
      <c r="Z992" s="49"/>
      <c r="AA992" s="49"/>
      <c r="AB992" s="49"/>
      <c r="AC992" s="49"/>
      <c r="AD992" s="49"/>
      <c r="AE992" s="49"/>
      <c r="AF992" s="49"/>
      <c r="AG992" s="49"/>
      <c r="AH992" s="49"/>
      <c r="AI992" s="49"/>
      <c r="AJ992" s="49"/>
      <c r="AK992" s="49"/>
      <c r="AL992" s="49"/>
      <c r="AM992" s="49"/>
    </row>
    <row r="993" spans="1:39" ht="12.75" customHeight="1" x14ac:dyDescent="0.3">
      <c r="A993" s="49"/>
      <c r="B993" s="49"/>
      <c r="C993" s="49"/>
      <c r="D993" s="49"/>
      <c r="E993" s="49"/>
      <c r="F993" s="49"/>
      <c r="G993" s="49"/>
      <c r="H993" s="49"/>
      <c r="I993" s="49"/>
      <c r="J993" s="49"/>
      <c r="K993" s="49"/>
      <c r="L993" s="49"/>
      <c r="M993" s="49"/>
      <c r="N993" s="49"/>
      <c r="O993" s="49"/>
      <c r="P993" s="49"/>
      <c r="Q993" s="49"/>
      <c r="R993" s="90"/>
      <c r="S993" s="49"/>
      <c r="T993" s="49"/>
      <c r="U993" s="49"/>
      <c r="V993" s="49"/>
      <c r="W993" s="49"/>
      <c r="X993" s="49"/>
      <c r="Y993" s="49"/>
      <c r="Z993" s="49"/>
      <c r="AA993" s="49"/>
      <c r="AB993" s="49"/>
      <c r="AC993" s="49"/>
      <c r="AD993" s="49"/>
      <c r="AE993" s="49"/>
      <c r="AF993" s="49"/>
      <c r="AG993" s="49"/>
      <c r="AH993" s="49"/>
      <c r="AI993" s="49"/>
      <c r="AJ993" s="49"/>
      <c r="AK993" s="49"/>
      <c r="AL993" s="49"/>
      <c r="AM993" s="49"/>
    </row>
    <row r="994" spans="1:39" ht="12.75" customHeight="1" x14ac:dyDescent="0.3">
      <c r="A994" s="49"/>
      <c r="B994" s="49"/>
      <c r="C994" s="49"/>
      <c r="D994" s="49"/>
      <c r="E994" s="49"/>
      <c r="F994" s="49"/>
      <c r="G994" s="49"/>
      <c r="H994" s="49"/>
      <c r="I994" s="49"/>
      <c r="J994" s="49"/>
      <c r="K994" s="49"/>
      <c r="L994" s="49"/>
      <c r="M994" s="49"/>
      <c r="N994" s="49"/>
      <c r="O994" s="49"/>
      <c r="P994" s="49"/>
      <c r="Q994" s="49"/>
      <c r="R994" s="90"/>
      <c r="S994" s="49"/>
      <c r="T994" s="49"/>
      <c r="U994" s="49"/>
      <c r="V994" s="49"/>
      <c r="W994" s="49"/>
      <c r="X994" s="49"/>
      <c r="Y994" s="49"/>
      <c r="Z994" s="49"/>
      <c r="AA994" s="49"/>
      <c r="AB994" s="49"/>
      <c r="AC994" s="49"/>
      <c r="AD994" s="49"/>
      <c r="AE994" s="49"/>
      <c r="AF994" s="49"/>
      <c r="AG994" s="49"/>
      <c r="AH994" s="49"/>
      <c r="AI994" s="49"/>
      <c r="AJ994" s="49"/>
      <c r="AK994" s="49"/>
      <c r="AL994" s="49"/>
      <c r="AM994" s="49"/>
    </row>
    <row r="995" spans="1:39" ht="12.75" customHeight="1" x14ac:dyDescent="0.3">
      <c r="A995" s="49"/>
      <c r="B995" s="49"/>
      <c r="C995" s="49"/>
      <c r="D995" s="49"/>
      <c r="E995" s="49"/>
      <c r="F995" s="49"/>
      <c r="G995" s="49"/>
      <c r="H995" s="49"/>
      <c r="I995" s="49"/>
      <c r="J995" s="49"/>
      <c r="K995" s="49"/>
      <c r="L995" s="49"/>
      <c r="M995" s="49"/>
      <c r="N995" s="49"/>
      <c r="O995" s="49"/>
      <c r="P995" s="49"/>
      <c r="Q995" s="49"/>
      <c r="R995" s="90"/>
      <c r="S995" s="49"/>
      <c r="T995" s="49"/>
      <c r="U995" s="49"/>
      <c r="V995" s="49"/>
      <c r="W995" s="49"/>
      <c r="X995" s="49"/>
      <c r="Y995" s="49"/>
      <c r="Z995" s="49"/>
      <c r="AA995" s="49"/>
      <c r="AB995" s="49"/>
      <c r="AC995" s="49"/>
      <c r="AD995" s="49"/>
      <c r="AE995" s="49"/>
      <c r="AF995" s="49"/>
      <c r="AG995" s="49"/>
      <c r="AH995" s="49"/>
      <c r="AI995" s="49"/>
      <c r="AJ995" s="49"/>
      <c r="AK995" s="49"/>
      <c r="AL995" s="49"/>
      <c r="AM995" s="49"/>
    </row>
    <row r="996" spans="1:39" ht="12.75" customHeight="1" x14ac:dyDescent="0.3">
      <c r="A996" s="49"/>
      <c r="B996" s="49"/>
      <c r="C996" s="49"/>
      <c r="D996" s="49"/>
      <c r="E996" s="49"/>
      <c r="F996" s="49"/>
      <c r="G996" s="49"/>
      <c r="H996" s="49"/>
      <c r="I996" s="49"/>
      <c r="J996" s="49"/>
      <c r="K996" s="49"/>
      <c r="L996" s="49"/>
      <c r="M996" s="49"/>
      <c r="N996" s="49"/>
      <c r="O996" s="49"/>
      <c r="P996" s="49"/>
      <c r="Q996" s="49"/>
      <c r="R996" s="90"/>
      <c r="S996" s="49"/>
      <c r="T996" s="49"/>
      <c r="U996" s="49"/>
      <c r="V996" s="49"/>
      <c r="W996" s="49"/>
      <c r="X996" s="49"/>
      <c r="Y996" s="49"/>
      <c r="Z996" s="49"/>
      <c r="AA996" s="49"/>
      <c r="AB996" s="49"/>
      <c r="AC996" s="49"/>
      <c r="AD996" s="49"/>
      <c r="AE996" s="49"/>
      <c r="AF996" s="49"/>
      <c r="AG996" s="49"/>
      <c r="AH996" s="49"/>
      <c r="AI996" s="49"/>
      <c r="AJ996" s="49"/>
      <c r="AK996" s="49"/>
      <c r="AL996" s="49"/>
      <c r="AM996" s="49"/>
    </row>
    <row r="997" spans="1:39" ht="12.75" customHeight="1" x14ac:dyDescent="0.3">
      <c r="A997" s="49"/>
      <c r="B997" s="49"/>
      <c r="C997" s="49"/>
      <c r="D997" s="49"/>
      <c r="E997" s="49"/>
      <c r="F997" s="49"/>
      <c r="G997" s="49"/>
      <c r="H997" s="49"/>
      <c r="I997" s="49"/>
      <c r="J997" s="49"/>
      <c r="K997" s="49"/>
      <c r="L997" s="49"/>
      <c r="M997" s="49"/>
      <c r="N997" s="49"/>
      <c r="O997" s="49"/>
      <c r="P997" s="49"/>
      <c r="Q997" s="49"/>
      <c r="R997" s="90"/>
      <c r="S997" s="49"/>
      <c r="T997" s="49"/>
      <c r="U997" s="49"/>
      <c r="V997" s="49"/>
      <c r="W997" s="49"/>
      <c r="X997" s="49"/>
      <c r="Y997" s="49"/>
      <c r="Z997" s="49"/>
      <c r="AA997" s="49"/>
      <c r="AB997" s="49"/>
      <c r="AC997" s="49"/>
      <c r="AD997" s="49"/>
      <c r="AE997" s="49"/>
      <c r="AF997" s="49"/>
      <c r="AG997" s="49"/>
      <c r="AH997" s="49"/>
      <c r="AI997" s="49"/>
      <c r="AJ997" s="49"/>
      <c r="AK997" s="49"/>
      <c r="AL997" s="49"/>
      <c r="AM997" s="49"/>
    </row>
    <row r="998" spans="1:39" ht="12.75" customHeight="1" x14ac:dyDescent="0.3">
      <c r="A998" s="49"/>
      <c r="B998" s="49"/>
      <c r="C998" s="49"/>
      <c r="D998" s="49"/>
      <c r="E998" s="49"/>
      <c r="F998" s="49"/>
      <c r="G998" s="49"/>
      <c r="H998" s="49"/>
      <c r="I998" s="49"/>
      <c r="J998" s="49"/>
      <c r="K998" s="49"/>
      <c r="L998" s="49"/>
      <c r="M998" s="49"/>
      <c r="N998" s="49"/>
      <c r="O998" s="49"/>
      <c r="P998" s="49"/>
      <c r="Q998" s="49"/>
      <c r="R998" s="90"/>
      <c r="S998" s="49"/>
      <c r="T998" s="49"/>
      <c r="U998" s="49"/>
      <c r="V998" s="49"/>
      <c r="W998" s="49"/>
      <c r="X998" s="49"/>
      <c r="Y998" s="49"/>
      <c r="Z998" s="49"/>
      <c r="AA998" s="49"/>
      <c r="AB998" s="49"/>
      <c r="AC998" s="49"/>
      <c r="AD998" s="49"/>
      <c r="AE998" s="49"/>
      <c r="AF998" s="49"/>
      <c r="AG998" s="49"/>
      <c r="AH998" s="49"/>
      <c r="AI998" s="49"/>
      <c r="AJ998" s="49"/>
      <c r="AK998" s="49"/>
      <c r="AL998" s="49"/>
      <c r="AM998" s="49"/>
    </row>
    <row r="999" spans="1:39" ht="12.75" customHeight="1" x14ac:dyDescent="0.3">
      <c r="A999" s="49"/>
      <c r="B999" s="49"/>
      <c r="C999" s="49"/>
      <c r="D999" s="49"/>
      <c r="E999" s="49"/>
      <c r="F999" s="49"/>
      <c r="G999" s="49"/>
      <c r="H999" s="49"/>
      <c r="I999" s="49"/>
      <c r="J999" s="49"/>
      <c r="K999" s="49"/>
      <c r="L999" s="49"/>
      <c r="M999" s="49"/>
      <c r="N999" s="49"/>
      <c r="O999" s="49"/>
      <c r="P999" s="49"/>
      <c r="Q999" s="49"/>
      <c r="R999" s="90"/>
      <c r="S999" s="49"/>
      <c r="T999" s="49"/>
      <c r="U999" s="49"/>
      <c r="V999" s="49"/>
      <c r="W999" s="49"/>
      <c r="X999" s="49"/>
      <c r="Y999" s="49"/>
      <c r="Z999" s="49"/>
      <c r="AA999" s="49"/>
      <c r="AB999" s="49"/>
      <c r="AC999" s="49"/>
      <c r="AD999" s="49"/>
      <c r="AE999" s="49"/>
      <c r="AF999" s="49"/>
      <c r="AG999" s="49"/>
      <c r="AH999" s="49"/>
      <c r="AI999" s="49"/>
      <c r="AJ999" s="49"/>
      <c r="AK999" s="49"/>
      <c r="AL999" s="49"/>
      <c r="AM999" s="49"/>
    </row>
    <row r="1000" spans="1:39" ht="12.75" customHeight="1" x14ac:dyDescent="0.3">
      <c r="A1000" s="49"/>
      <c r="B1000" s="49"/>
      <c r="C1000" s="49"/>
      <c r="D1000" s="49"/>
      <c r="E1000" s="49"/>
      <c r="F1000" s="49"/>
      <c r="G1000" s="49"/>
      <c r="H1000" s="49"/>
      <c r="I1000" s="49"/>
      <c r="J1000" s="49"/>
      <c r="K1000" s="49"/>
      <c r="L1000" s="49"/>
      <c r="M1000" s="49"/>
      <c r="N1000" s="49"/>
      <c r="O1000" s="49"/>
      <c r="P1000" s="49"/>
      <c r="Q1000" s="49"/>
      <c r="R1000" s="90"/>
      <c r="S1000" s="49"/>
      <c r="T1000" s="49"/>
      <c r="U1000" s="49"/>
      <c r="V1000" s="49"/>
      <c r="W1000" s="49"/>
      <c r="X1000" s="49"/>
      <c r="Y1000" s="49"/>
      <c r="Z1000" s="49"/>
      <c r="AA1000" s="49"/>
      <c r="AB1000" s="49"/>
      <c r="AC1000" s="49"/>
      <c r="AD1000" s="49"/>
      <c r="AE1000" s="49"/>
      <c r="AF1000" s="49"/>
      <c r="AG1000" s="49"/>
      <c r="AH1000" s="49"/>
      <c r="AI1000" s="49"/>
      <c r="AJ1000" s="49"/>
      <c r="AK1000" s="49"/>
      <c r="AL1000" s="49"/>
      <c r="AM1000" s="49"/>
    </row>
  </sheetData>
  <autoFilter ref="B5:S48" xr:uid="{00000000-0009-0000-0000-000007000000}"/>
  <mergeCells count="5">
    <mergeCell ref="A1:E3"/>
    <mergeCell ref="F1:S3"/>
    <mergeCell ref="B4:E4"/>
    <mergeCell ref="F4:I4"/>
    <mergeCell ref="J4:R4"/>
  </mergeCells>
  <pageMargins left="0.7" right="0.7" top="0.75" bottom="0.75" header="0" footer="0"/>
  <pageSetup orientation="landscape"/>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EnteControl</vt:lpstr>
      <vt:lpstr>Unidad</vt:lpstr>
      <vt:lpstr>Auditoria</vt:lpstr>
      <vt:lpstr>Hallazgos</vt:lpstr>
      <vt:lpstr>SEG C_CUNDI</vt:lpstr>
      <vt:lpstr>SEG_INTERN_OCI</vt:lpstr>
      <vt:lpstr>SEG C_GENERAL</vt:lpstr>
      <vt:lpstr>SEG_Otros Planes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Francisco Buitrago Forero</dc:creator>
  <cp:lastModifiedBy>Karol Tausa</cp:lastModifiedBy>
  <dcterms:created xsi:type="dcterms:W3CDTF">2020-09-10T14:45:19Z</dcterms:created>
  <dcterms:modified xsi:type="dcterms:W3CDTF">2021-11-16T14:08:29Z</dcterms:modified>
</cp:coreProperties>
</file>