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ospina\Desktop\"/>
    </mc:Choice>
  </mc:AlternateContent>
  <workbookProtection workbookAlgorithmName="SHA-512" workbookHashValue="91fwjBnvzmrCKOYx5HkRpF2TZfBpXbqjQLvgPtE6FIQnN1v00AzznCApEwhvSrc2ob80L52Xf0qZtYaCB7sIdg==" workbookSaltValue="cM9uSncAzX/Rb8tl4fUmQA==" workbookSpinCount="100000" lockStructure="1"/>
  <bookViews>
    <workbookView xWindow="0" yWindow="0" windowWidth="24000" windowHeight="9135"/>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12" i="17" s="1"/>
  <c r="A13" i="17" s="1"/>
  <c r="A14" i="17" s="1"/>
  <c r="A15" i="17" s="1"/>
  <c r="A16" i="17" s="1"/>
  <c r="A17" i="17" s="1"/>
  <c r="A18" i="17" s="1"/>
  <c r="A19" i="17" s="1"/>
  <c r="A20" i="17" s="1"/>
  <c r="A21" i="17" s="1"/>
  <c r="A22" i="17" s="1"/>
  <c r="A23" i="17" s="1"/>
  <c r="A24" i="17" s="1"/>
  <c r="A25" i="17" s="1"/>
  <c r="A8" i="10" l="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2" i="12" l="1"/>
  <c r="A13" i="12" s="1"/>
  <c r="A14" i="12" s="1"/>
  <c r="A15" i="12" s="1"/>
  <c r="A16" i="12" s="1"/>
  <c r="A17" i="12" s="1"/>
  <c r="A18" i="12" s="1"/>
  <c r="A19" i="12" s="1"/>
  <c r="A20" i="12" s="1"/>
  <c r="A21" i="12" s="1"/>
  <c r="A22" i="12" s="1"/>
  <c r="A23" i="12" s="1"/>
  <c r="A24" i="12" s="1"/>
  <c r="A25" i="12" s="1"/>
  <c r="A26" i="12" s="1"/>
  <c r="A27" i="12" s="1"/>
  <c r="A28" i="12" s="1"/>
  <c r="A29" i="12" s="1"/>
  <c r="A30" i="12" s="1"/>
  <c r="A19" i="2"/>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comments1.xml><?xml version="1.0" encoding="utf-8"?>
<comments xmlns="http://schemas.openxmlformats.org/spreadsheetml/2006/main">
  <authors>
    <author>Jose Aimer Ospina Vela</author>
    <author>Familia Valer</author>
  </authors>
  <commentList>
    <comment ref="U7" authorId="0" shapeId="0">
      <text>
        <r>
          <rPr>
            <sz val="9"/>
            <color indexed="81"/>
            <rFont val="Tahoma"/>
            <family val="2"/>
          </rPr>
          <t xml:space="preserve">
Aterrizar las metas a lo que se atiende por demanda y no por oferta, acorde con los recursos disponibles y necesidades de los usuarios, tomando como línea de base los resultados de la vigencia 2021</t>
        </r>
      </text>
    </comment>
    <comment ref="E36" authorId="1" shapeId="0">
      <text>
        <r>
          <rPr>
            <b/>
            <sz val="9"/>
            <color indexed="81"/>
            <rFont val="Tahoma"/>
            <family val="2"/>
          </rPr>
          <t>Familia Valer:</t>
        </r>
        <r>
          <rPr>
            <sz val="9"/>
            <color indexed="81"/>
            <rFont val="Tahoma"/>
            <family val="2"/>
          </rPr>
          <t xml:space="preserve">
</t>
        </r>
      </text>
    </comment>
  </commentList>
</comments>
</file>

<file path=xl/sharedStrings.xml><?xml version="1.0" encoding="utf-8"?>
<sst xmlns="http://schemas.openxmlformats.org/spreadsheetml/2006/main" count="1022" uniqueCount="273">
  <si>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</si>
  <si>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</si>
  <si>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</si>
  <si>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</si>
  <si>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</si>
  <si>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</si>
  <si>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</si>
  <si>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</si>
  <si>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</si>
  <si>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</si>
  <si>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</si>
  <si>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</si>
  <si>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</si>
  <si>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</si>
  <si>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</si>
  <si>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</si>
  <si>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</si>
  <si>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</si>
  <si>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</si>
  <si>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</si>
  <si>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</si>
  <si>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</si>
  <si>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</si>
  <si>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</si>
  <si>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</si>
  <si>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</si>
  <si>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</si>
  <si>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</si>
  <si>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</si>
  <si>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</si>
  <si>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</si>
  <si>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</si>
  <si>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</si>
  <si>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</si>
  <si>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</si>
  <si>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</si>
  <si>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</si>
  <si>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</si>
  <si>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</si>
  <si>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</si>
  <si>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</si>
  <si>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</si>
  <si>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</si>
  <si>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</si>
  <si>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</si>
  <si>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</si>
  <si>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</si>
  <si>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</si>
  <si>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</si>
  <si>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</si>
  <si>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</si>
  <si>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</si>
  <si>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</si>
  <si>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</si>
  <si>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</si>
  <si>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</si>
  <si>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</si>
  <si>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</si>
  <si>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</si>
  <si>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</si>
  <si>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</si>
  <si>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</si>
  <si>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</si>
  <si>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</si>
  <si>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</si>
  <si>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</si>
  <si>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</si>
  <si>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</si>
  <si>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</si>
  <si>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</si>
  <si>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</si>
  <si>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</si>
  <si>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</si>
  <si>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</si>
  <si>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</si>
  <si>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</si>
  <si>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</si>
  <si>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</si>
  <si>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</si>
  <si>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</si>
  <si>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</si>
  <si>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</si>
  <si>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</si>
  <si>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</si>
  <si>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</si>
  <si>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</si>
  <si>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</si>
  <si>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</si>
  <si>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</si>
  <si>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</si>
  <si>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</si>
  <si>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</si>
  <si>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</si>
  <si>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</si>
  <si>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</si>
  <si>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</si>
  <si>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</si>
  <si>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</si>
  <si>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</si>
  <si>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</si>
  <si>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</si>
  <si>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</si>
  <si>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</si>
  <si>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</si>
  <si>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</si>
  <si>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</si>
  <si>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</si>
  <si>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</si>
  <si>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</si>
  <si>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</si>
  <si>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</si>
  <si>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</si>
  <si>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</si>
  <si>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</si>
  <si>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</si>
  <si>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</si>
  <si>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</si>
  <si>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</si>
  <si>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</si>
  <si>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</si>
  <si>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</si>
  <si>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</si>
  <si>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</si>
  <si>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</si>
  <si>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</si>
  <si>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</si>
  <si>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</si>
  <si>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</si>
  <si>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</si>
  <si>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</si>
  <si>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</si>
  <si>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</si>
  <si>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</si>
  <si>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</si>
  <si>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</si>
  <si>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</si>
  <si>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</si>
  <si>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</si>
  <si>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</si>
  <si>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</si>
  <si>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</si>
  <si>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</si>
  <si>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</si>
  <si>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</si>
  <si>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x</t>
  </si>
  <si>
    <t>Dirección de Calidad</t>
  </si>
  <si>
    <t>Verificar el cumplimiento de la resolución de costos educativos expedida por la SEC</t>
  </si>
  <si>
    <t>Dirección de IVC</t>
  </si>
  <si>
    <t>REGLAMENTO TERRITORIAL DE IVC</t>
  </si>
  <si>
    <t>X</t>
  </si>
  <si>
    <t>Ver plan de actuaciones</t>
  </si>
  <si>
    <t>ESAL</t>
  </si>
  <si>
    <t>Revisar ajustar, socializar y adoptar el Decreto 401 de 2018 (RT-IVC) en coherencia con el Decreto Ordenanzal 437 del 25-09-2020</t>
  </si>
  <si>
    <t>Ver plan de actuaciones, libro 6</t>
  </si>
  <si>
    <t>Dirección de IVC, Directores de Núcleo Educativo de Cundinamarca</t>
  </si>
  <si>
    <t>SEGUIMIENTO A VCI DE IE OFICIALES</t>
  </si>
  <si>
    <t>SEGUIMIENTO A VCI DE EE NO OFICIALES</t>
  </si>
  <si>
    <t>SEGUIMIENTO A VLF DE EE NO OFICIALES</t>
  </si>
  <si>
    <t>Seguimiento a compromisos pendientes en VLF en EE No Oficiales</t>
  </si>
  <si>
    <t>SEGUIMIENTO A VLF DE ETDH</t>
  </si>
  <si>
    <t>VCI A IE OFICIALES</t>
  </si>
  <si>
    <t>VCI A EE NO OFICIALES</t>
  </si>
  <si>
    <t>Realizar VCI a IE Oficiales</t>
  </si>
  <si>
    <t>Realizar VCI a EE No Oficiales</t>
  </si>
  <si>
    <t>VCI A ETDH</t>
  </si>
  <si>
    <t>Realizar VCI a ETDH</t>
  </si>
  <si>
    <t>Realizar acompañamiento a APF a partir del segundo semestre de 2021</t>
  </si>
  <si>
    <t>ACOMPAÑAMIENTO A APF</t>
  </si>
  <si>
    <t>Realizar acompañamientos a EE oficiales y no oficiales con mayor indice de PQR en 2020</t>
  </si>
  <si>
    <t>Atender por demanda las ESAL que funcionan en los municipios no certificados de Cundinamarca, con fines educativos, en la medida que se vayan identificando y caracterizando</t>
  </si>
  <si>
    <t>Reglamento Territoria de IVC</t>
  </si>
  <si>
    <t>Dirección de IVC, José Aimer Ospina Vela</t>
  </si>
  <si>
    <t xml:space="preserve">Realizar seguimiento a compromisos pendientes en VCI de IE Oficiales </t>
  </si>
  <si>
    <t>Realizar seguimiento a compromisos pendientes en VCI de EE No Oficiales</t>
  </si>
  <si>
    <t>Seguimiento a compromisos pendientes en VLF de ETDH</t>
  </si>
  <si>
    <t xml:space="preserve">Dirección de cobertura, Cesar Guerreo, Bleidy Saavedra </t>
  </si>
  <si>
    <t>Dirección de Cobertura, Anyul Fonseca, Margarita Martinez, Pablo Cesar, Juan alberto Ordoñez, Adriana Garzón, Alejandra Rivera</t>
  </si>
  <si>
    <t>Dirección de Cobertura, Iris Valbuena, Anyul Fonseca, Alejandro Martinez</t>
  </si>
  <si>
    <t>Dirección de Cobertura, Gladys Adriana Garzón, Dirección de Calidad</t>
  </si>
  <si>
    <t>Dirección de Cobertura,Juan Alberto Ordoñez,</t>
  </si>
  <si>
    <t xml:space="preserve">Dirección de Cobertura,Cesar Guerrero, Susan Parra, en articulación con las demás direcciones de la SEC </t>
  </si>
  <si>
    <t>Dirección de Cobertura, Jeimi Ramirez, Cesar Guerrero, Bleidy Saavedra</t>
  </si>
  <si>
    <t>Dirección de Cobertura, Gladys Adriana Garzon , Iris Valbuena</t>
  </si>
  <si>
    <t xml:space="preserve">Dirección de Cobertura, Gladys Adriana Garzon </t>
  </si>
  <si>
    <t>Ver Plan de Actuaciones</t>
  </si>
  <si>
    <t>Dirección de Cobertura, Flor elizabeth Cabra, Nestor Raul Niño</t>
  </si>
  <si>
    <t xml:space="preserve">Dirección de Cobertura, Jeimi Ramirez  </t>
  </si>
  <si>
    <t>Dirección de Cobertura, Jeimi Ramirez, Nestor Raul Niño</t>
  </si>
  <si>
    <t>Dirección de Cobertura, flor elizabeth Cabra</t>
  </si>
  <si>
    <t>Dirección de Cobertura, Iris Valbuena, Alejandro Martinez</t>
  </si>
  <si>
    <t>Dirección de Cobertura, Jose Antonio Sabogal</t>
  </si>
  <si>
    <t>Direccion de Cobertura, Flor Elizabeth Cabra</t>
  </si>
  <si>
    <t>Direccion de Cobertura, Jeimi Ramirez</t>
  </si>
  <si>
    <t>Direccion de cobertura, Alejandra Rivera, Nestor Raul Niño</t>
  </si>
  <si>
    <t>Direccion de cobertura, Alenadra Rivera</t>
  </si>
  <si>
    <t>Ver listas de actuaciones de EE</t>
  </si>
  <si>
    <t>Ver listado de actuaciones de EE</t>
  </si>
  <si>
    <t>Dirección de cobertura, Zully Ramirez, Alejandro Martinez</t>
  </si>
  <si>
    <t xml:space="preserve">Dirección de Calidad, Melba  Umaña </t>
  </si>
  <si>
    <t>Dirección de Calidad, Blanca Beatriz Jerez Pineda</t>
  </si>
  <si>
    <t>Dirección de Calidad, Martha Consuelo Romero</t>
  </si>
  <si>
    <t>Dirección de Calidad, Sandra Batriz Jerez Pineda</t>
  </si>
  <si>
    <t xml:space="preserve">Direccion de Calidad, Melba Nidia Umaña </t>
  </si>
  <si>
    <t>Ver lista de actuaciones de EE</t>
  </si>
  <si>
    <t>Dirección de Calidad, Melba Nidia Humaña</t>
  </si>
  <si>
    <t>Fortalecer los sistemas de gobierno y de convivencia escolar bajo la perspectiva de hacer de los EE, entornos protectores para la población escolar en ellos atendida</t>
  </si>
  <si>
    <t>Dirección de Calidad, Sandra Beatriz Jerez Pineda</t>
  </si>
  <si>
    <t>Dirección de Personal de instituciones educativas, Cristina Miranda. Subdirección de Administración y Desarrollo, Edgar Mayorga, áreas de planta y desarrollo de personal. Subdirección de nómina y prestaciones Ricaurte Osorio, área de nómina</t>
  </si>
  <si>
    <t>Dirección de Personal DE Instituciones Educativas, Cristina Miranda.Subdirección de Administración y Desarrollo, Edgar Mayorga, área de Administración de planta.</t>
  </si>
  <si>
    <t>Planeación Nancy Marcela Posada. Acompañar los procesos de rendición de cuentas que deben efectuar periódicamente los establecimientos oficiales  y administración y financiera</t>
  </si>
  <si>
    <t>Ver plan de actuaciones
275 Planeación
41 Adtiva y Financiera</t>
  </si>
  <si>
    <t>30 Calidad
41 Admitivay financiera</t>
  </si>
  <si>
    <t>Dirección de Calidad, Sandra Gutierrez Hurtado.
ADMON Y FINANCIERA: Ana Graciela Leyva, Hector Ismael Chacon, Jorge Eliecer Umaña, Angela Yadira Cubillos y Edgar Augusto Guerrero Hernandez</t>
  </si>
  <si>
    <t>CONEXIÓN DE INTERNET EN LAS IED</t>
  </si>
  <si>
    <t>INFRAESTRUCTURA TECNOLÓGICA</t>
  </si>
  <si>
    <t>FORMACIÓN DE DOCENTES Y DIRECTIVOS</t>
  </si>
  <si>
    <t>Hacer seguimiento al uso adecuado de los recursos que se han distribuidos a las IED para el pago del servicio de internet y la adecuada prestación del serivicio en las salas de informaticas de las sedes educativas focalizadas</t>
  </si>
  <si>
    <t>Entrega de equipos tecnológicos a las sedes educativas de los municipios no certificados</t>
  </si>
  <si>
    <t>Formación de docentes y directivos en el uso apropiado de las nuevas tecnologias para la producción de contenidos pedagógicos</t>
  </si>
  <si>
    <t>Ver plan de actuaciones sujeto a modificaciones</t>
  </si>
  <si>
    <t>N/A</t>
  </si>
  <si>
    <t>Nelson Rodriguez Cubillos/ Sayda Orjuela Martinez</t>
  </si>
  <si>
    <t>Nelson Rodríguez C.</t>
  </si>
  <si>
    <t>ACOMPAÑAMIENTO A PQR  DE EE/</t>
  </si>
  <si>
    <t>CIRCULAR No. 22 29-03-2021</t>
  </si>
  <si>
    <t xml:space="preserve">Se determina continuar con el acompañamiento a las IED, en un proceso de asistencia técnica y realizar la comunicaicón con las dos IED, que no han dado cumplimiento a los requerimientos de Plan de Mejoramiento Institucional.
CIRCULAR No. 22 29-03-2021
</t>
  </si>
  <si>
    <t>Verificación de elaboración e implementación de PIAR</t>
  </si>
  <si>
    <t>Elaboracion de la Guia de Alternancia Departamental, Se han ejecutado circulares informativas dirigidas al Alcalde, Rectores, Directivos Docentes, Docente y Comunidad Educativa, Se desarrollo Capacitacion de Bioseguridad en los Entornos Escolares.</t>
  </si>
  <si>
    <t>Los rectores entregan en los tiempos establecidos la informacion de ausentimos en el formato dispuesto, del personal docente que elabora en las instituciones educativas departamentales de los municipios no certificados.</t>
  </si>
  <si>
    <t>Se brindara asistencia tecnica a la IED frente a algunos aspectos
 evidenciados en el reporte de la informacion en el SIMAT</t>
  </si>
  <si>
    <t>Se transfirieron recursos a 551 Sede Educativas, mediante resolucion 1312 del 13/04/2021, a los fondos de servicios educativos para el pago del servicio de internet, el cual se girará en cuatro pagos. Increnmetando el número de sedes beneficiadas en 64.</t>
  </si>
  <si>
    <t>La Secretarias de Educación hará entrega de los equipos tecnológicos a las sedes educativas de los municipios no certificados en los meses de agosto y septiembre</t>
  </si>
  <si>
    <t>La Secretaria de Educacion invita a los directivos y comunidad educativa a participar en la capacitación sobre el trabajo en casa y seguir fortaleciendo el uso de las herramientas digitales en todo el departamento. Iniciara el Jueves 20 de mayo del 2021</t>
  </si>
  <si>
    <t>De las 275 IED que se les prestó el acompañamiento en el proceso de Rendición de Cuentas Primer semestre 2021, 271 IED remitieron el informe,se proyectará oficio informando a la Oficina Vigilancia de la Sria de Educación las 4 IED que no lo remitieron.</t>
  </si>
  <si>
    <t>Continuar con la implementacion de la estrategia</t>
  </si>
  <si>
    <t xml:space="preserve">De acuerdo  a la circular 21 de 2021, la direccion de personal llevo a acabo las mesas de trabajo de estudi tecnico en conjunto y participacion de los rectores  alli se analizo la matricula oficial, reportada en el simat. </t>
  </si>
  <si>
    <t>Capacitacion a rectores, soporte en plataformas de SIMAT y SIMPAE, verificacion de datos registrados , acompañamiento a instituciones educativas auditadas por el MEN,reportes periodicos del registro de cobertura escolar</t>
  </si>
  <si>
    <t>Seguimiento por parte de las alcaldias, acompañamiento tecnico, divulgacion de comunicacioncon relacion a primera infancia.</t>
  </si>
  <si>
    <t>Retroalimentacion de los manuales de convivencia y lineamiento para el fortalecimiento de la convivencia escolar y presentacion de la ruta para la prevencion del consumo de sustancias psicoactivas y prevencion del suicidio</t>
  </si>
  <si>
    <t>Se realiza la revision de manuales de convivencia de la IED para garantizar que la ruta de atencion integral y convivencia escolar sea la apropiada e implementada por los establecimientos educativos en el marco de sus responsabilidades.</t>
  </si>
  <si>
    <t xml:space="preserve">Verificación de los componentes descritos en los lineamientos del Ministerios de Educación Nacional para la implementación de la Jornada Única. Pago de 6500 horas extras mensuales.  </t>
  </si>
  <si>
    <t>Propiciar la participacion de la comunidad eduactiva en los procesos de evalucaion,conformacion  y funcionamiento del gobierno escolar.</t>
  </si>
  <si>
    <t>Seguimiento a las EE  en la actualizacion del sistema institucional.</t>
  </si>
  <si>
    <t>continuar con la revision de las carpetas de las IED para la verificacion de la informacion registrada en el DUE.</t>
  </si>
  <si>
    <t>Seguimiento a registro de estudiantes en SIMAT en asistencia tecnica a la IED frente algunos aspectos evidenciados en e reporte de la informacion del SIMAT, brindar acompañamiento permanente a las instituciones educativas.</t>
  </si>
  <si>
    <t>Aterrizar las metas a lo que se entiende por demanda y no por oferta, acorde con los recursos disponibles y necesidades de los usuarios, tomando como linea de base de datos los resultados de la vigencia 2021</t>
  </si>
  <si>
    <t>Expedir los procedimientos que deben ser aplicados por la IE para la aprobacion  de los costos educativos, reporte de autoevaluacion y lista de utiles, textos y materiales escolares.</t>
  </si>
  <si>
    <t>Expedicion de comunicado 075 del 27 de octubre de 2021 con directrices para diligenciar autoevaluacion.</t>
  </si>
  <si>
    <t>Emitir resolucion  cronograma de actividades para el proceso de la legalizacion y ampliacion de E.E privados, actos administrativos legalizando las novedades requeridas</t>
  </si>
  <si>
    <t>Capacitacion sitema SUICE</t>
  </si>
  <si>
    <t>Capacitacion permanente a rectores, soporte en plataformas SIMAT y SIMPAE, verificacion de datos registrados, reportes periodicos del registro de cobertura escolar.</t>
  </si>
  <si>
    <t>Se autorizo mediante concepto tecnico el retorno a la presencialidad en condiciones de altenancia</t>
  </si>
  <si>
    <t>Verificar el cumplimiento de la resolucion 983 de marzo 11 del 2021 . Documentos orientadores de PEI, infraestuctura y analisis financiero comunicado 042 de julio de 2022.</t>
  </si>
  <si>
    <t>Expedir con oportunidad los actos administrativos de autorizacion de costos educativos y atender las novedades que se presenten</t>
  </si>
  <si>
    <t>Aterrizar las metas a lo que sentiende por demanda y no por oferta acorde  con los recursos disponibles y necesidades de los usuarios, tomando como linea de base los resultados de la vigencia 2021.</t>
  </si>
  <si>
    <t>A solicitud de la institucion se expidio resolucion de renovacion de programas actualizando la informacion en el SIET</t>
  </si>
  <si>
    <t>Seguimiento por parte de las alcaldias, acompañamiento tecnico, divulgacion de comunicados con la relacion a primera infancia</t>
  </si>
  <si>
    <t>Asistencia tecnica en cuanto a todos los componentes de la  primera infancia que brinda los lineamientos del MEN</t>
  </si>
  <si>
    <t>Se fortalecio por medio de asistencia tecnica en el componente adminstrativo de educacion inicial</t>
  </si>
  <si>
    <t>Asistencia tecnica en cuanto a todos los componentes de la primera infancia que brinda los lineamientos del MEN.</t>
  </si>
  <si>
    <t>La SE realiza el seguimiento a la implementacion del modelo A CRECER por medios de los comites mensuales con la universidad cooperativa de colombia (UCC) y verificacion de la matricula por parte de las IE en el modelo correspondiente.</t>
  </si>
  <si>
    <t>Se trabaja con las áreas de matricula, DUE, jornada única y educación de adultos, para realizar el respectivo seguimiento y se encontró que 38 IED tienen la resolución de adultos con modelo SAT</t>
  </si>
  <si>
    <t>Reprogramar dos acompañamientos a APF de la IED SUBIA de Silvania y la IED LAS VILLAS de Cogua los municipios de Silvania para desarrollar las tres acciones concretas del POAIV</t>
  </si>
  <si>
    <t>Continuar tramite de acto administrativo del RT</t>
  </si>
  <si>
    <t>Programar para la vigencia 2022 visita de seguimiento a nuevos compromisos adquiridos en la visita de seguimiento de la vigencia 2021 a las IED DIVINO SALVADOR y la IED LAGUNA del municipio de Cucunubá</t>
  </si>
  <si>
    <t>Programar para la vigencia 2022 visita de seguimiento a nuevos compromisos en VCI al COLEGIO INCADE de la Mesa, COLEGIO CAMPESTRE MARGOTH MCLAREN de Madrid</t>
  </si>
  <si>
    <t>Programar para la vigencia 2022 visita de seguimiento a nuevos compromisos adquiridos en la VLF de la vigencia 2021 a ETDH INSTITUTO DE CAPACITACIÓN EMPRESARIAL del municipio de LA MESA</t>
  </si>
  <si>
    <t>Programar para la vigencia 2022 visita de seguimiento a nuevos compromisos en VLF a COLEGIO PERSONALIZADO PENSAMIENTO de Cajicá GIMNASIO CAMPESTRE AUSUBEL de Cogua, COLEGIO CAMPESTRE SAN NICOLÁS de Tabio</t>
  </si>
  <si>
    <t>Programar para la vigencia 2022 visita de seguimiento a compromisos adquiridos en la VCI de la vigencia 2021 para las IED según el plan de actuaciones</t>
  </si>
  <si>
    <t>Reprogramar visita de VCI para la vigencia 2022 de las IE NO OFICIALES: TALLER INFANTIL LOS NOMOS y COLEGIO CAFETAL de Cajicá y el JARDÍN PSICOPEDAGÓGICO CARRUSEL de Sopó.</t>
  </si>
  <si>
    <t>Reprogramar visita de VCI para la vigencia 2022 de las ETDH: GIMNASIO GETSEMANI de Guaduas, CONEXIS de Tocancipá y la ESCUELA DE FORMACIÓN ARTÍSTICA PARA EL TRABAJO Y DESARROLLO HUMANO DE Tocancipá.</t>
  </si>
  <si>
    <t>Reprogramar acompañamiento a los EE COLEGIO CARDENAL LUQUE de Tenjo y la IED PABLO SEXTO de Suesca. Se atendió por demanda una PQRS a la IED NUESTRA SEÑORA DE LA ENCARNACIÓN de Pasca</t>
  </si>
  <si>
    <t xml:space="preserve">Reprogramar dos acompañamientos a APF de la IED SUBIA de Silvania y la IED LAS VILLAS de Cogua los municipios de Silvania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</si>
</sst>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amily val="2"/>
    </font>
    <font>
      <sz val="9"/>
      <color rgb="FF201F1E"/>
      <name val="Arial"/>
      <family val="2"/>
    </font>
    <font>
      <sz val="11"/>
      <color theme="1"/>
      <name val="Arial Narrow"/>
      <family val="2"/>
    </font>
    <font>
      <sz val="11"/>
      <color theme="1"/>
      <name val="Arial Narrow"/>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21" fillId="0" borderId="0" applyFont="0" applyFill="0" applyBorder="0" applyAlignment="0" applyProtection="0"/>
    <xf numFmtId="9" fontId="2" fillId="0" borderId="0" applyFont="0" applyFill="0" applyBorder="0" applyAlignment="0" applyProtection="0"/>
  </cellStyleXfs>
  <cellXfs count="115">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0" fontId="23" fillId="0" borderId="1" xfId="0" applyFont="1" applyBorder="1" applyProtection="1">
      <protection locked="0"/>
    </xf>
    <xf numFmtId="0" fontId="23" fillId="0" borderId="1" xfId="0" applyFont="1" applyBorder="1" applyAlignment="1" applyProtection="1">
      <alignment wrapText="1"/>
      <protection locked="0"/>
    </xf>
    <xf numFmtId="0" fontId="24" fillId="0" borderId="24" xfId="0" applyFont="1" applyBorder="1" applyAlignment="1" applyProtection="1">
      <alignment wrapText="1"/>
      <protection locked="0"/>
    </xf>
    <xf numFmtId="0" fontId="4" fillId="0" borderId="15" xfId="0" applyFont="1" applyBorder="1" applyAlignment="1" applyProtection="1">
      <alignment horizontal="left" vertical="center" wrapText="1"/>
      <protection locked="0"/>
    </xf>
    <xf numFmtId="0" fontId="24" fillId="0" borderId="24" xfId="0" applyFont="1" applyBorder="1" applyAlignment="1" applyProtection="1">
      <alignment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9"/>
  <sheetViews>
    <sheetView showGridLines="0" tabSelected="1" zoomScale="78" zoomScaleNormal="78" workbookViewId="0">
      <selection activeCell="W9" sqref="W9"/>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7" t="s">
        <v>10</v>
      </c>
      <c r="B1" s="78"/>
      <c r="C1" s="78"/>
      <c r="D1" s="78"/>
      <c r="E1" s="78"/>
      <c r="F1" s="78"/>
      <c r="G1" s="78"/>
      <c r="H1" s="78"/>
      <c r="I1" s="78"/>
      <c r="J1" s="78"/>
      <c r="K1" s="78"/>
      <c r="L1" s="78"/>
      <c r="M1" s="78"/>
      <c r="N1" s="78"/>
      <c r="O1" s="78"/>
      <c r="P1" s="78"/>
      <c r="Q1" s="78"/>
      <c r="R1" s="78"/>
      <c r="S1" s="78"/>
      <c r="T1" s="78"/>
      <c r="U1" s="78"/>
      <c r="V1" s="78"/>
      <c r="W1" s="79"/>
    </row>
    <row r="2" spans="1:23" ht="24.75" customHeight="1" thickBot="1" x14ac:dyDescent="0.25">
      <c r="A2" s="80" t="s">
        <v>19</v>
      </c>
      <c r="B2" s="81"/>
      <c r="C2" s="81"/>
      <c r="D2" s="81"/>
      <c r="E2" s="81"/>
      <c r="F2" s="81"/>
      <c r="G2" s="81"/>
      <c r="H2" s="81"/>
      <c r="I2" s="81"/>
      <c r="J2" s="81"/>
      <c r="K2" s="81"/>
      <c r="L2" s="81"/>
      <c r="M2" s="81"/>
      <c r="N2" s="81"/>
      <c r="O2" s="81"/>
      <c r="P2" s="81"/>
      <c r="Q2" s="81"/>
      <c r="R2" s="81"/>
      <c r="S2" s="81"/>
      <c r="T2" s="81"/>
      <c r="U2" s="81"/>
      <c r="V2" s="81"/>
      <c r="W2" s="82"/>
    </row>
    <row r="3" spans="1:23" ht="22.5" customHeight="1" thickBot="1" x14ac:dyDescent="0.25">
      <c r="A3" s="83" t="s">
        <v>77</v>
      </c>
      <c r="B3" s="84"/>
      <c r="C3" s="84"/>
      <c r="D3" s="84"/>
      <c r="E3" s="84"/>
      <c r="F3" s="84"/>
      <c r="G3" s="84"/>
      <c r="H3" s="84"/>
      <c r="I3" s="84"/>
      <c r="J3" s="84"/>
      <c r="K3" s="84"/>
      <c r="L3" s="84"/>
      <c r="M3" s="84"/>
      <c r="N3" s="84"/>
      <c r="O3" s="84"/>
      <c r="P3" s="84"/>
      <c r="Q3" s="84"/>
      <c r="R3" s="84"/>
      <c r="S3" s="84"/>
      <c r="T3" s="84"/>
      <c r="U3" s="84"/>
      <c r="V3" s="84"/>
      <c r="W3" s="85"/>
    </row>
    <row r="4" spans="1:23" s="3" customFormat="1" ht="34.5" customHeight="1" x14ac:dyDescent="0.2">
      <c r="A4" s="89" t="s">
        <v>12</v>
      </c>
      <c r="B4" s="90"/>
      <c r="C4" s="90"/>
      <c r="D4" s="90"/>
      <c r="E4" s="90"/>
      <c r="F4" s="75" t="s">
        <v>103</v>
      </c>
      <c r="G4" s="75" t="s">
        <v>21</v>
      </c>
      <c r="H4" s="75" t="s">
        <v>25</v>
      </c>
      <c r="I4" s="75"/>
      <c r="J4" s="75"/>
      <c r="K4" s="75"/>
      <c r="L4" s="75"/>
      <c r="M4" s="75"/>
      <c r="N4" s="75"/>
      <c r="O4" s="75"/>
      <c r="P4" s="75"/>
      <c r="Q4" s="75"/>
      <c r="R4" s="75"/>
      <c r="S4" s="75"/>
      <c r="T4" s="75" t="s">
        <v>17</v>
      </c>
      <c r="U4" s="87" t="s">
        <v>18</v>
      </c>
      <c r="V4" s="87"/>
      <c r="W4" s="88"/>
    </row>
    <row r="5" spans="1:23" s="3" customFormat="1" ht="51" customHeight="1" x14ac:dyDescent="0.2">
      <c r="A5" s="86" t="s">
        <v>20</v>
      </c>
      <c r="B5" s="39" t="s">
        <v>43</v>
      </c>
      <c r="C5" s="5" t="s">
        <v>11</v>
      </c>
      <c r="D5" s="14" t="s">
        <v>89</v>
      </c>
      <c r="E5" s="91" t="s">
        <v>105</v>
      </c>
      <c r="F5" s="76"/>
      <c r="G5" s="76"/>
      <c r="H5" s="76"/>
      <c r="I5" s="76"/>
      <c r="J5" s="76"/>
      <c r="K5" s="76"/>
      <c r="L5" s="76"/>
      <c r="M5" s="76"/>
      <c r="N5" s="76"/>
      <c r="O5" s="76"/>
      <c r="P5" s="76"/>
      <c r="Q5" s="76"/>
      <c r="R5" s="76"/>
      <c r="S5" s="76"/>
      <c r="T5" s="76"/>
      <c r="U5" s="7" t="s">
        <v>0</v>
      </c>
      <c r="V5" s="7" t="s">
        <v>102</v>
      </c>
      <c r="W5" s="8" t="s">
        <v>24</v>
      </c>
    </row>
    <row r="6" spans="1:23" s="4" customFormat="1" ht="65.25" customHeight="1" x14ac:dyDescent="0.2">
      <c r="A6" s="86"/>
      <c r="B6" s="11" t="s">
        <v>44</v>
      </c>
      <c r="C6" s="15" t="s">
        <v>13</v>
      </c>
      <c r="D6" s="10" t="s">
        <v>26</v>
      </c>
      <c r="E6" s="91"/>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48" x14ac:dyDescent="0.2">
      <c r="A7" s="58">
        <v>1</v>
      </c>
      <c r="B7" s="40" t="s">
        <v>45</v>
      </c>
      <c r="C7" s="18" t="s">
        <v>40</v>
      </c>
      <c r="D7" s="41" t="s">
        <v>142</v>
      </c>
      <c r="E7" s="41"/>
      <c r="F7" s="25">
        <v>275</v>
      </c>
      <c r="G7" s="41" t="s">
        <v>150</v>
      </c>
      <c r="H7" s="26"/>
      <c r="I7" s="26"/>
      <c r="J7" s="26" t="s">
        <v>149</v>
      </c>
      <c r="K7" s="26" t="s">
        <v>149</v>
      </c>
      <c r="L7" s="26" t="s">
        <v>149</v>
      </c>
      <c r="M7" s="26" t="s">
        <v>149</v>
      </c>
      <c r="N7" s="26" t="s">
        <v>149</v>
      </c>
      <c r="O7" s="26" t="s">
        <v>149</v>
      </c>
      <c r="P7" s="26" t="s">
        <v>149</v>
      </c>
      <c r="Q7" s="26" t="s">
        <v>149</v>
      </c>
      <c r="R7" s="26"/>
      <c r="S7" s="26"/>
      <c r="T7" s="41" t="s">
        <v>175</v>
      </c>
      <c r="U7" s="25">
        <v>123</v>
      </c>
      <c r="V7" s="42">
        <f>IFERROR(U7/F7,"")</f>
        <v>0.44727272727272727</v>
      </c>
      <c r="W7" s="66"/>
    </row>
    <row r="8" spans="1:23" s="4" customFormat="1" ht="60" x14ac:dyDescent="0.2">
      <c r="A8" s="58">
        <f>A7+1</f>
        <v>2</v>
      </c>
      <c r="B8" s="40" t="s">
        <v>46</v>
      </c>
      <c r="C8" s="18" t="s">
        <v>27</v>
      </c>
      <c r="D8" s="41" t="s">
        <v>142</v>
      </c>
      <c r="E8" s="41"/>
      <c r="F8" s="25">
        <v>275</v>
      </c>
      <c r="G8" s="41" t="s">
        <v>150</v>
      </c>
      <c r="H8" s="26"/>
      <c r="I8" s="26"/>
      <c r="J8" s="26" t="s">
        <v>149</v>
      </c>
      <c r="K8" s="26" t="s">
        <v>149</v>
      </c>
      <c r="L8" s="26" t="s">
        <v>149</v>
      </c>
      <c r="M8" s="26" t="s">
        <v>149</v>
      </c>
      <c r="N8" s="26" t="s">
        <v>149</v>
      </c>
      <c r="O8" s="26" t="s">
        <v>149</v>
      </c>
      <c r="P8" s="26" t="s">
        <v>149</v>
      </c>
      <c r="Q8" s="26" t="s">
        <v>149</v>
      </c>
      <c r="R8" s="26"/>
      <c r="S8" s="26"/>
      <c r="T8" s="41" t="s">
        <v>176</v>
      </c>
      <c r="U8" s="25">
        <v>275</v>
      </c>
      <c r="V8" s="42">
        <f t="shared" ref="V8:V36" si="0">IFERROR(U8/F8,"")</f>
        <v>1</v>
      </c>
      <c r="W8" s="47" t="s">
        <v>234</v>
      </c>
    </row>
    <row r="9" spans="1:23" s="4" customFormat="1" ht="120" x14ac:dyDescent="0.2">
      <c r="A9" s="58">
        <f t="shared" ref="A9:A32" si="1">A8+1</f>
        <v>3</v>
      </c>
      <c r="B9" s="40" t="s">
        <v>47</v>
      </c>
      <c r="C9" s="18" t="s">
        <v>28</v>
      </c>
      <c r="D9" s="41" t="s">
        <v>142</v>
      </c>
      <c r="E9" s="41"/>
      <c r="F9" s="25">
        <v>276</v>
      </c>
      <c r="G9" s="41" t="s">
        <v>150</v>
      </c>
      <c r="H9" s="26"/>
      <c r="I9" s="26" t="s">
        <v>149</v>
      </c>
      <c r="J9" s="26" t="s">
        <v>149</v>
      </c>
      <c r="K9" s="26" t="s">
        <v>149</v>
      </c>
      <c r="L9" s="26" t="s">
        <v>149</v>
      </c>
      <c r="M9" s="26" t="s">
        <v>149</v>
      </c>
      <c r="N9" s="26" t="s">
        <v>149</v>
      </c>
      <c r="O9" s="26" t="s">
        <v>149</v>
      </c>
      <c r="P9" s="26" t="s">
        <v>149</v>
      </c>
      <c r="Q9" s="26" t="s">
        <v>149</v>
      </c>
      <c r="R9" s="26" t="s">
        <v>149</v>
      </c>
      <c r="S9" s="26"/>
      <c r="T9" s="41" t="s">
        <v>207</v>
      </c>
      <c r="U9" s="25">
        <v>276</v>
      </c>
      <c r="V9" s="42">
        <f t="shared" si="0"/>
        <v>1</v>
      </c>
      <c r="W9" s="47" t="s">
        <v>228</v>
      </c>
    </row>
    <row r="10" spans="1:23" s="4" customFormat="1" ht="72" x14ac:dyDescent="0.2">
      <c r="A10" s="58">
        <f t="shared" si="1"/>
        <v>4</v>
      </c>
      <c r="B10" s="40" t="s">
        <v>48</v>
      </c>
      <c r="C10" s="18" t="s">
        <v>30</v>
      </c>
      <c r="D10" s="41" t="s">
        <v>142</v>
      </c>
      <c r="E10" s="41"/>
      <c r="F10" s="25">
        <v>276</v>
      </c>
      <c r="G10" s="41" t="s">
        <v>150</v>
      </c>
      <c r="H10" s="26"/>
      <c r="I10" s="26" t="s">
        <v>149</v>
      </c>
      <c r="J10" s="26" t="s">
        <v>149</v>
      </c>
      <c r="K10" s="26" t="s">
        <v>149</v>
      </c>
      <c r="L10" s="26" t="s">
        <v>149</v>
      </c>
      <c r="M10" s="26" t="s">
        <v>149</v>
      </c>
      <c r="N10" s="26" t="s">
        <v>149</v>
      </c>
      <c r="O10" s="26" t="s">
        <v>149</v>
      </c>
      <c r="P10" s="26" t="s">
        <v>149</v>
      </c>
      <c r="Q10" s="26" t="s">
        <v>149</v>
      </c>
      <c r="R10" s="26" t="s">
        <v>149</v>
      </c>
      <c r="S10" s="26"/>
      <c r="T10" s="41" t="s">
        <v>208</v>
      </c>
      <c r="U10" s="25">
        <v>276</v>
      </c>
      <c r="V10" s="42">
        <f t="shared" si="0"/>
        <v>1</v>
      </c>
      <c r="W10" s="47" t="s">
        <v>235</v>
      </c>
    </row>
    <row r="11" spans="1:23" s="4" customFormat="1" ht="36" x14ac:dyDescent="0.2">
      <c r="A11" s="58">
        <f t="shared" si="1"/>
        <v>5</v>
      </c>
      <c r="B11" s="40" t="s">
        <v>49</v>
      </c>
      <c r="C11" s="18" t="s">
        <v>29</v>
      </c>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0" x14ac:dyDescent="0.2">
      <c r="A12" s="58">
        <f t="shared" si="1"/>
        <v>6</v>
      </c>
      <c r="B12" s="40" t="s">
        <v>75</v>
      </c>
      <c r="C12" s="18" t="s">
        <v>31</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0" x14ac:dyDescent="0.2">
      <c r="A13" s="58">
        <f t="shared" si="1"/>
        <v>7</v>
      </c>
      <c r="B13" s="40" t="s">
        <v>50</v>
      </c>
      <c r="C13" s="18" t="s">
        <v>32</v>
      </c>
      <c r="D13" s="41" t="s">
        <v>142</v>
      </c>
      <c r="E13" s="41"/>
      <c r="F13" s="25">
        <v>275</v>
      </c>
      <c r="G13" s="41" t="s">
        <v>150</v>
      </c>
      <c r="H13" s="26"/>
      <c r="I13" s="26"/>
      <c r="J13" s="26"/>
      <c r="K13" s="26" t="s">
        <v>149</v>
      </c>
      <c r="L13" s="26" t="s">
        <v>149</v>
      </c>
      <c r="M13" s="26" t="s">
        <v>149</v>
      </c>
      <c r="N13" s="26" t="s">
        <v>149</v>
      </c>
      <c r="O13" s="26" t="s">
        <v>149</v>
      </c>
      <c r="P13" s="26" t="s">
        <v>149</v>
      </c>
      <c r="Q13" s="26" t="s">
        <v>149</v>
      </c>
      <c r="R13" s="26"/>
      <c r="S13" s="26"/>
      <c r="T13" s="41" t="s">
        <v>177</v>
      </c>
      <c r="U13" s="25">
        <v>275</v>
      </c>
      <c r="V13" s="42">
        <f t="shared" si="0"/>
        <v>1</v>
      </c>
      <c r="W13" s="47" t="s">
        <v>236</v>
      </c>
    </row>
    <row r="14" spans="1:23" s="4" customFormat="1" ht="36" x14ac:dyDescent="0.2">
      <c r="A14" s="58">
        <f t="shared" si="1"/>
        <v>8</v>
      </c>
      <c r="B14" s="40" t="s">
        <v>51</v>
      </c>
      <c r="C14" s="18" t="s">
        <v>33</v>
      </c>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36" x14ac:dyDescent="0.2">
      <c r="A15" s="58">
        <f t="shared" si="1"/>
        <v>9</v>
      </c>
      <c r="B15" s="40" t="s">
        <v>52</v>
      </c>
      <c r="C15" s="18" t="s">
        <v>34</v>
      </c>
      <c r="D15" s="41" t="s">
        <v>142</v>
      </c>
      <c r="E15" s="41"/>
      <c r="F15" s="25">
        <v>110</v>
      </c>
      <c r="G15" s="41" t="s">
        <v>150</v>
      </c>
      <c r="H15" s="26"/>
      <c r="I15" s="26"/>
      <c r="J15" s="26" t="s">
        <v>149</v>
      </c>
      <c r="K15" s="26" t="s">
        <v>149</v>
      </c>
      <c r="L15" s="26" t="s">
        <v>149</v>
      </c>
      <c r="M15" s="26" t="s">
        <v>149</v>
      </c>
      <c r="N15" s="26" t="s">
        <v>149</v>
      </c>
      <c r="O15" s="26" t="s">
        <v>149</v>
      </c>
      <c r="P15" s="26" t="s">
        <v>149</v>
      </c>
      <c r="Q15" s="26" t="s">
        <v>149</v>
      </c>
      <c r="R15" s="26"/>
      <c r="S15" s="26"/>
      <c r="T15" s="41" t="s">
        <v>178</v>
      </c>
      <c r="U15" s="25">
        <v>110</v>
      </c>
      <c r="V15" s="42">
        <f t="shared" si="0"/>
        <v>1</v>
      </c>
      <c r="W15" s="47" t="s">
        <v>226</v>
      </c>
    </row>
    <row r="16" spans="1:23" s="4" customFormat="1" ht="48" x14ac:dyDescent="0.2">
      <c r="A16" s="58">
        <f t="shared" si="1"/>
        <v>10</v>
      </c>
      <c r="B16" s="40" t="s">
        <v>53</v>
      </c>
      <c r="C16" s="18" t="s">
        <v>35</v>
      </c>
      <c r="D16" s="41" t="s">
        <v>142</v>
      </c>
      <c r="E16" s="41"/>
      <c r="F16" s="25">
        <v>36</v>
      </c>
      <c r="G16" s="41" t="s">
        <v>150</v>
      </c>
      <c r="H16" s="26"/>
      <c r="I16" s="26"/>
      <c r="J16" s="26"/>
      <c r="K16" s="26"/>
      <c r="L16" s="26"/>
      <c r="M16" s="26" t="s">
        <v>149</v>
      </c>
      <c r="N16" s="26" t="s">
        <v>149</v>
      </c>
      <c r="O16" s="26" t="s">
        <v>149</v>
      </c>
      <c r="P16" s="26" t="s">
        <v>149</v>
      </c>
      <c r="Q16" s="26" t="s">
        <v>149</v>
      </c>
      <c r="R16" s="26" t="s">
        <v>149</v>
      </c>
      <c r="S16" s="26" t="s">
        <v>149</v>
      </c>
      <c r="T16" s="41" t="s">
        <v>198</v>
      </c>
      <c r="U16" s="25">
        <v>36</v>
      </c>
      <c r="V16" s="42">
        <f t="shared" si="0"/>
        <v>1</v>
      </c>
      <c r="W16" s="47" t="s">
        <v>237</v>
      </c>
    </row>
    <row r="17" spans="1:23" s="4" customFormat="1" ht="48" x14ac:dyDescent="0.2">
      <c r="A17" s="58">
        <f t="shared" si="1"/>
        <v>11</v>
      </c>
      <c r="B17" s="40" t="s">
        <v>46</v>
      </c>
      <c r="C17" s="18" t="s">
        <v>36</v>
      </c>
      <c r="D17" s="41"/>
      <c r="E17" s="41"/>
      <c r="F17" s="25"/>
      <c r="G17" s="41"/>
      <c r="H17" s="26"/>
      <c r="I17" s="26"/>
      <c r="J17" s="26"/>
      <c r="K17" s="26"/>
      <c r="L17" s="26"/>
      <c r="M17" s="26"/>
      <c r="N17" s="26"/>
      <c r="O17" s="26"/>
      <c r="P17" s="26"/>
      <c r="Q17" s="26"/>
      <c r="R17" s="26"/>
      <c r="S17" s="26"/>
      <c r="T17" s="41"/>
      <c r="U17" s="25"/>
      <c r="V17" s="42" t="str">
        <f t="shared" si="0"/>
        <v/>
      </c>
      <c r="W17" s="47"/>
    </row>
    <row r="18" spans="1:23" s="4" customFormat="1" ht="84" x14ac:dyDescent="0.2">
      <c r="A18" s="58">
        <f t="shared" si="1"/>
        <v>12</v>
      </c>
      <c r="B18" s="40" t="s">
        <v>54</v>
      </c>
      <c r="C18" s="19" t="s">
        <v>140</v>
      </c>
      <c r="D18" s="41" t="s">
        <v>142</v>
      </c>
      <c r="E18" s="41"/>
      <c r="F18" s="25">
        <v>20</v>
      </c>
      <c r="G18" s="41" t="s">
        <v>150</v>
      </c>
      <c r="H18" s="26"/>
      <c r="I18" s="26"/>
      <c r="J18" s="26"/>
      <c r="K18" s="26"/>
      <c r="L18" s="26" t="s">
        <v>149</v>
      </c>
      <c r="M18" s="26" t="s">
        <v>149</v>
      </c>
      <c r="N18" s="26" t="s">
        <v>149</v>
      </c>
      <c r="O18" s="26" t="s">
        <v>149</v>
      </c>
      <c r="P18" s="26" t="s">
        <v>149</v>
      </c>
      <c r="Q18" s="26" t="s">
        <v>149</v>
      </c>
      <c r="R18" s="26"/>
      <c r="S18" s="26"/>
      <c r="T18" s="41" t="s">
        <v>199</v>
      </c>
      <c r="U18" s="25">
        <v>20</v>
      </c>
      <c r="V18" s="42">
        <f t="shared" si="0"/>
        <v>1</v>
      </c>
      <c r="W18" s="47" t="s">
        <v>238</v>
      </c>
    </row>
    <row r="19" spans="1:23" s="4" customFormat="1" ht="60" x14ac:dyDescent="0.2">
      <c r="A19" s="58">
        <f>A18+1</f>
        <v>13</v>
      </c>
      <c r="B19" s="40" t="s">
        <v>54</v>
      </c>
      <c r="C19" s="67" t="s">
        <v>138</v>
      </c>
      <c r="D19" s="41" t="s">
        <v>142</v>
      </c>
      <c r="E19" s="41"/>
      <c r="F19" s="25">
        <v>20</v>
      </c>
      <c r="G19" s="41" t="s">
        <v>150</v>
      </c>
      <c r="H19" s="26"/>
      <c r="I19" s="26"/>
      <c r="J19" s="26"/>
      <c r="K19" s="26"/>
      <c r="L19" s="26" t="s">
        <v>149</v>
      </c>
      <c r="M19" s="26" t="s">
        <v>149</v>
      </c>
      <c r="N19" s="26" t="s">
        <v>149</v>
      </c>
      <c r="O19" s="26" t="s">
        <v>149</v>
      </c>
      <c r="P19" s="26" t="s">
        <v>149</v>
      </c>
      <c r="Q19" s="26" t="s">
        <v>149</v>
      </c>
      <c r="R19" s="26"/>
      <c r="S19" s="26"/>
      <c r="T19" s="41" t="s">
        <v>199</v>
      </c>
      <c r="U19" s="25">
        <v>20</v>
      </c>
      <c r="V19" s="42">
        <f t="shared" si="0"/>
        <v>1</v>
      </c>
      <c r="W19" s="47"/>
    </row>
    <row r="20" spans="1:23" s="4" customFormat="1" ht="70.5" customHeight="1" x14ac:dyDescent="0.3">
      <c r="A20" s="58">
        <f>A19+1</f>
        <v>14</v>
      </c>
      <c r="B20" s="40" t="s">
        <v>54</v>
      </c>
      <c r="C20" s="67" t="s">
        <v>141</v>
      </c>
      <c r="D20" s="41" t="s">
        <v>142</v>
      </c>
      <c r="E20" s="41"/>
      <c r="F20" s="25">
        <v>275</v>
      </c>
      <c r="G20" s="41" t="s">
        <v>150</v>
      </c>
      <c r="H20" s="26"/>
      <c r="I20" s="26" t="s">
        <v>144</v>
      </c>
      <c r="J20" s="26"/>
      <c r="K20" s="26"/>
      <c r="L20" s="26"/>
      <c r="M20" s="26"/>
      <c r="N20" s="26"/>
      <c r="O20" s="26"/>
      <c r="P20" s="26"/>
      <c r="Q20" s="26"/>
      <c r="R20" s="26"/>
      <c r="S20" s="26"/>
      <c r="T20" s="41" t="s">
        <v>199</v>
      </c>
      <c r="U20" s="25">
        <v>275</v>
      </c>
      <c r="V20" s="42">
        <f t="shared" si="0"/>
        <v>1</v>
      </c>
      <c r="W20" s="72" t="s">
        <v>239</v>
      </c>
    </row>
    <row r="21" spans="1:23" s="4" customFormat="1" ht="66" x14ac:dyDescent="0.3">
      <c r="A21" s="58">
        <f>A20+1</f>
        <v>15</v>
      </c>
      <c r="B21" s="40" t="s">
        <v>55</v>
      </c>
      <c r="C21" s="18" t="s">
        <v>38</v>
      </c>
      <c r="D21" s="41" t="s">
        <v>142</v>
      </c>
      <c r="E21" s="41"/>
      <c r="F21" s="25">
        <v>219</v>
      </c>
      <c r="G21" s="41" t="s">
        <v>150</v>
      </c>
      <c r="H21" s="26"/>
      <c r="I21" s="26"/>
      <c r="J21" s="26" t="s">
        <v>149</v>
      </c>
      <c r="K21" s="26" t="s">
        <v>149</v>
      </c>
      <c r="L21" s="26" t="s">
        <v>149</v>
      </c>
      <c r="M21" s="26" t="s">
        <v>149</v>
      </c>
      <c r="N21" s="26" t="s">
        <v>149</v>
      </c>
      <c r="O21" s="26" t="s">
        <v>149</v>
      </c>
      <c r="P21" s="26" t="s">
        <v>149</v>
      </c>
      <c r="Q21" s="26" t="s">
        <v>149</v>
      </c>
      <c r="R21" s="26"/>
      <c r="S21" s="26"/>
      <c r="T21" s="41" t="s">
        <v>179</v>
      </c>
      <c r="U21" s="25">
        <v>223</v>
      </c>
      <c r="V21" s="42">
        <f t="shared" si="0"/>
        <v>1.0182648401826484</v>
      </c>
      <c r="W21" s="74" t="s">
        <v>240</v>
      </c>
    </row>
    <row r="22" spans="1:23" s="4" customFormat="1" ht="48" x14ac:dyDescent="0.2">
      <c r="A22" s="58">
        <f t="shared" si="1"/>
        <v>16</v>
      </c>
      <c r="B22" s="40" t="s">
        <v>56</v>
      </c>
      <c r="C22" s="18" t="s">
        <v>39</v>
      </c>
      <c r="D22" s="41" t="s">
        <v>142</v>
      </c>
      <c r="E22" s="41"/>
      <c r="F22" s="25">
        <v>20</v>
      </c>
      <c r="G22" s="41" t="s">
        <v>150</v>
      </c>
      <c r="H22" s="26"/>
      <c r="I22" s="26"/>
      <c r="J22" s="26"/>
      <c r="K22" s="26"/>
      <c r="L22" s="26" t="s">
        <v>149</v>
      </c>
      <c r="M22" s="26" t="s">
        <v>149</v>
      </c>
      <c r="N22" s="26" t="s">
        <v>149</v>
      </c>
      <c r="O22" s="26" t="s">
        <v>149</v>
      </c>
      <c r="P22" s="26"/>
      <c r="Q22" s="26"/>
      <c r="R22" s="26"/>
      <c r="S22" s="26"/>
      <c r="T22" s="41" t="s">
        <v>145</v>
      </c>
      <c r="U22" s="25">
        <v>20</v>
      </c>
      <c r="V22" s="42">
        <f t="shared" si="0"/>
        <v>1</v>
      </c>
      <c r="W22" s="47" t="s">
        <v>241</v>
      </c>
    </row>
    <row r="23" spans="1:23" s="4" customFormat="1" ht="48" x14ac:dyDescent="0.2">
      <c r="A23" s="58">
        <f t="shared" si="1"/>
        <v>17</v>
      </c>
      <c r="B23" s="40" t="s">
        <v>139</v>
      </c>
      <c r="C23" s="18" t="s">
        <v>41</v>
      </c>
      <c r="D23" s="41" t="s">
        <v>142</v>
      </c>
      <c r="E23" s="41"/>
      <c r="F23" s="25">
        <v>275</v>
      </c>
      <c r="G23" s="41" t="s">
        <v>150</v>
      </c>
      <c r="H23" s="26"/>
      <c r="I23" s="26"/>
      <c r="J23" s="26"/>
      <c r="K23" s="26" t="s">
        <v>149</v>
      </c>
      <c r="L23" s="26" t="s">
        <v>149</v>
      </c>
      <c r="M23" s="26" t="s">
        <v>149</v>
      </c>
      <c r="N23" s="26" t="s">
        <v>149</v>
      </c>
      <c r="O23" s="26"/>
      <c r="P23" s="26"/>
      <c r="Q23" s="26"/>
      <c r="R23" s="26"/>
      <c r="S23" s="26"/>
      <c r="T23" s="41" t="s">
        <v>200</v>
      </c>
      <c r="U23" s="25">
        <v>275</v>
      </c>
      <c r="V23" s="42">
        <f t="shared" si="0"/>
        <v>1</v>
      </c>
      <c r="W23" s="47" t="s">
        <v>242</v>
      </c>
    </row>
    <row r="24" spans="1:23" s="4" customFormat="1" ht="93.75" customHeight="1" x14ac:dyDescent="0.2">
      <c r="A24" s="58">
        <f t="shared" si="1"/>
        <v>18</v>
      </c>
      <c r="B24" s="40" t="s">
        <v>57</v>
      </c>
      <c r="C24" s="18" t="s">
        <v>42</v>
      </c>
      <c r="D24" s="41" t="s">
        <v>142</v>
      </c>
      <c r="E24" s="41"/>
      <c r="F24" s="25">
        <v>275</v>
      </c>
      <c r="G24" s="41" t="s">
        <v>210</v>
      </c>
      <c r="H24" s="26"/>
      <c r="I24" s="26" t="s">
        <v>149</v>
      </c>
      <c r="J24" s="26" t="s">
        <v>149</v>
      </c>
      <c r="K24" s="26" t="s">
        <v>149</v>
      </c>
      <c r="L24" s="26" t="s">
        <v>149</v>
      </c>
      <c r="M24" s="26" t="s">
        <v>149</v>
      </c>
      <c r="N24" s="26" t="s">
        <v>149</v>
      </c>
      <c r="O24" s="26" t="s">
        <v>149</v>
      </c>
      <c r="P24" s="26" t="s">
        <v>149</v>
      </c>
      <c r="Q24" s="26" t="s">
        <v>149</v>
      </c>
      <c r="R24" s="26" t="s">
        <v>149</v>
      </c>
      <c r="S24" s="26"/>
      <c r="T24" s="41" t="s">
        <v>209</v>
      </c>
      <c r="U24" s="25">
        <v>271</v>
      </c>
      <c r="V24" s="42">
        <f t="shared" si="0"/>
        <v>0.98545454545454547</v>
      </c>
      <c r="W24" s="47" t="s">
        <v>233</v>
      </c>
    </row>
    <row r="25" spans="1:23" s="4" customFormat="1" ht="60" x14ac:dyDescent="0.2">
      <c r="A25" s="58">
        <f t="shared" si="1"/>
        <v>19</v>
      </c>
      <c r="B25" s="40" t="s">
        <v>58</v>
      </c>
      <c r="C25" s="67" t="s">
        <v>107</v>
      </c>
      <c r="D25" s="41" t="s">
        <v>142</v>
      </c>
      <c r="E25" s="41"/>
      <c r="F25" s="25">
        <v>275</v>
      </c>
      <c r="G25" s="41" t="s">
        <v>150</v>
      </c>
      <c r="H25" s="26"/>
      <c r="I25" s="26"/>
      <c r="J25" s="26" t="s">
        <v>149</v>
      </c>
      <c r="K25" s="26" t="s">
        <v>149</v>
      </c>
      <c r="L25" s="26" t="s">
        <v>149</v>
      </c>
      <c r="M25" s="26" t="s">
        <v>149</v>
      </c>
      <c r="N25" s="26" t="s">
        <v>149</v>
      </c>
      <c r="O25" s="26" t="s">
        <v>149</v>
      </c>
      <c r="P25" s="26" t="s">
        <v>149</v>
      </c>
      <c r="Q25" s="26" t="s">
        <v>149</v>
      </c>
      <c r="R25" s="26" t="s">
        <v>149</v>
      </c>
      <c r="S25" s="26" t="s">
        <v>149</v>
      </c>
      <c r="T25" s="41" t="s">
        <v>180</v>
      </c>
      <c r="U25" s="25">
        <v>275</v>
      </c>
      <c r="V25" s="42">
        <f t="shared" si="0"/>
        <v>1</v>
      </c>
      <c r="W25" s="47" t="s">
        <v>227</v>
      </c>
    </row>
    <row r="26" spans="1:23" s="4" customFormat="1" ht="48" x14ac:dyDescent="0.2">
      <c r="A26" s="58">
        <f t="shared" si="1"/>
        <v>20</v>
      </c>
      <c r="B26" s="40" t="s">
        <v>58</v>
      </c>
      <c r="C26" s="18" t="s">
        <v>59</v>
      </c>
      <c r="D26" s="41" t="s">
        <v>142</v>
      </c>
      <c r="E26" s="41"/>
      <c r="F26" s="25">
        <v>275</v>
      </c>
      <c r="G26" s="41" t="s">
        <v>150</v>
      </c>
      <c r="H26" s="26"/>
      <c r="I26" s="26"/>
      <c r="J26" s="26" t="s">
        <v>149</v>
      </c>
      <c r="K26" s="26" t="s">
        <v>149</v>
      </c>
      <c r="L26" s="26"/>
      <c r="M26" s="26"/>
      <c r="N26" s="26"/>
      <c r="O26" s="26"/>
      <c r="P26" s="26"/>
      <c r="Q26" s="26"/>
      <c r="R26" s="26"/>
      <c r="S26" s="26"/>
      <c r="T26" s="41" t="s">
        <v>200</v>
      </c>
      <c r="U26" s="25">
        <v>275</v>
      </c>
      <c r="V26" s="42">
        <f t="shared" si="0"/>
        <v>1</v>
      </c>
      <c r="W26" s="47" t="s">
        <v>224</v>
      </c>
    </row>
    <row r="27" spans="1:23" s="4" customFormat="1" ht="45.75" customHeight="1" x14ac:dyDescent="0.2">
      <c r="A27" s="58">
        <f>A26+1</f>
        <v>21</v>
      </c>
      <c r="B27" s="40" t="s">
        <v>58</v>
      </c>
      <c r="C27" s="18" t="s">
        <v>129</v>
      </c>
      <c r="D27" s="41"/>
      <c r="E27" s="41"/>
      <c r="F27" s="69"/>
      <c r="G27" s="41"/>
      <c r="H27" s="26"/>
      <c r="I27" s="26"/>
      <c r="J27" s="26"/>
      <c r="K27" s="26"/>
      <c r="L27" s="26"/>
      <c r="M27" s="26"/>
      <c r="N27" s="26"/>
      <c r="O27" s="26"/>
      <c r="P27" s="26"/>
      <c r="Q27" s="26"/>
      <c r="R27" s="26"/>
      <c r="S27" s="26"/>
      <c r="T27" s="41"/>
      <c r="U27" s="25"/>
      <c r="V27" s="42" t="str">
        <f t="shared" si="0"/>
        <v/>
      </c>
      <c r="W27" s="47"/>
    </row>
    <row r="28" spans="1:23" s="3" customFormat="1" ht="84" x14ac:dyDescent="0.2">
      <c r="A28" s="58">
        <f>A27+1</f>
        <v>22</v>
      </c>
      <c r="B28" s="40" t="s">
        <v>70</v>
      </c>
      <c r="C28" s="18" t="s">
        <v>126</v>
      </c>
      <c r="D28" s="41" t="s">
        <v>142</v>
      </c>
      <c r="E28" s="41"/>
      <c r="F28" s="25">
        <v>71</v>
      </c>
      <c r="G28" s="41" t="s">
        <v>211</v>
      </c>
      <c r="H28" s="26"/>
      <c r="I28" s="26" t="s">
        <v>149</v>
      </c>
      <c r="J28" s="26" t="s">
        <v>149</v>
      </c>
      <c r="K28" s="26" t="s">
        <v>149</v>
      </c>
      <c r="L28" s="26" t="s">
        <v>149</v>
      </c>
      <c r="M28" s="26" t="s">
        <v>149</v>
      </c>
      <c r="N28" s="26" t="s">
        <v>149</v>
      </c>
      <c r="O28" s="26" t="s">
        <v>149</v>
      </c>
      <c r="P28" s="26" t="s">
        <v>149</v>
      </c>
      <c r="Q28" s="26" t="s">
        <v>149</v>
      </c>
      <c r="R28" s="26"/>
      <c r="S28" s="26"/>
      <c r="T28" s="41" t="s">
        <v>212</v>
      </c>
      <c r="U28" s="25">
        <v>71</v>
      </c>
      <c r="V28" s="42">
        <f t="shared" si="0"/>
        <v>1</v>
      </c>
      <c r="W28" s="47" t="s">
        <v>225</v>
      </c>
    </row>
    <row r="29" spans="1:23" s="3" customFormat="1" ht="60" x14ac:dyDescent="0.2">
      <c r="A29" s="58">
        <f t="shared" si="1"/>
        <v>23</v>
      </c>
      <c r="B29" s="40" t="s">
        <v>63</v>
      </c>
      <c r="C29" s="18" t="s">
        <v>93</v>
      </c>
      <c r="D29" s="41" t="s">
        <v>142</v>
      </c>
      <c r="E29" s="41"/>
      <c r="F29" s="25">
        <v>275</v>
      </c>
      <c r="G29" s="41" t="s">
        <v>150</v>
      </c>
      <c r="H29" s="26"/>
      <c r="I29" s="26"/>
      <c r="J29" s="26" t="s">
        <v>149</v>
      </c>
      <c r="K29" s="26" t="s">
        <v>149</v>
      </c>
      <c r="L29" s="26" t="s">
        <v>149</v>
      </c>
      <c r="M29" s="26" t="s">
        <v>149</v>
      </c>
      <c r="N29" s="26" t="s">
        <v>149</v>
      </c>
      <c r="O29" s="26" t="s">
        <v>149</v>
      </c>
      <c r="P29" s="26" t="s">
        <v>149</v>
      </c>
      <c r="Q29" s="26" t="s">
        <v>149</v>
      </c>
      <c r="R29" s="26"/>
      <c r="S29" s="26"/>
      <c r="T29" s="41" t="s">
        <v>181</v>
      </c>
      <c r="U29" s="25">
        <v>275</v>
      </c>
      <c r="V29" s="42">
        <f t="shared" si="0"/>
        <v>1</v>
      </c>
      <c r="W29" s="47" t="s">
        <v>243</v>
      </c>
    </row>
    <row r="30" spans="1:23" s="3" customFormat="1" ht="24" x14ac:dyDescent="0.2">
      <c r="A30" s="58">
        <f>A29+1</f>
        <v>24</v>
      </c>
      <c r="B30" s="40" t="s">
        <v>123</v>
      </c>
      <c r="C30" s="18" t="s">
        <v>122</v>
      </c>
      <c r="D30" s="41"/>
      <c r="E30" s="41"/>
      <c r="F30" s="69"/>
      <c r="G30" s="41"/>
      <c r="H30" s="26"/>
      <c r="I30" s="26"/>
      <c r="J30" s="26"/>
      <c r="K30" s="26"/>
      <c r="L30" s="26"/>
      <c r="M30" s="26"/>
      <c r="N30" s="26"/>
      <c r="O30" s="26"/>
      <c r="P30" s="26"/>
      <c r="Q30" s="26"/>
      <c r="R30" s="26"/>
      <c r="S30" s="26"/>
      <c r="T30" s="41"/>
      <c r="U30" s="25"/>
      <c r="V30" s="42" t="str">
        <f t="shared" si="0"/>
        <v/>
      </c>
      <c r="W30" s="47"/>
    </row>
    <row r="31" spans="1:23" s="3" customFormat="1" ht="51.75" customHeight="1" x14ac:dyDescent="0.3">
      <c r="A31" s="58">
        <f t="shared" si="1"/>
        <v>25</v>
      </c>
      <c r="B31" s="40" t="s">
        <v>125</v>
      </c>
      <c r="C31" s="18" t="s">
        <v>124</v>
      </c>
      <c r="D31" s="41" t="s">
        <v>142</v>
      </c>
      <c r="E31" s="41"/>
      <c r="F31" s="25">
        <v>110</v>
      </c>
      <c r="G31" s="41" t="s">
        <v>150</v>
      </c>
      <c r="H31" s="26"/>
      <c r="I31" s="26"/>
      <c r="J31" s="26" t="s">
        <v>149</v>
      </c>
      <c r="K31" s="26" t="s">
        <v>149</v>
      </c>
      <c r="L31" s="26" t="s">
        <v>149</v>
      </c>
      <c r="M31" s="26" t="s">
        <v>149</v>
      </c>
      <c r="N31" s="26" t="s">
        <v>149</v>
      </c>
      <c r="O31" s="26" t="s">
        <v>149</v>
      </c>
      <c r="P31" s="26" t="s">
        <v>149</v>
      </c>
      <c r="Q31" s="26" t="s">
        <v>149</v>
      </c>
      <c r="R31" s="26"/>
      <c r="S31" s="26"/>
      <c r="T31" s="41" t="s">
        <v>182</v>
      </c>
      <c r="U31" s="25">
        <v>110</v>
      </c>
      <c r="V31" s="42">
        <f t="shared" si="0"/>
        <v>1</v>
      </c>
      <c r="W31" s="71" t="s">
        <v>229</v>
      </c>
    </row>
    <row r="32" spans="1:23" s="3" customFormat="1" ht="72" x14ac:dyDescent="0.2">
      <c r="A32" s="58">
        <f t="shared" si="1"/>
        <v>26</v>
      </c>
      <c r="B32" s="44" t="s">
        <v>127</v>
      </c>
      <c r="C32" s="45" t="s">
        <v>128</v>
      </c>
      <c r="D32" s="41" t="s">
        <v>142</v>
      </c>
      <c r="E32" s="41"/>
      <c r="F32" s="25">
        <v>110</v>
      </c>
      <c r="G32" s="41" t="s">
        <v>150</v>
      </c>
      <c r="H32" s="26"/>
      <c r="I32" s="26"/>
      <c r="J32" s="26" t="s">
        <v>149</v>
      </c>
      <c r="K32" s="26" t="s">
        <v>149</v>
      </c>
      <c r="L32" s="26" t="s">
        <v>149</v>
      </c>
      <c r="M32" s="26" t="s">
        <v>149</v>
      </c>
      <c r="N32" s="26" t="s">
        <v>149</v>
      </c>
      <c r="O32" s="26" t="s">
        <v>149</v>
      </c>
      <c r="P32" s="26" t="s">
        <v>149</v>
      </c>
      <c r="Q32" s="26" t="s">
        <v>149</v>
      </c>
      <c r="R32" s="26"/>
      <c r="S32" s="26"/>
      <c r="T32" s="41" t="s">
        <v>183</v>
      </c>
      <c r="U32" s="25">
        <v>110</v>
      </c>
      <c r="V32" s="42">
        <f t="shared" si="0"/>
        <v>1</v>
      </c>
      <c r="W32" s="47" t="s">
        <v>244</v>
      </c>
    </row>
    <row r="33" spans="1:26" s="3" customFormat="1" ht="62.25" customHeight="1" x14ac:dyDescent="0.2">
      <c r="A33" s="58">
        <f>A32+1</f>
        <v>27</v>
      </c>
      <c r="B33" s="52" t="s">
        <v>213</v>
      </c>
      <c r="C33" s="53" t="s">
        <v>216</v>
      </c>
      <c r="D33" s="41" t="s">
        <v>142</v>
      </c>
      <c r="E33" s="41"/>
      <c r="F33" s="25">
        <v>487</v>
      </c>
      <c r="G33" s="25" t="s">
        <v>219</v>
      </c>
      <c r="H33" s="65"/>
      <c r="I33" s="65"/>
      <c r="J33" s="65"/>
      <c r="K33" s="65" t="s">
        <v>149</v>
      </c>
      <c r="L33" s="65" t="s">
        <v>149</v>
      </c>
      <c r="M33" s="65" t="s">
        <v>149</v>
      </c>
      <c r="N33" s="65" t="s">
        <v>149</v>
      </c>
      <c r="O33" s="65" t="s">
        <v>149</v>
      </c>
      <c r="P33" s="65" t="s">
        <v>149</v>
      </c>
      <c r="Q33" s="65" t="s">
        <v>149</v>
      </c>
      <c r="R33" s="65" t="s">
        <v>149</v>
      </c>
      <c r="S33" s="65" t="s">
        <v>149</v>
      </c>
      <c r="T33" s="41" t="s">
        <v>221</v>
      </c>
      <c r="U33" s="25">
        <v>551</v>
      </c>
      <c r="V33" s="42">
        <f t="shared" si="0"/>
        <v>1.1314168377823408</v>
      </c>
      <c r="W33" s="47" t="s">
        <v>230</v>
      </c>
    </row>
    <row r="34" spans="1:26" s="3" customFormat="1" ht="51" customHeight="1" x14ac:dyDescent="0.2">
      <c r="A34" s="58">
        <f t="shared" ref="A34:A50" si="2">A33+1</f>
        <v>28</v>
      </c>
      <c r="B34" s="52" t="s">
        <v>214</v>
      </c>
      <c r="C34" s="53" t="s">
        <v>217</v>
      </c>
      <c r="D34" s="41" t="s">
        <v>142</v>
      </c>
      <c r="E34" s="41"/>
      <c r="F34" s="25">
        <v>130</v>
      </c>
      <c r="G34" s="25" t="s">
        <v>219</v>
      </c>
      <c r="H34" s="65"/>
      <c r="I34" s="65"/>
      <c r="J34" s="65"/>
      <c r="K34" s="65"/>
      <c r="L34" s="65"/>
      <c r="M34" s="65"/>
      <c r="N34" s="65" t="s">
        <v>149</v>
      </c>
      <c r="O34" s="65"/>
      <c r="P34" s="65"/>
      <c r="Q34" s="65"/>
      <c r="R34" s="65"/>
      <c r="S34" s="65"/>
      <c r="T34" s="41" t="s">
        <v>222</v>
      </c>
      <c r="U34" s="25">
        <v>130</v>
      </c>
      <c r="V34" s="42">
        <f t="shared" si="0"/>
        <v>1</v>
      </c>
      <c r="W34" s="47" t="s">
        <v>231</v>
      </c>
    </row>
    <row r="35" spans="1:26" s="3" customFormat="1" ht="75" customHeight="1" x14ac:dyDescent="0.2">
      <c r="A35" s="58">
        <f t="shared" si="2"/>
        <v>29</v>
      </c>
      <c r="B35" s="52" t="s">
        <v>215</v>
      </c>
      <c r="C35" s="53" t="s">
        <v>218</v>
      </c>
      <c r="D35" s="41" t="s">
        <v>142</v>
      </c>
      <c r="E35" s="41"/>
      <c r="F35" s="25">
        <v>200</v>
      </c>
      <c r="G35" s="25" t="s">
        <v>220</v>
      </c>
      <c r="H35" s="65"/>
      <c r="I35" s="65"/>
      <c r="J35" s="65" t="s">
        <v>149</v>
      </c>
      <c r="K35" s="65" t="s">
        <v>149</v>
      </c>
      <c r="L35" s="65" t="s">
        <v>149</v>
      </c>
      <c r="M35" s="65" t="s">
        <v>149</v>
      </c>
      <c r="N35" s="65" t="s">
        <v>149</v>
      </c>
      <c r="O35" s="65" t="s">
        <v>149</v>
      </c>
      <c r="P35" s="65" t="s">
        <v>149</v>
      </c>
      <c r="Q35" s="65" t="s">
        <v>149</v>
      </c>
      <c r="R35" s="65" t="s">
        <v>149</v>
      </c>
      <c r="S35" s="65" t="s">
        <v>149</v>
      </c>
      <c r="T35" s="41" t="s">
        <v>221</v>
      </c>
      <c r="U35" s="25">
        <v>200</v>
      </c>
      <c r="V35" s="42">
        <f t="shared" si="0"/>
        <v>1</v>
      </c>
      <c r="W35" s="47" t="s">
        <v>232</v>
      </c>
    </row>
    <row r="36" spans="1:26" s="3" customFormat="1" ht="36" customHeight="1" x14ac:dyDescent="0.2">
      <c r="A36" s="58">
        <f t="shared" si="2"/>
        <v>30</v>
      </c>
      <c r="B36" s="25"/>
      <c r="C36" s="41"/>
      <c r="D36" s="41"/>
      <c r="E36" s="41"/>
      <c r="F36" s="25"/>
      <c r="G36" s="25"/>
      <c r="H36" s="65"/>
      <c r="I36" s="65"/>
      <c r="J36" s="65"/>
      <c r="K36" s="65"/>
      <c r="L36" s="65"/>
      <c r="M36" s="65"/>
      <c r="N36" s="65"/>
      <c r="O36" s="65"/>
      <c r="P36" s="65"/>
      <c r="Q36" s="65"/>
      <c r="R36" s="65"/>
      <c r="S36" s="65"/>
      <c r="T36" s="41"/>
      <c r="U36" s="25"/>
      <c r="V36" s="42" t="str">
        <f t="shared" si="0"/>
        <v/>
      </c>
      <c r="W36" s="47"/>
    </row>
    <row r="37" spans="1:26" ht="36" customHeight="1" x14ac:dyDescent="0.2">
      <c r="A37" s="58">
        <f t="shared" si="2"/>
        <v>31</v>
      </c>
      <c r="B37" s="25"/>
      <c r="C37" s="41"/>
      <c r="D37" s="41"/>
      <c r="E37" s="41"/>
      <c r="F37" s="25"/>
      <c r="G37" s="25"/>
      <c r="H37" s="65"/>
      <c r="I37" s="65"/>
      <c r="J37" s="65"/>
      <c r="K37" s="65"/>
      <c r="L37" s="65"/>
      <c r="M37" s="65"/>
      <c r="N37" s="65"/>
      <c r="O37" s="65"/>
      <c r="P37" s="65"/>
      <c r="Q37" s="65"/>
      <c r="R37" s="65"/>
      <c r="S37" s="65"/>
      <c r="T37" s="41"/>
      <c r="U37" s="25"/>
      <c r="V37" s="42" t="str">
        <f t="shared" ref="V37:V50" si="3">IFERROR(U37/F37,"")</f>
        <v/>
      </c>
      <c r="W37" s="47"/>
      <c r="X37" s="2"/>
      <c r="Y37" s="2"/>
      <c r="Z37" s="2"/>
    </row>
    <row r="38" spans="1:26" ht="36" customHeight="1" x14ac:dyDescent="0.2">
      <c r="A38" s="58">
        <f t="shared" si="2"/>
        <v>32</v>
      </c>
      <c r="B38" s="25"/>
      <c r="C38" s="41"/>
      <c r="D38" s="41"/>
      <c r="E38" s="41"/>
      <c r="F38" s="25"/>
      <c r="G38" s="25"/>
      <c r="H38" s="65"/>
      <c r="I38" s="65"/>
      <c r="J38" s="65"/>
      <c r="K38" s="65"/>
      <c r="L38" s="65"/>
      <c r="M38" s="65"/>
      <c r="N38" s="65"/>
      <c r="O38" s="65"/>
      <c r="P38" s="65"/>
      <c r="Q38" s="65"/>
      <c r="R38" s="65"/>
      <c r="S38" s="65"/>
      <c r="T38" s="41"/>
      <c r="U38" s="25"/>
      <c r="V38" s="42" t="str">
        <f t="shared" si="3"/>
        <v/>
      </c>
      <c r="W38" s="47"/>
      <c r="X38" s="2"/>
      <c r="Y38" s="2"/>
      <c r="Z38" s="2"/>
    </row>
    <row r="39" spans="1:26" ht="36" customHeight="1" x14ac:dyDescent="0.2">
      <c r="A39" s="58">
        <f t="shared" si="2"/>
        <v>33</v>
      </c>
      <c r="B39" s="25"/>
      <c r="C39" s="41"/>
      <c r="D39" s="41"/>
      <c r="E39" s="41"/>
      <c r="F39" s="25"/>
      <c r="G39" s="25"/>
      <c r="H39" s="65"/>
      <c r="I39" s="65"/>
      <c r="J39" s="65"/>
      <c r="K39" s="65"/>
      <c r="L39" s="65"/>
      <c r="M39" s="65"/>
      <c r="N39" s="65"/>
      <c r="O39" s="65"/>
      <c r="P39" s="65"/>
      <c r="Q39" s="65"/>
      <c r="R39" s="65"/>
      <c r="S39" s="65"/>
      <c r="T39" s="41"/>
      <c r="U39" s="25"/>
      <c r="V39" s="42" t="str">
        <f t="shared" si="3"/>
        <v/>
      </c>
      <c r="W39" s="47"/>
      <c r="X39" s="2"/>
      <c r="Y39" s="2"/>
      <c r="Z39" s="2"/>
    </row>
    <row r="40" spans="1:26" ht="36" customHeight="1" x14ac:dyDescent="0.2">
      <c r="A40" s="58">
        <f t="shared" si="2"/>
        <v>34</v>
      </c>
      <c r="B40" s="25"/>
      <c r="C40" s="41"/>
      <c r="D40" s="41"/>
      <c r="E40" s="41"/>
      <c r="F40" s="25"/>
      <c r="G40" s="25"/>
      <c r="H40" s="65"/>
      <c r="I40" s="65"/>
      <c r="J40" s="65"/>
      <c r="K40" s="65"/>
      <c r="L40" s="65"/>
      <c r="M40" s="65"/>
      <c r="N40" s="65"/>
      <c r="O40" s="65"/>
      <c r="P40" s="65"/>
      <c r="Q40" s="65"/>
      <c r="R40" s="65"/>
      <c r="S40" s="65"/>
      <c r="T40" s="41"/>
      <c r="U40" s="25"/>
      <c r="V40" s="42" t="str">
        <f t="shared" si="3"/>
        <v/>
      </c>
      <c r="W40" s="47"/>
      <c r="X40" s="2"/>
      <c r="Y40" s="2"/>
      <c r="Z40" s="2"/>
    </row>
    <row r="41" spans="1:26" ht="36" customHeight="1" x14ac:dyDescent="0.2">
      <c r="A41" s="58">
        <f t="shared" si="2"/>
        <v>35</v>
      </c>
      <c r="B41" s="25"/>
      <c r="C41" s="41"/>
      <c r="D41" s="41"/>
      <c r="E41" s="41"/>
      <c r="F41" s="25"/>
      <c r="G41" s="25"/>
      <c r="H41" s="65"/>
      <c r="I41" s="65"/>
      <c r="J41" s="65"/>
      <c r="K41" s="65"/>
      <c r="L41" s="65"/>
      <c r="M41" s="65"/>
      <c r="N41" s="65"/>
      <c r="O41" s="65"/>
      <c r="P41" s="65"/>
      <c r="Q41" s="65"/>
      <c r="R41" s="65"/>
      <c r="S41" s="65"/>
      <c r="T41" s="41"/>
      <c r="U41" s="25"/>
      <c r="V41" s="42" t="str">
        <f t="shared" si="3"/>
        <v/>
      </c>
      <c r="W41" s="47"/>
      <c r="X41" s="2"/>
      <c r="Y41" s="2"/>
      <c r="Z41" s="2"/>
    </row>
    <row r="42" spans="1:26" ht="36" customHeight="1" x14ac:dyDescent="0.2">
      <c r="A42" s="58">
        <f t="shared" si="2"/>
        <v>36</v>
      </c>
      <c r="B42" s="25"/>
      <c r="C42" s="41"/>
      <c r="D42" s="41"/>
      <c r="E42" s="41"/>
      <c r="F42" s="25"/>
      <c r="G42" s="25"/>
      <c r="H42" s="65"/>
      <c r="I42" s="65"/>
      <c r="J42" s="65"/>
      <c r="K42" s="65"/>
      <c r="L42" s="65"/>
      <c r="M42" s="65"/>
      <c r="N42" s="65"/>
      <c r="O42" s="65"/>
      <c r="P42" s="65"/>
      <c r="Q42" s="65"/>
      <c r="R42" s="65"/>
      <c r="S42" s="65"/>
      <c r="T42" s="41"/>
      <c r="U42" s="25"/>
      <c r="V42" s="42" t="str">
        <f t="shared" si="3"/>
        <v/>
      </c>
      <c r="W42" s="47"/>
      <c r="X42" s="2"/>
      <c r="Y42" s="2"/>
      <c r="Z42" s="2"/>
    </row>
    <row r="43" spans="1:26" ht="36" customHeight="1" x14ac:dyDescent="0.2">
      <c r="A43" s="58">
        <f t="shared" si="2"/>
        <v>37</v>
      </c>
      <c r="B43" s="25"/>
      <c r="C43" s="41"/>
      <c r="D43" s="41"/>
      <c r="E43" s="41"/>
      <c r="F43" s="25"/>
      <c r="G43" s="25"/>
      <c r="H43" s="65"/>
      <c r="I43" s="65"/>
      <c r="J43" s="65"/>
      <c r="K43" s="65"/>
      <c r="L43" s="65"/>
      <c r="M43" s="65"/>
      <c r="N43" s="65"/>
      <c r="O43" s="65"/>
      <c r="P43" s="65"/>
      <c r="Q43" s="65"/>
      <c r="R43" s="65"/>
      <c r="S43" s="65"/>
      <c r="T43" s="41"/>
      <c r="U43" s="25"/>
      <c r="V43" s="42" t="str">
        <f t="shared" si="3"/>
        <v/>
      </c>
      <c r="W43" s="47"/>
      <c r="X43" s="2"/>
      <c r="Y43" s="2"/>
      <c r="Z43" s="2"/>
    </row>
    <row r="44" spans="1:26" ht="36" customHeight="1" x14ac:dyDescent="0.2">
      <c r="A44" s="58">
        <f t="shared" si="2"/>
        <v>38</v>
      </c>
      <c r="B44" s="25"/>
      <c r="C44" s="41"/>
      <c r="D44" s="41"/>
      <c r="E44" s="41"/>
      <c r="F44" s="25"/>
      <c r="G44" s="25"/>
      <c r="H44" s="65"/>
      <c r="I44" s="65"/>
      <c r="J44" s="65"/>
      <c r="K44" s="65"/>
      <c r="L44" s="65"/>
      <c r="M44" s="65"/>
      <c r="N44" s="65"/>
      <c r="O44" s="65"/>
      <c r="P44" s="65"/>
      <c r="Q44" s="65"/>
      <c r="R44" s="65"/>
      <c r="S44" s="65"/>
      <c r="T44" s="41"/>
      <c r="U44" s="25"/>
      <c r="V44" s="42" t="str">
        <f t="shared" si="3"/>
        <v/>
      </c>
      <c r="W44" s="47"/>
      <c r="X44" s="2"/>
      <c r="Y44" s="2"/>
      <c r="Z44" s="2"/>
    </row>
    <row r="45" spans="1:26" ht="36" customHeight="1" x14ac:dyDescent="0.2">
      <c r="A45" s="58">
        <f t="shared" si="2"/>
        <v>39</v>
      </c>
      <c r="B45" s="25"/>
      <c r="C45" s="41"/>
      <c r="D45" s="41"/>
      <c r="E45" s="41"/>
      <c r="F45" s="25"/>
      <c r="G45" s="25"/>
      <c r="H45" s="65"/>
      <c r="I45" s="65"/>
      <c r="J45" s="65"/>
      <c r="K45" s="65"/>
      <c r="L45" s="65"/>
      <c r="M45" s="65"/>
      <c r="N45" s="65"/>
      <c r="O45" s="65"/>
      <c r="P45" s="65"/>
      <c r="Q45" s="65"/>
      <c r="R45" s="65"/>
      <c r="S45" s="65"/>
      <c r="T45" s="41"/>
      <c r="U45" s="25"/>
      <c r="V45" s="42" t="str">
        <f t="shared" si="3"/>
        <v/>
      </c>
      <c r="W45" s="47"/>
      <c r="X45" s="2"/>
      <c r="Y45" s="2"/>
      <c r="Z45" s="2"/>
    </row>
    <row r="46" spans="1:26" ht="36" customHeight="1" x14ac:dyDescent="0.2">
      <c r="A46" s="58">
        <f t="shared" si="2"/>
        <v>40</v>
      </c>
      <c r="B46" s="25"/>
      <c r="C46" s="41"/>
      <c r="D46" s="41"/>
      <c r="E46" s="41"/>
      <c r="F46" s="25"/>
      <c r="G46" s="25"/>
      <c r="H46" s="65"/>
      <c r="I46" s="65"/>
      <c r="J46" s="65"/>
      <c r="K46" s="65"/>
      <c r="L46" s="65"/>
      <c r="M46" s="65"/>
      <c r="N46" s="65"/>
      <c r="O46" s="65"/>
      <c r="P46" s="65"/>
      <c r="Q46" s="65"/>
      <c r="R46" s="65"/>
      <c r="S46" s="65"/>
      <c r="T46" s="41"/>
      <c r="U46" s="25"/>
      <c r="V46" s="42" t="str">
        <f t="shared" si="3"/>
        <v/>
      </c>
      <c r="W46" s="47"/>
      <c r="X46" s="2"/>
      <c r="Y46" s="2"/>
      <c r="Z46" s="2"/>
    </row>
    <row r="47" spans="1:26" ht="36" customHeight="1" x14ac:dyDescent="0.2">
      <c r="A47" s="58">
        <f t="shared" si="2"/>
        <v>41</v>
      </c>
      <c r="B47" s="25"/>
      <c r="C47" s="41"/>
      <c r="D47" s="41"/>
      <c r="E47" s="41"/>
      <c r="F47" s="25"/>
      <c r="G47" s="25"/>
      <c r="H47" s="65"/>
      <c r="I47" s="65"/>
      <c r="J47" s="65"/>
      <c r="K47" s="65"/>
      <c r="L47" s="65"/>
      <c r="M47" s="65"/>
      <c r="N47" s="65"/>
      <c r="O47" s="65"/>
      <c r="P47" s="65"/>
      <c r="Q47" s="65"/>
      <c r="R47" s="65"/>
      <c r="S47" s="65"/>
      <c r="T47" s="41"/>
      <c r="U47" s="25"/>
      <c r="V47" s="42" t="str">
        <f t="shared" si="3"/>
        <v/>
      </c>
      <c r="W47" s="47"/>
      <c r="X47" s="2"/>
      <c r="Y47" s="2"/>
      <c r="Z47" s="2"/>
    </row>
    <row r="48" spans="1:26" ht="36" customHeight="1" x14ac:dyDescent="0.2">
      <c r="A48" s="58">
        <f t="shared" si="2"/>
        <v>42</v>
      </c>
      <c r="B48" s="25"/>
      <c r="C48" s="41"/>
      <c r="D48" s="41"/>
      <c r="E48" s="41"/>
      <c r="F48" s="25"/>
      <c r="G48" s="25"/>
      <c r="H48" s="65"/>
      <c r="I48" s="65"/>
      <c r="J48" s="65"/>
      <c r="K48" s="65"/>
      <c r="L48" s="65"/>
      <c r="M48" s="65"/>
      <c r="N48" s="65"/>
      <c r="O48" s="65"/>
      <c r="P48" s="65"/>
      <c r="Q48" s="65"/>
      <c r="R48" s="65"/>
      <c r="S48" s="65"/>
      <c r="T48" s="41"/>
      <c r="U48" s="25"/>
      <c r="V48" s="42" t="str">
        <f t="shared" si="3"/>
        <v/>
      </c>
      <c r="W48" s="47"/>
      <c r="X48" s="2"/>
      <c r="Y48" s="2"/>
      <c r="Z48" s="2"/>
    </row>
    <row r="49" spans="1:26" ht="36" customHeight="1" x14ac:dyDescent="0.2">
      <c r="A49" s="58">
        <f t="shared" si="2"/>
        <v>43</v>
      </c>
      <c r="B49" s="25"/>
      <c r="C49" s="41"/>
      <c r="D49" s="41"/>
      <c r="E49" s="41"/>
      <c r="F49" s="25"/>
      <c r="G49" s="25"/>
      <c r="H49" s="65"/>
      <c r="I49" s="65"/>
      <c r="J49" s="65"/>
      <c r="K49" s="65"/>
      <c r="L49" s="65"/>
      <c r="M49" s="65"/>
      <c r="N49" s="65"/>
      <c r="O49" s="65"/>
      <c r="P49" s="65"/>
      <c r="Q49" s="65"/>
      <c r="R49" s="65"/>
      <c r="S49" s="65"/>
      <c r="T49" s="41"/>
      <c r="U49" s="25"/>
      <c r="V49" s="42" t="str">
        <f t="shared" si="3"/>
        <v/>
      </c>
      <c r="W49" s="47"/>
      <c r="X49" s="2"/>
      <c r="Y49" s="2"/>
      <c r="Z49" s="2"/>
    </row>
    <row r="50" spans="1:26" ht="36" customHeight="1" thickBot="1" x14ac:dyDescent="0.25">
      <c r="A50" s="23">
        <f t="shared" si="2"/>
        <v>44</v>
      </c>
      <c r="B50" s="34"/>
      <c r="C50" s="35"/>
      <c r="D50" s="35"/>
      <c r="E50" s="35"/>
      <c r="F50" s="34"/>
      <c r="G50" s="34"/>
      <c r="H50" s="68"/>
      <c r="I50" s="68"/>
      <c r="J50" s="68"/>
      <c r="K50" s="68"/>
      <c r="L50" s="68"/>
      <c r="M50" s="68"/>
      <c r="N50" s="68"/>
      <c r="O50" s="68"/>
      <c r="P50" s="68"/>
      <c r="Q50" s="68"/>
      <c r="R50" s="68"/>
      <c r="S50" s="68"/>
      <c r="T50" s="35"/>
      <c r="U50" s="34"/>
      <c r="V50" s="37" t="str">
        <f t="shared" si="3"/>
        <v/>
      </c>
      <c r="W50" s="33"/>
      <c r="X50" s="2"/>
      <c r="Y50" s="2"/>
      <c r="Z50" s="2"/>
    </row>
    <row r="51" spans="1:26" hidden="1" x14ac:dyDescent="0.2">
      <c r="C51" s="16"/>
      <c r="D51" s="16"/>
      <c r="E51" s="16"/>
      <c r="F51" s="2"/>
      <c r="G51" s="64"/>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4"/>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4"/>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4"/>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4"/>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4"/>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4"/>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4"/>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4"/>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4"/>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4"/>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4"/>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4"/>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4"/>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4"/>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4"/>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4"/>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4"/>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4"/>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4"/>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4"/>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4"/>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4"/>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4"/>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4"/>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4"/>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4"/>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4"/>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4"/>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4"/>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4"/>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4"/>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4"/>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4"/>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4"/>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4"/>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4"/>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4"/>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4"/>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4"/>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4"/>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4"/>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4"/>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4"/>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4"/>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4"/>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4"/>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4"/>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4"/>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4"/>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4"/>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4"/>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4"/>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4"/>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4"/>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4"/>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4"/>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4"/>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4"/>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4"/>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4"/>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4"/>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4"/>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4"/>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4"/>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4"/>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4"/>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4"/>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4"/>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4"/>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4"/>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4"/>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4"/>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4"/>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4"/>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4"/>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4"/>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4"/>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4"/>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4"/>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4"/>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4"/>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4"/>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4"/>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4"/>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4"/>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4"/>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4"/>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4"/>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4"/>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4"/>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4"/>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4"/>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4"/>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4"/>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4"/>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4"/>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4"/>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4"/>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4"/>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4"/>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4"/>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4"/>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4"/>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4"/>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4"/>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4"/>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4"/>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4"/>
      <c r="H159" s="2"/>
      <c r="I159" s="2"/>
      <c r="J159" s="2"/>
      <c r="K159" s="2"/>
      <c r="L159" s="2"/>
      <c r="M159" s="2"/>
      <c r="N159" s="2"/>
      <c r="O159" s="2"/>
      <c r="P159" s="2"/>
      <c r="Q159" s="2"/>
      <c r="R159" s="2"/>
      <c r="S159" s="2"/>
      <c r="T159" s="2"/>
      <c r="U159" s="2"/>
      <c r="V159" s="2"/>
      <c r="W159" s="2"/>
      <c r="X159" s="2"/>
      <c r="Y159" s="2"/>
      <c r="Z159" s="2"/>
    </row>
  </sheetData>
  <sheetProtection algorithmName="SHA-512" hashValue="WdvOeS1bXeaoTdCuQoOb5Ngi3PSnRFTIlL1N3j54OYYQpwYeFUdA6kS2vpVoIK+280gK4UA4eyryLR9uR/iE8w==" saltValue="2vtcnUN7GEfQxzhVl+KHiw=="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3">
    <dataValidation type="whole" operator="greaterThanOrEqual" allowBlank="1" showInputMessage="1" showErrorMessage="1" sqref="F7:F50 U7:U50">
      <formula1>0</formula1>
    </dataValidation>
    <dataValidation type="textLength" operator="lessThanOrEqual" allowBlank="1" showInputMessage="1" showErrorMessage="1" sqref="E7:E50 G7:G50 T7:T50 W24:W50 W8:W22">
      <formula1>255</formula1>
    </dataValidation>
    <dataValidation type="list" allowBlank="1" showInputMessage="1" showErrorMessage="1" sqref="D7:D5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zoomScale="78" zoomScaleNormal="78" workbookViewId="0">
      <selection activeCell="D25" sqref="D25"/>
    </sheetView>
  </sheetViews>
  <sheetFormatPr baseColWidth="10" defaultColWidth="0" defaultRowHeight="12.75" zeroHeight="1" x14ac:dyDescent="0.2"/>
  <cols>
    <col min="1" max="1" width="9.42578125" style="1" customWidth="1"/>
    <col min="2" max="2" width="17.42578125" style="61" customWidth="1"/>
    <col min="3" max="3" width="48.7109375" style="63"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7" t="s">
        <v>10</v>
      </c>
      <c r="B1" s="78"/>
      <c r="C1" s="78"/>
      <c r="D1" s="78"/>
      <c r="E1" s="78"/>
      <c r="F1" s="78"/>
      <c r="G1" s="78"/>
      <c r="H1" s="78"/>
      <c r="I1" s="78"/>
      <c r="J1" s="78"/>
      <c r="K1" s="78"/>
      <c r="L1" s="78"/>
      <c r="M1" s="78"/>
      <c r="N1" s="78"/>
      <c r="O1" s="78"/>
      <c r="P1" s="78"/>
      <c r="Q1" s="78"/>
      <c r="R1" s="78"/>
      <c r="S1" s="78"/>
      <c r="T1" s="78"/>
      <c r="U1" s="78"/>
      <c r="V1" s="78"/>
      <c r="W1" s="79"/>
    </row>
    <row r="2" spans="1:23" ht="24.75" customHeight="1" thickBot="1" x14ac:dyDescent="0.25">
      <c r="A2" s="80" t="s">
        <v>19</v>
      </c>
      <c r="B2" s="81"/>
      <c r="C2" s="81"/>
      <c r="D2" s="81"/>
      <c r="E2" s="81"/>
      <c r="F2" s="81"/>
      <c r="G2" s="81"/>
      <c r="H2" s="81"/>
      <c r="I2" s="81"/>
      <c r="J2" s="81"/>
      <c r="K2" s="81"/>
      <c r="L2" s="81"/>
      <c r="M2" s="81"/>
      <c r="N2" s="81"/>
      <c r="O2" s="81"/>
      <c r="P2" s="81"/>
      <c r="Q2" s="81"/>
      <c r="R2" s="81"/>
      <c r="S2" s="81"/>
      <c r="T2" s="81"/>
      <c r="U2" s="81"/>
      <c r="V2" s="81"/>
      <c r="W2" s="82"/>
    </row>
    <row r="3" spans="1:23" ht="22.5" customHeight="1" thickBot="1" x14ac:dyDescent="0.25">
      <c r="A3" s="92" t="s">
        <v>76</v>
      </c>
      <c r="B3" s="93"/>
      <c r="C3" s="93"/>
      <c r="D3" s="93"/>
      <c r="E3" s="93"/>
      <c r="F3" s="93"/>
      <c r="G3" s="93"/>
      <c r="H3" s="93"/>
      <c r="I3" s="93"/>
      <c r="J3" s="93"/>
      <c r="K3" s="93"/>
      <c r="L3" s="93"/>
      <c r="M3" s="93"/>
      <c r="N3" s="93"/>
      <c r="O3" s="93"/>
      <c r="P3" s="93"/>
      <c r="Q3" s="93"/>
      <c r="R3" s="93"/>
      <c r="S3" s="93"/>
      <c r="T3" s="93"/>
      <c r="U3" s="93"/>
      <c r="V3" s="93"/>
      <c r="W3" s="94"/>
    </row>
    <row r="4" spans="1:23" s="3" customFormat="1" ht="34.5" customHeight="1" x14ac:dyDescent="0.2">
      <c r="A4" s="89" t="s">
        <v>12</v>
      </c>
      <c r="B4" s="90"/>
      <c r="C4" s="90"/>
      <c r="D4" s="90"/>
      <c r="E4" s="90"/>
      <c r="F4" s="75" t="s">
        <v>22</v>
      </c>
      <c r="G4" s="75" t="s">
        <v>21</v>
      </c>
      <c r="H4" s="75" t="s">
        <v>25</v>
      </c>
      <c r="I4" s="75"/>
      <c r="J4" s="75"/>
      <c r="K4" s="75"/>
      <c r="L4" s="75"/>
      <c r="M4" s="75"/>
      <c r="N4" s="75"/>
      <c r="O4" s="75"/>
      <c r="P4" s="75"/>
      <c r="Q4" s="75"/>
      <c r="R4" s="75"/>
      <c r="S4" s="75"/>
      <c r="T4" s="75" t="s">
        <v>17</v>
      </c>
      <c r="U4" s="87" t="s">
        <v>18</v>
      </c>
      <c r="V4" s="87"/>
      <c r="W4" s="88"/>
    </row>
    <row r="5" spans="1:23" s="3" customFormat="1" ht="51" customHeight="1" x14ac:dyDescent="0.2">
      <c r="A5" s="95" t="s">
        <v>20</v>
      </c>
      <c r="B5" s="39" t="s">
        <v>43</v>
      </c>
      <c r="C5" s="5" t="s">
        <v>11</v>
      </c>
      <c r="D5" s="14" t="s">
        <v>89</v>
      </c>
      <c r="E5" s="91" t="s">
        <v>105</v>
      </c>
      <c r="F5" s="76"/>
      <c r="G5" s="76"/>
      <c r="H5" s="76"/>
      <c r="I5" s="76"/>
      <c r="J5" s="76"/>
      <c r="K5" s="76"/>
      <c r="L5" s="76"/>
      <c r="M5" s="76"/>
      <c r="N5" s="76"/>
      <c r="O5" s="76"/>
      <c r="P5" s="76"/>
      <c r="Q5" s="76"/>
      <c r="R5" s="76"/>
      <c r="S5" s="76"/>
      <c r="T5" s="76"/>
      <c r="U5" s="7" t="s">
        <v>0</v>
      </c>
      <c r="V5" s="7" t="s">
        <v>102</v>
      </c>
      <c r="W5" s="8" t="s">
        <v>24</v>
      </c>
    </row>
    <row r="6" spans="1:23" s="4" customFormat="1" ht="65.25" customHeight="1" x14ac:dyDescent="0.2">
      <c r="A6" s="95"/>
      <c r="B6" s="11" t="s">
        <v>61</v>
      </c>
      <c r="C6" s="15" t="s">
        <v>13</v>
      </c>
      <c r="D6" s="10" t="s">
        <v>26</v>
      </c>
      <c r="E6" s="91"/>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371</v>
      </c>
      <c r="G7" s="41" t="s">
        <v>184</v>
      </c>
      <c r="H7" s="26"/>
      <c r="I7" s="26"/>
      <c r="J7" s="26"/>
      <c r="K7" s="26"/>
      <c r="L7" s="26"/>
      <c r="M7" s="26" t="s">
        <v>149</v>
      </c>
      <c r="N7" s="26" t="s">
        <v>149</v>
      </c>
      <c r="O7" s="26" t="s">
        <v>149</v>
      </c>
      <c r="P7" s="26" t="s">
        <v>149</v>
      </c>
      <c r="Q7" s="26" t="s">
        <v>149</v>
      </c>
      <c r="R7" s="26"/>
      <c r="S7" s="26"/>
      <c r="T7" s="41" t="s">
        <v>185</v>
      </c>
      <c r="U7" s="25">
        <v>73</v>
      </c>
      <c r="V7" s="42">
        <f>IFERROR(U7/F7,"")</f>
        <v>0.19676549865229109</v>
      </c>
      <c r="W7" s="47" t="s">
        <v>245</v>
      </c>
    </row>
    <row r="8" spans="1:23" s="4" customFormat="1" ht="72" customHeight="1" x14ac:dyDescent="0.2">
      <c r="A8" s="9">
        <f>A7+1</f>
        <v>2</v>
      </c>
      <c r="B8" s="40" t="s">
        <v>62</v>
      </c>
      <c r="C8" s="18" t="s">
        <v>131</v>
      </c>
      <c r="D8" s="41" t="s">
        <v>142</v>
      </c>
      <c r="E8" s="41"/>
      <c r="F8" s="25">
        <v>371</v>
      </c>
      <c r="G8" s="41" t="s">
        <v>184</v>
      </c>
      <c r="H8" s="26" t="s">
        <v>149</v>
      </c>
      <c r="I8" s="26" t="s">
        <v>149</v>
      </c>
      <c r="J8" s="26" t="s">
        <v>149</v>
      </c>
      <c r="K8" s="26" t="s">
        <v>149</v>
      </c>
      <c r="L8" s="26" t="s">
        <v>149</v>
      </c>
      <c r="M8" s="26" t="s">
        <v>149</v>
      </c>
      <c r="N8" s="26" t="s">
        <v>149</v>
      </c>
      <c r="O8" s="26" t="s">
        <v>149</v>
      </c>
      <c r="P8" s="26" t="s">
        <v>149</v>
      </c>
      <c r="Q8" s="26" t="s">
        <v>149</v>
      </c>
      <c r="R8" s="26" t="s">
        <v>149</v>
      </c>
      <c r="S8" s="26" t="s">
        <v>149</v>
      </c>
      <c r="T8" s="41" t="s">
        <v>186</v>
      </c>
      <c r="U8" s="25">
        <v>228</v>
      </c>
      <c r="V8" s="42">
        <f t="shared" ref="V8:V26" si="0">IFERROR(U8/F8,"")</f>
        <v>0.61455525606469008</v>
      </c>
      <c r="W8" s="47" t="s">
        <v>246</v>
      </c>
    </row>
    <row r="9" spans="1:23" s="4" customFormat="1" ht="82.5" customHeight="1" x14ac:dyDescent="0.2">
      <c r="A9" s="9">
        <f t="shared" ref="A9:A40" si="1">A8+1</f>
        <v>3</v>
      </c>
      <c r="B9" s="40" t="s">
        <v>63</v>
      </c>
      <c r="C9" s="18" t="s">
        <v>93</v>
      </c>
      <c r="D9" s="41" t="s">
        <v>142</v>
      </c>
      <c r="E9" s="41"/>
      <c r="F9" s="25">
        <v>371</v>
      </c>
      <c r="G9" s="41" t="s">
        <v>184</v>
      </c>
      <c r="H9" s="26"/>
      <c r="I9" s="26"/>
      <c r="J9" s="26" t="s">
        <v>149</v>
      </c>
      <c r="K9" s="26" t="s">
        <v>149</v>
      </c>
      <c r="L9" s="26" t="s">
        <v>149</v>
      </c>
      <c r="M9" s="26" t="s">
        <v>149</v>
      </c>
      <c r="N9" s="26" t="s">
        <v>149</v>
      </c>
      <c r="O9" s="26" t="s">
        <v>149</v>
      </c>
      <c r="P9" s="26" t="s">
        <v>149</v>
      </c>
      <c r="Q9" s="26" t="s">
        <v>149</v>
      </c>
      <c r="R9" s="26" t="s">
        <v>149</v>
      </c>
      <c r="S9" s="26" t="s">
        <v>149</v>
      </c>
      <c r="T9" s="41" t="s">
        <v>187</v>
      </c>
      <c r="U9" s="25">
        <v>371</v>
      </c>
      <c r="V9" s="42">
        <f t="shared" si="0"/>
        <v>1</v>
      </c>
      <c r="W9" s="47" t="s">
        <v>247</v>
      </c>
    </row>
    <row r="10" spans="1:23" s="4" customFormat="1" ht="63.75" customHeight="1" x14ac:dyDescent="0.2">
      <c r="A10" s="9">
        <f t="shared" si="1"/>
        <v>4</v>
      </c>
      <c r="B10" s="40" t="s">
        <v>64</v>
      </c>
      <c r="C10" s="18" t="s">
        <v>132</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85.5" customHeight="1" x14ac:dyDescent="0.2">
      <c r="A11" s="9">
        <f t="shared" si="1"/>
        <v>5</v>
      </c>
      <c r="B11" s="40" t="s">
        <v>66</v>
      </c>
      <c r="C11" s="18" t="s">
        <v>65</v>
      </c>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97.5" customHeight="1" x14ac:dyDescent="0.2">
      <c r="A12" s="9">
        <f t="shared" si="1"/>
        <v>6</v>
      </c>
      <c r="B12" s="40" t="s">
        <v>67</v>
      </c>
      <c r="C12" s="18" t="s">
        <v>133</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55.5" customHeight="1" x14ac:dyDescent="0.2">
      <c r="A13" s="9">
        <f t="shared" si="1"/>
        <v>7</v>
      </c>
      <c r="B13" s="40" t="s">
        <v>68</v>
      </c>
      <c r="C13" s="19" t="s">
        <v>134</v>
      </c>
      <c r="D13" s="41" t="s">
        <v>142</v>
      </c>
      <c r="E13" s="41"/>
      <c r="F13" s="25">
        <v>371</v>
      </c>
      <c r="G13" s="41" t="s">
        <v>184</v>
      </c>
      <c r="H13" s="26"/>
      <c r="I13" s="26"/>
      <c r="J13" s="26" t="s">
        <v>149</v>
      </c>
      <c r="K13" s="26" t="s">
        <v>149</v>
      </c>
      <c r="L13" s="26" t="s">
        <v>149</v>
      </c>
      <c r="M13" s="26" t="s">
        <v>149</v>
      </c>
      <c r="N13" s="26" t="s">
        <v>149</v>
      </c>
      <c r="O13" s="26" t="s">
        <v>149</v>
      </c>
      <c r="P13" s="26" t="s">
        <v>149</v>
      </c>
      <c r="Q13" s="26" t="s">
        <v>149</v>
      </c>
      <c r="R13" s="26" t="s">
        <v>149</v>
      </c>
      <c r="S13" s="26" t="s">
        <v>149</v>
      </c>
      <c r="T13" s="41" t="s">
        <v>188</v>
      </c>
      <c r="U13" s="25">
        <v>30</v>
      </c>
      <c r="V13" s="42">
        <f t="shared" si="0"/>
        <v>8.0862533692722366E-2</v>
      </c>
      <c r="W13" s="47" t="s">
        <v>248</v>
      </c>
    </row>
    <row r="14" spans="1:23" s="4" customFormat="1" ht="71.25" customHeight="1" x14ac:dyDescent="0.2">
      <c r="A14" s="9">
        <f t="shared" si="1"/>
        <v>8</v>
      </c>
      <c r="B14" s="40" t="s">
        <v>54</v>
      </c>
      <c r="C14" s="18" t="s">
        <v>37</v>
      </c>
      <c r="D14" s="41" t="s">
        <v>142</v>
      </c>
      <c r="E14" s="41"/>
      <c r="F14" s="25">
        <v>10</v>
      </c>
      <c r="G14" s="41" t="s">
        <v>184</v>
      </c>
      <c r="H14" s="26"/>
      <c r="I14" s="26"/>
      <c r="J14" s="26"/>
      <c r="K14" s="26"/>
      <c r="L14" s="26" t="s">
        <v>149</v>
      </c>
      <c r="M14" s="26" t="s">
        <v>149</v>
      </c>
      <c r="N14" s="26" t="s">
        <v>149</v>
      </c>
      <c r="O14" s="26" t="s">
        <v>149</v>
      </c>
      <c r="P14" s="26" t="s">
        <v>149</v>
      </c>
      <c r="Q14" s="26" t="s">
        <v>149</v>
      </c>
      <c r="R14" s="26"/>
      <c r="S14" s="26"/>
      <c r="T14" s="41" t="s">
        <v>201</v>
      </c>
      <c r="U14" s="25">
        <v>10</v>
      </c>
      <c r="V14" s="42">
        <f t="shared" si="0"/>
        <v>1</v>
      </c>
      <c r="W14" s="47" t="s">
        <v>249</v>
      </c>
    </row>
    <row r="15" spans="1:23" s="4" customFormat="1" ht="66" customHeight="1" x14ac:dyDescent="0.2">
      <c r="A15" s="9">
        <f t="shared" si="1"/>
        <v>9</v>
      </c>
      <c r="B15" s="40" t="s">
        <v>75</v>
      </c>
      <c r="C15" s="18" t="s">
        <v>31</v>
      </c>
      <c r="D15" s="41" t="s">
        <v>142</v>
      </c>
      <c r="E15" s="41"/>
      <c r="F15" s="25"/>
      <c r="G15" s="41"/>
      <c r="H15" s="26"/>
      <c r="I15" s="26"/>
      <c r="J15" s="26"/>
      <c r="K15" s="26"/>
      <c r="L15" s="26"/>
      <c r="M15" s="26"/>
      <c r="N15" s="26"/>
      <c r="O15" s="26"/>
      <c r="P15" s="26"/>
      <c r="Q15" s="26"/>
      <c r="R15" s="26"/>
      <c r="S15" s="26"/>
      <c r="T15" s="41"/>
      <c r="U15" s="25"/>
      <c r="V15" s="42" t="str">
        <f t="shared" si="0"/>
        <v/>
      </c>
      <c r="W15" s="47"/>
    </row>
    <row r="16" spans="1:23" s="4" customFormat="1" ht="60" x14ac:dyDescent="0.2">
      <c r="A16" s="9">
        <f t="shared" si="1"/>
        <v>10</v>
      </c>
      <c r="B16" s="40" t="s">
        <v>50</v>
      </c>
      <c r="C16" s="18" t="s">
        <v>32</v>
      </c>
      <c r="D16" s="41" t="s">
        <v>142</v>
      </c>
      <c r="E16" s="41"/>
      <c r="F16" s="25">
        <v>371</v>
      </c>
      <c r="G16" s="41" t="s">
        <v>184</v>
      </c>
      <c r="H16" s="26"/>
      <c r="I16" s="26"/>
      <c r="J16" s="26" t="s">
        <v>149</v>
      </c>
      <c r="K16" s="26" t="s">
        <v>149</v>
      </c>
      <c r="L16" s="26" t="s">
        <v>149</v>
      </c>
      <c r="M16" s="26" t="s">
        <v>149</v>
      </c>
      <c r="N16" s="26" t="s">
        <v>149</v>
      </c>
      <c r="O16" s="26" t="s">
        <v>149</v>
      </c>
      <c r="P16" s="26" t="s">
        <v>149</v>
      </c>
      <c r="Q16" s="26" t="s">
        <v>149</v>
      </c>
      <c r="R16" s="26" t="s">
        <v>149</v>
      </c>
      <c r="S16" s="26"/>
      <c r="T16" s="41" t="s">
        <v>189</v>
      </c>
      <c r="U16" s="25">
        <v>300</v>
      </c>
      <c r="V16" s="42">
        <f t="shared" si="0"/>
        <v>0.80862533692722371</v>
      </c>
      <c r="W16" s="47" t="s">
        <v>250</v>
      </c>
    </row>
    <row r="17" spans="1:26" s="4" customFormat="1" ht="31.5" customHeight="1" x14ac:dyDescent="0.2">
      <c r="A17" s="9">
        <f t="shared" si="1"/>
        <v>11</v>
      </c>
      <c r="B17" s="40" t="s">
        <v>52</v>
      </c>
      <c r="C17" s="18" t="s">
        <v>34</v>
      </c>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0" x14ac:dyDescent="0.3">
      <c r="A18" s="9">
        <f t="shared" si="1"/>
        <v>12</v>
      </c>
      <c r="B18" s="40" t="s">
        <v>58</v>
      </c>
      <c r="C18" s="19" t="s">
        <v>60</v>
      </c>
      <c r="D18" s="41" t="s">
        <v>142</v>
      </c>
      <c r="E18" s="41"/>
      <c r="F18" s="25">
        <v>371</v>
      </c>
      <c r="G18" s="41" t="s">
        <v>184</v>
      </c>
      <c r="H18" s="26"/>
      <c r="I18" s="26"/>
      <c r="J18" s="26" t="s">
        <v>149</v>
      </c>
      <c r="K18" s="26" t="s">
        <v>149</v>
      </c>
      <c r="L18" s="26" t="s">
        <v>149</v>
      </c>
      <c r="M18" s="26" t="s">
        <v>149</v>
      </c>
      <c r="N18" s="26" t="s">
        <v>149</v>
      </c>
      <c r="O18" s="26" t="s">
        <v>149</v>
      </c>
      <c r="P18" s="26" t="s">
        <v>149</v>
      </c>
      <c r="Q18" s="26" t="s">
        <v>149</v>
      </c>
      <c r="R18" s="26" t="s">
        <v>149</v>
      </c>
      <c r="S18" s="26" t="s">
        <v>149</v>
      </c>
      <c r="T18" s="41" t="s">
        <v>190</v>
      </c>
      <c r="U18" s="25">
        <v>115</v>
      </c>
      <c r="V18" s="42">
        <f t="shared" si="0"/>
        <v>0.30997304582210244</v>
      </c>
      <c r="W18" s="70" t="s">
        <v>251</v>
      </c>
    </row>
    <row r="19" spans="1:26" s="4" customFormat="1" ht="40.5" customHeight="1" x14ac:dyDescent="0.2">
      <c r="A19" s="9">
        <f t="shared" si="1"/>
        <v>13</v>
      </c>
      <c r="B19" s="40" t="s">
        <v>70</v>
      </c>
      <c r="C19" s="18" t="s">
        <v>69</v>
      </c>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32.25" customHeight="1" x14ac:dyDescent="0.2">
      <c r="A20" s="9">
        <f t="shared" si="1"/>
        <v>14</v>
      </c>
      <c r="B20" s="43" t="s">
        <v>123</v>
      </c>
      <c r="C20" s="18" t="s">
        <v>122</v>
      </c>
      <c r="D20" s="41"/>
      <c r="E20" s="41"/>
      <c r="F20" s="25"/>
      <c r="G20" s="41"/>
      <c r="H20" s="26"/>
      <c r="I20" s="26"/>
      <c r="J20" s="26"/>
      <c r="K20" s="26"/>
      <c r="L20" s="26"/>
      <c r="M20" s="26"/>
      <c r="N20" s="26"/>
      <c r="O20" s="26"/>
      <c r="P20" s="26"/>
      <c r="Q20" s="26"/>
      <c r="R20" s="26"/>
      <c r="S20" s="26"/>
      <c r="T20" s="41"/>
      <c r="U20" s="25"/>
      <c r="V20" s="42" t="str">
        <f t="shared" si="0"/>
        <v/>
      </c>
      <c r="W20" s="47"/>
    </row>
    <row r="21" spans="1:26" s="4" customFormat="1" ht="69.75" customHeight="1" x14ac:dyDescent="0.2">
      <c r="A21" s="9">
        <f t="shared" si="1"/>
        <v>15</v>
      </c>
      <c r="B21" s="44" t="s">
        <v>135</v>
      </c>
      <c r="C21" s="45" t="s">
        <v>136</v>
      </c>
      <c r="D21" s="41" t="s">
        <v>142</v>
      </c>
      <c r="E21" s="41"/>
      <c r="F21" s="25">
        <v>371</v>
      </c>
      <c r="G21" s="41" t="s">
        <v>184</v>
      </c>
      <c r="H21" s="26"/>
      <c r="I21" s="26"/>
      <c r="J21" s="26" t="s">
        <v>149</v>
      </c>
      <c r="K21" s="26" t="s">
        <v>149</v>
      </c>
      <c r="L21" s="26" t="s">
        <v>149</v>
      </c>
      <c r="M21" s="26" t="s">
        <v>149</v>
      </c>
      <c r="N21" s="26" t="s">
        <v>149</v>
      </c>
      <c r="O21" s="26" t="s">
        <v>149</v>
      </c>
      <c r="P21" s="26" t="s">
        <v>149</v>
      </c>
      <c r="Q21" s="26" t="s">
        <v>149</v>
      </c>
      <c r="R21" s="26" t="s">
        <v>149</v>
      </c>
      <c r="S21" s="26" t="s">
        <v>149</v>
      </c>
      <c r="T21" s="41" t="s">
        <v>191</v>
      </c>
      <c r="U21" s="25">
        <v>371</v>
      </c>
      <c r="V21" s="42">
        <f t="shared" si="0"/>
        <v>1</v>
      </c>
      <c r="W21" s="47" t="s">
        <v>252</v>
      </c>
    </row>
    <row r="22" spans="1:26" s="4" customFormat="1" ht="48" customHeight="1" x14ac:dyDescent="0.2">
      <c r="A22" s="9">
        <f t="shared" si="1"/>
        <v>16</v>
      </c>
      <c r="B22" s="44" t="s">
        <v>62</v>
      </c>
      <c r="C22" s="45" t="s">
        <v>137</v>
      </c>
      <c r="D22" s="41" t="s">
        <v>142</v>
      </c>
      <c r="E22" s="41"/>
      <c r="F22" s="25">
        <v>371</v>
      </c>
      <c r="G22" s="41" t="s">
        <v>184</v>
      </c>
      <c r="H22" s="26" t="s">
        <v>149</v>
      </c>
      <c r="I22" s="26" t="s">
        <v>149</v>
      </c>
      <c r="J22" s="26" t="s">
        <v>149</v>
      </c>
      <c r="K22" s="26" t="s">
        <v>149</v>
      </c>
      <c r="L22" s="26" t="s">
        <v>149</v>
      </c>
      <c r="M22" s="26"/>
      <c r="N22" s="26"/>
      <c r="O22" s="26"/>
      <c r="P22" s="26"/>
      <c r="Q22" s="26" t="s">
        <v>149</v>
      </c>
      <c r="R22" s="26" t="s">
        <v>149</v>
      </c>
      <c r="S22" s="26" t="s">
        <v>149</v>
      </c>
      <c r="T22" s="41" t="s">
        <v>192</v>
      </c>
      <c r="U22" s="25">
        <v>228</v>
      </c>
      <c r="V22" s="42">
        <f t="shared" si="0"/>
        <v>0.61455525606469008</v>
      </c>
      <c r="W22" s="47" t="s">
        <v>253</v>
      </c>
    </row>
    <row r="23" spans="1:26" s="4" customFormat="1" ht="39" customHeight="1" x14ac:dyDescent="0.2">
      <c r="A23" s="9">
        <f>A22+1</f>
        <v>17</v>
      </c>
      <c r="B23" s="51" t="s">
        <v>62</v>
      </c>
      <c r="C23" s="41" t="s">
        <v>146</v>
      </c>
      <c r="D23" s="41"/>
      <c r="E23" s="41"/>
      <c r="F23" s="25"/>
      <c r="G23" s="41"/>
      <c r="H23" s="26"/>
      <c r="I23" s="26"/>
      <c r="J23" s="26"/>
      <c r="K23" s="26"/>
      <c r="L23" s="26"/>
      <c r="M23" s="26"/>
      <c r="N23" s="26"/>
      <c r="O23" s="26"/>
      <c r="P23" s="26"/>
      <c r="Q23" s="26"/>
      <c r="R23" s="26"/>
      <c r="S23" s="26"/>
      <c r="T23" s="41"/>
      <c r="U23" s="25"/>
      <c r="V23" s="42" t="str">
        <f t="shared" si="0"/>
        <v/>
      </c>
      <c r="W23" s="47"/>
    </row>
    <row r="24" spans="1:26" s="4" customFormat="1" ht="71.2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9"/>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9"/>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9"/>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9"/>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9"/>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9"/>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9"/>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9"/>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9"/>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9"/>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9"/>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9"/>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9"/>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9"/>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60"/>
      <c r="C40" s="55"/>
      <c r="D40" s="35"/>
      <c r="E40" s="35"/>
      <c r="F40" s="34"/>
      <c r="G40" s="35"/>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2"/>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2"/>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2"/>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2"/>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2"/>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2"/>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2"/>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2"/>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2"/>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2"/>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2"/>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2"/>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2"/>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2"/>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2"/>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2"/>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2"/>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2"/>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2"/>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2"/>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2"/>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2"/>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2"/>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2"/>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2"/>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2"/>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2"/>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2"/>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2"/>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2"/>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2"/>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2"/>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2"/>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2"/>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2"/>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2"/>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2"/>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2"/>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2"/>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2"/>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2"/>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2"/>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2"/>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2"/>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2"/>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2"/>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2"/>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2"/>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2"/>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2"/>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2"/>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2"/>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2"/>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2"/>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2"/>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2"/>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2"/>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2"/>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2"/>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2"/>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2"/>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2"/>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2"/>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2"/>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2"/>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2"/>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2"/>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2"/>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2"/>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2"/>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2"/>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2"/>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2"/>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2"/>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2"/>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2"/>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2"/>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2"/>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2"/>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2"/>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2"/>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2"/>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2"/>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2"/>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2"/>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2"/>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2"/>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2"/>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2"/>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2"/>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2"/>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2"/>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2"/>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2"/>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2"/>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2"/>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2"/>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2"/>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2"/>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2"/>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2"/>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2"/>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2"/>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2"/>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2"/>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2"/>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2"/>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2"/>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2"/>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BRNtuxEJKlzxvcD09b+zV7U5jLJr24Ex0OvqVasdF3uH5ffgsH0xhpXzrV1Pxwcolh8ojcZv9IfJ705Qa9uDuA==" saltValue="H8KfFdVVWLvxlxKuSMSeJw=="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list" allowBlank="1" showInputMessage="1" showErrorMessage="1" sqref="D7:D40">
      <formula1>sino</formula1>
    </dataValidation>
    <dataValidation type="textLength" operator="lessThanOrEqual" allowBlank="1" showInputMessage="1" showErrorMessage="1" sqref="E7:E40 G7:G40 T7:T40 W7:W40">
      <formula1>255</formula1>
    </dataValidation>
    <dataValidation type="whole" operator="greaterThanOrEqual" allowBlank="1" showInputMessage="1" showErrorMessage="1" sqref="F7:F40 U7:U40">
      <formula1>0</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topLeftCell="A7" zoomScale="80" zoomScaleNormal="80" workbookViewId="0">
      <selection activeCell="W7" sqref="W7"/>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7" t="s">
        <v>10</v>
      </c>
      <c r="B1" s="78"/>
      <c r="C1" s="78"/>
      <c r="D1" s="78"/>
      <c r="E1" s="78"/>
      <c r="F1" s="78"/>
      <c r="G1" s="78"/>
      <c r="H1" s="78"/>
      <c r="I1" s="78"/>
      <c r="J1" s="78"/>
      <c r="K1" s="78"/>
      <c r="L1" s="78"/>
      <c r="M1" s="78"/>
      <c r="N1" s="78"/>
      <c r="O1" s="78"/>
      <c r="P1" s="78"/>
      <c r="Q1" s="78"/>
      <c r="R1" s="78"/>
      <c r="S1" s="78"/>
      <c r="T1" s="78"/>
      <c r="U1" s="78"/>
      <c r="V1" s="78"/>
      <c r="W1" s="79"/>
    </row>
    <row r="2" spans="1:23" ht="24.75" customHeight="1" x14ac:dyDescent="0.2">
      <c r="A2" s="80" t="s">
        <v>19</v>
      </c>
      <c r="B2" s="81"/>
      <c r="C2" s="81"/>
      <c r="D2" s="81"/>
      <c r="E2" s="81"/>
      <c r="F2" s="81"/>
      <c r="G2" s="81"/>
      <c r="H2" s="81"/>
      <c r="I2" s="81"/>
      <c r="J2" s="81"/>
      <c r="K2" s="81"/>
      <c r="L2" s="81"/>
      <c r="M2" s="81"/>
      <c r="N2" s="81"/>
      <c r="O2" s="81"/>
      <c r="P2" s="81"/>
      <c r="Q2" s="81"/>
      <c r="R2" s="81"/>
      <c r="S2" s="81"/>
      <c r="T2" s="81"/>
      <c r="U2" s="81"/>
      <c r="V2" s="81"/>
      <c r="W2" s="82"/>
    </row>
    <row r="3" spans="1:23" ht="22.5" customHeight="1" thickBot="1" x14ac:dyDescent="0.25">
      <c r="A3" s="96" t="s">
        <v>71</v>
      </c>
      <c r="B3" s="97"/>
      <c r="C3" s="97"/>
      <c r="D3" s="97"/>
      <c r="E3" s="97"/>
      <c r="F3" s="97"/>
      <c r="G3" s="97"/>
      <c r="H3" s="97"/>
      <c r="I3" s="97"/>
      <c r="J3" s="97"/>
      <c r="K3" s="97"/>
      <c r="L3" s="97"/>
      <c r="M3" s="97"/>
      <c r="N3" s="97"/>
      <c r="O3" s="97"/>
      <c r="P3" s="97"/>
      <c r="Q3" s="97"/>
      <c r="R3" s="97"/>
      <c r="S3" s="97"/>
      <c r="T3" s="97"/>
      <c r="U3" s="97"/>
      <c r="V3" s="97"/>
      <c r="W3" s="98"/>
    </row>
    <row r="4" spans="1:23" s="3" customFormat="1" ht="34.5" customHeight="1" x14ac:dyDescent="0.2">
      <c r="A4" s="89" t="s">
        <v>12</v>
      </c>
      <c r="B4" s="90"/>
      <c r="C4" s="90"/>
      <c r="D4" s="90"/>
      <c r="E4" s="90"/>
      <c r="F4" s="75" t="s">
        <v>22</v>
      </c>
      <c r="G4" s="75" t="s">
        <v>21</v>
      </c>
      <c r="H4" s="75" t="s">
        <v>25</v>
      </c>
      <c r="I4" s="75"/>
      <c r="J4" s="75"/>
      <c r="K4" s="75"/>
      <c r="L4" s="75"/>
      <c r="M4" s="75"/>
      <c r="N4" s="75"/>
      <c r="O4" s="75"/>
      <c r="P4" s="75"/>
      <c r="Q4" s="75"/>
      <c r="R4" s="75"/>
      <c r="S4" s="75"/>
      <c r="T4" s="75" t="s">
        <v>17</v>
      </c>
      <c r="U4" s="87" t="s">
        <v>18</v>
      </c>
      <c r="V4" s="87"/>
      <c r="W4" s="88"/>
    </row>
    <row r="5" spans="1:23" s="3" customFormat="1" ht="51" customHeight="1" x14ac:dyDescent="0.2">
      <c r="A5" s="95" t="s">
        <v>20</v>
      </c>
      <c r="B5" s="39" t="s">
        <v>43</v>
      </c>
      <c r="C5" s="5" t="s">
        <v>11</v>
      </c>
      <c r="D5" s="14" t="s">
        <v>89</v>
      </c>
      <c r="E5" s="91" t="s">
        <v>105</v>
      </c>
      <c r="F5" s="76"/>
      <c r="G5" s="76"/>
      <c r="H5" s="76"/>
      <c r="I5" s="76"/>
      <c r="J5" s="76"/>
      <c r="K5" s="76"/>
      <c r="L5" s="76"/>
      <c r="M5" s="76"/>
      <c r="N5" s="76"/>
      <c r="O5" s="76"/>
      <c r="P5" s="76"/>
      <c r="Q5" s="76"/>
      <c r="R5" s="76"/>
      <c r="S5" s="76"/>
      <c r="T5" s="76"/>
      <c r="U5" s="7" t="s">
        <v>0</v>
      </c>
      <c r="V5" s="7" t="s">
        <v>102</v>
      </c>
      <c r="W5" s="8" t="s">
        <v>24</v>
      </c>
    </row>
    <row r="6" spans="1:23" s="4" customFormat="1" ht="65.25" customHeight="1" x14ac:dyDescent="0.2">
      <c r="A6" s="95"/>
      <c r="B6" s="11" t="s">
        <v>61</v>
      </c>
      <c r="C6" s="11" t="s">
        <v>13</v>
      </c>
      <c r="D6" s="10" t="s">
        <v>26</v>
      </c>
      <c r="E6" s="91"/>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110</v>
      </c>
      <c r="G7" s="41" t="s">
        <v>195</v>
      </c>
      <c r="H7" s="26"/>
      <c r="I7" s="26"/>
      <c r="J7" s="26" t="s">
        <v>149</v>
      </c>
      <c r="K7" s="26" t="s">
        <v>149</v>
      </c>
      <c r="L7" s="26" t="s">
        <v>149</v>
      </c>
      <c r="M7" s="26" t="s">
        <v>149</v>
      </c>
      <c r="N7" s="26" t="s">
        <v>149</v>
      </c>
      <c r="O7" s="26" t="s">
        <v>149</v>
      </c>
      <c r="P7" s="26" t="s">
        <v>149</v>
      </c>
      <c r="Q7" s="26" t="s">
        <v>149</v>
      </c>
      <c r="R7" s="26"/>
      <c r="S7" s="26"/>
      <c r="T7" s="41" t="s">
        <v>193</v>
      </c>
      <c r="U7" s="25">
        <v>41</v>
      </c>
      <c r="V7" s="42">
        <f>IFERROR(U7/F7,"")</f>
        <v>0.37272727272727274</v>
      </c>
      <c r="W7" s="47" t="s">
        <v>254</v>
      </c>
    </row>
    <row r="8" spans="1:23" s="4" customFormat="1" ht="65.25" customHeight="1" x14ac:dyDescent="0.2">
      <c r="A8" s="9">
        <f>A7+1</f>
        <v>2</v>
      </c>
      <c r="B8" s="40" t="s">
        <v>79</v>
      </c>
      <c r="C8" s="18" t="s">
        <v>80</v>
      </c>
      <c r="D8" s="41" t="s">
        <v>142</v>
      </c>
      <c r="E8" s="41"/>
      <c r="F8" s="25">
        <v>110</v>
      </c>
      <c r="G8" s="41" t="s">
        <v>195</v>
      </c>
      <c r="H8" s="26"/>
      <c r="I8" s="26"/>
      <c r="J8" s="26" t="s">
        <v>149</v>
      </c>
      <c r="K8" s="26" t="s">
        <v>149</v>
      </c>
      <c r="L8" s="26" t="s">
        <v>149</v>
      </c>
      <c r="M8" s="26" t="s">
        <v>149</v>
      </c>
      <c r="N8" s="26" t="s">
        <v>149</v>
      </c>
      <c r="O8" s="26" t="s">
        <v>149</v>
      </c>
      <c r="P8" s="26" t="s">
        <v>149</v>
      </c>
      <c r="Q8" s="26" t="s">
        <v>149</v>
      </c>
      <c r="R8" s="26"/>
      <c r="S8" s="26"/>
      <c r="T8" s="41" t="s">
        <v>194</v>
      </c>
      <c r="U8" s="25">
        <v>44</v>
      </c>
      <c r="V8" s="42">
        <f t="shared" ref="V8:V18" si="0">IFERROR(U8/F8,"")</f>
        <v>0.4</v>
      </c>
      <c r="W8" s="47" t="s">
        <v>255</v>
      </c>
    </row>
    <row r="9" spans="1:23" s="4" customFormat="1" ht="65.25" customHeight="1" x14ac:dyDescent="0.2">
      <c r="A9" s="9">
        <f t="shared" ref="A9:A40" si="1">A8+1</f>
        <v>3</v>
      </c>
      <c r="B9" s="40" t="s">
        <v>81</v>
      </c>
      <c r="C9" s="20" t="s">
        <v>82</v>
      </c>
      <c r="D9" s="41"/>
      <c r="E9" s="41"/>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40" t="s">
        <v>85</v>
      </c>
      <c r="C10" s="20" t="s">
        <v>83</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40" t="s">
        <v>68</v>
      </c>
      <c r="C11" s="19" t="s">
        <v>84</v>
      </c>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40" t="s">
        <v>75</v>
      </c>
      <c r="C12" s="18" t="s">
        <v>86</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40" t="s">
        <v>88</v>
      </c>
      <c r="C13" s="20" t="s">
        <v>87</v>
      </c>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43" t="s">
        <v>123</v>
      </c>
      <c r="C14" s="18" t="s">
        <v>122</v>
      </c>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56"/>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7"/>
      <c r="C40" s="34"/>
      <c r="D40" s="35"/>
      <c r="E40" s="35"/>
      <c r="F40" s="34"/>
      <c r="G40" s="35"/>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6eFU5N9N9a30wa0OL4IRr/QWFb2rwz5hqT6yc/EbTdnHjQ0gQ8liyhmJvIJ6G4843OiXa8vbkniaGJIhuNNcWg==" saltValue="XoWSMB8Bhqf7pFCilONBq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40 U7:U40">
      <formula1>0</formula1>
    </dataValidation>
    <dataValidation type="textLength" operator="lessThanOrEqual" allowBlank="1" showInputMessage="1" showErrorMessage="1" sqref="E7:E40 G7:G40 T7:T40 W7:W40">
      <formula1>255</formula1>
    </dataValidation>
    <dataValidation type="list" allowBlank="1" showInputMessage="1" showErrorMessage="1" sqref="D7:D4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topLeftCell="D6" zoomScale="80" zoomScaleNormal="80" workbookViewId="0">
      <selection activeCell="W10" sqref="W10"/>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9" t="s">
        <v>10</v>
      </c>
      <c r="B1" s="100"/>
      <c r="C1" s="100"/>
      <c r="D1" s="100"/>
      <c r="E1" s="100"/>
      <c r="F1" s="100"/>
      <c r="G1" s="100"/>
      <c r="H1" s="100"/>
      <c r="I1" s="100"/>
      <c r="J1" s="100"/>
      <c r="K1" s="100"/>
      <c r="L1" s="100"/>
      <c r="M1" s="100"/>
      <c r="N1" s="100"/>
      <c r="O1" s="100"/>
      <c r="P1" s="100"/>
      <c r="Q1" s="100"/>
      <c r="R1" s="100"/>
      <c r="S1" s="100"/>
      <c r="T1" s="100"/>
      <c r="U1" s="100"/>
      <c r="V1" s="100"/>
      <c r="W1" s="101"/>
    </row>
    <row r="2" spans="1:23" ht="25.5" customHeight="1" thickBot="1" x14ac:dyDescent="0.25">
      <c r="A2" s="77" t="s">
        <v>10</v>
      </c>
      <c r="B2" s="78"/>
      <c r="C2" s="78"/>
      <c r="D2" s="78"/>
      <c r="E2" s="78"/>
      <c r="F2" s="78"/>
      <c r="G2" s="78"/>
      <c r="H2" s="78"/>
      <c r="I2" s="78"/>
      <c r="J2" s="78"/>
      <c r="K2" s="78"/>
      <c r="L2" s="78"/>
      <c r="M2" s="78"/>
      <c r="N2" s="78"/>
      <c r="O2" s="78"/>
      <c r="P2" s="78"/>
      <c r="Q2" s="78"/>
      <c r="R2" s="78"/>
      <c r="S2" s="78"/>
      <c r="T2" s="78"/>
      <c r="U2" s="78"/>
      <c r="V2" s="78"/>
      <c r="W2" s="79"/>
    </row>
    <row r="3" spans="1:23" ht="24.75" customHeight="1" thickBot="1" x14ac:dyDescent="0.25">
      <c r="A3" s="102" t="s">
        <v>19</v>
      </c>
      <c r="B3" s="103"/>
      <c r="C3" s="103"/>
      <c r="D3" s="103"/>
      <c r="E3" s="103"/>
      <c r="F3" s="103"/>
      <c r="G3" s="103"/>
      <c r="H3" s="103"/>
      <c r="I3" s="103"/>
      <c r="J3" s="103"/>
      <c r="K3" s="103"/>
      <c r="L3" s="103"/>
      <c r="M3" s="103"/>
      <c r="N3" s="103"/>
      <c r="O3" s="103"/>
      <c r="P3" s="103"/>
      <c r="Q3" s="103"/>
      <c r="R3" s="103"/>
      <c r="S3" s="103"/>
      <c r="T3" s="103"/>
      <c r="U3" s="103"/>
      <c r="V3" s="103"/>
      <c r="W3" s="104"/>
    </row>
    <row r="4" spans="1:23" ht="22.5" customHeight="1" thickBot="1" x14ac:dyDescent="0.25">
      <c r="A4" s="105" t="s">
        <v>72</v>
      </c>
      <c r="B4" s="106"/>
      <c r="C4" s="106"/>
      <c r="D4" s="106"/>
      <c r="E4" s="106"/>
      <c r="F4" s="106"/>
      <c r="G4" s="106"/>
      <c r="H4" s="106"/>
      <c r="I4" s="106"/>
      <c r="J4" s="106"/>
      <c r="K4" s="106"/>
      <c r="L4" s="106"/>
      <c r="M4" s="106"/>
      <c r="N4" s="106"/>
      <c r="O4" s="106"/>
      <c r="P4" s="106"/>
      <c r="Q4" s="106"/>
      <c r="R4" s="106"/>
      <c r="S4" s="106"/>
      <c r="T4" s="106"/>
      <c r="U4" s="106"/>
      <c r="V4" s="106"/>
      <c r="W4" s="107"/>
    </row>
    <row r="5" spans="1:23" s="3" customFormat="1" ht="34.5" customHeight="1" x14ac:dyDescent="0.2">
      <c r="A5" s="89" t="s">
        <v>12</v>
      </c>
      <c r="B5" s="90"/>
      <c r="C5" s="90"/>
      <c r="D5" s="90"/>
      <c r="E5" s="90"/>
      <c r="F5" s="75" t="s">
        <v>22</v>
      </c>
      <c r="G5" s="75" t="s">
        <v>21</v>
      </c>
      <c r="H5" s="75" t="s">
        <v>25</v>
      </c>
      <c r="I5" s="75"/>
      <c r="J5" s="75"/>
      <c r="K5" s="75"/>
      <c r="L5" s="75"/>
      <c r="M5" s="75"/>
      <c r="N5" s="75"/>
      <c r="O5" s="75"/>
      <c r="P5" s="75"/>
      <c r="Q5" s="75"/>
      <c r="R5" s="75"/>
      <c r="S5" s="75"/>
      <c r="T5" s="75" t="s">
        <v>17</v>
      </c>
      <c r="U5" s="87" t="s">
        <v>18</v>
      </c>
      <c r="V5" s="87"/>
      <c r="W5" s="88"/>
    </row>
    <row r="6" spans="1:23" s="3" customFormat="1" ht="51" customHeight="1" x14ac:dyDescent="0.2">
      <c r="A6" s="95" t="s">
        <v>20</v>
      </c>
      <c r="B6" s="39" t="s">
        <v>43</v>
      </c>
      <c r="C6" s="5" t="s">
        <v>11</v>
      </c>
      <c r="D6" s="14" t="s">
        <v>89</v>
      </c>
      <c r="E6" s="91" t="s">
        <v>105</v>
      </c>
      <c r="F6" s="76"/>
      <c r="G6" s="76"/>
      <c r="H6" s="76"/>
      <c r="I6" s="76"/>
      <c r="J6" s="76"/>
      <c r="K6" s="76"/>
      <c r="L6" s="76"/>
      <c r="M6" s="76"/>
      <c r="N6" s="76"/>
      <c r="O6" s="76"/>
      <c r="P6" s="76"/>
      <c r="Q6" s="76"/>
      <c r="R6" s="76"/>
      <c r="S6" s="76"/>
      <c r="T6" s="76"/>
      <c r="U6" s="7" t="s">
        <v>0</v>
      </c>
      <c r="V6" s="7" t="s">
        <v>102</v>
      </c>
      <c r="W6" s="8" t="s">
        <v>24</v>
      </c>
    </row>
    <row r="7" spans="1:23" s="4" customFormat="1" ht="65.25" customHeight="1" x14ac:dyDescent="0.2">
      <c r="A7" s="95"/>
      <c r="B7" s="11" t="s">
        <v>61</v>
      </c>
      <c r="C7" s="11" t="s">
        <v>13</v>
      </c>
      <c r="D7" s="38" t="s">
        <v>26</v>
      </c>
      <c r="E7" s="108"/>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t="s">
        <v>142</v>
      </c>
      <c r="E8" s="41"/>
      <c r="F8" s="25">
        <v>7</v>
      </c>
      <c r="G8" s="41" t="s">
        <v>203</v>
      </c>
      <c r="H8" s="26"/>
      <c r="I8" s="26"/>
      <c r="J8" s="26" t="s">
        <v>149</v>
      </c>
      <c r="K8" s="26"/>
      <c r="L8" s="26"/>
      <c r="M8" s="26"/>
      <c r="N8" s="26"/>
      <c r="O8" s="26"/>
      <c r="P8" s="26"/>
      <c r="Q8" s="26"/>
      <c r="R8" s="26"/>
      <c r="S8" s="26"/>
      <c r="T8" s="41" t="s">
        <v>202</v>
      </c>
      <c r="U8" s="25">
        <v>7</v>
      </c>
      <c r="V8" s="42">
        <f>IFERROR(U8/F8,"")</f>
        <v>1</v>
      </c>
      <c r="W8" s="47" t="s">
        <v>256</v>
      </c>
    </row>
    <row r="9" spans="1:23" s="4" customFormat="1" ht="65.25" customHeight="1" x14ac:dyDescent="0.2">
      <c r="A9" s="9">
        <f>A8+1</f>
        <v>2</v>
      </c>
      <c r="B9" s="40" t="s">
        <v>121</v>
      </c>
      <c r="C9" s="18" t="s">
        <v>95</v>
      </c>
      <c r="D9" s="41" t="s">
        <v>142</v>
      </c>
      <c r="E9" s="41"/>
      <c r="F9" s="25">
        <v>7</v>
      </c>
      <c r="G9" s="41" t="s">
        <v>203</v>
      </c>
      <c r="H9" s="26"/>
      <c r="I9" s="26"/>
      <c r="J9" s="26"/>
      <c r="K9" s="26"/>
      <c r="L9" s="26"/>
      <c r="M9" s="26"/>
      <c r="N9" s="26"/>
      <c r="O9" s="26" t="s">
        <v>149</v>
      </c>
      <c r="P9" s="26" t="s">
        <v>149</v>
      </c>
      <c r="Q9" s="26" t="s">
        <v>149</v>
      </c>
      <c r="R9" s="26" t="s">
        <v>149</v>
      </c>
      <c r="S9" s="26"/>
      <c r="T9" s="41" t="s">
        <v>202</v>
      </c>
      <c r="U9" s="25">
        <v>7</v>
      </c>
      <c r="V9" s="42">
        <f t="shared" ref="V9:V17" si="0">IFERROR(U9/F9,"")</f>
        <v>1</v>
      </c>
      <c r="W9" s="73" t="s">
        <v>257</v>
      </c>
    </row>
    <row r="10" spans="1:23" s="4" customFormat="1" ht="65.25" customHeight="1" x14ac:dyDescent="0.2">
      <c r="A10" s="9">
        <f t="shared" ref="A10:A30" si="1">A9+1</f>
        <v>3</v>
      </c>
      <c r="B10" s="43" t="s">
        <v>123</v>
      </c>
      <c r="C10" s="18" t="s">
        <v>122</v>
      </c>
      <c r="D10" s="41" t="s">
        <v>142</v>
      </c>
      <c r="E10" s="41"/>
      <c r="F10" s="25">
        <v>7</v>
      </c>
      <c r="G10" s="41" t="s">
        <v>203</v>
      </c>
      <c r="H10" s="26"/>
      <c r="I10" s="26"/>
      <c r="J10" s="26"/>
      <c r="K10" s="26" t="s">
        <v>149</v>
      </c>
      <c r="L10" s="26" t="s">
        <v>149</v>
      </c>
      <c r="M10" s="26" t="s">
        <v>149</v>
      </c>
      <c r="N10" s="26" t="s">
        <v>149</v>
      </c>
      <c r="O10" s="26" t="s">
        <v>149</v>
      </c>
      <c r="P10" s="26" t="s">
        <v>149</v>
      </c>
      <c r="Q10" s="26" t="s">
        <v>149</v>
      </c>
      <c r="R10" s="26" t="s">
        <v>149</v>
      </c>
      <c r="S10" s="26" t="s">
        <v>149</v>
      </c>
      <c r="T10" s="41" t="s">
        <v>202</v>
      </c>
      <c r="U10" s="25">
        <v>7</v>
      </c>
      <c r="V10" s="42">
        <f t="shared" si="0"/>
        <v>1</v>
      </c>
      <c r="W10" s="47" t="s">
        <v>258</v>
      </c>
    </row>
    <row r="11" spans="1:23" s="4" customFormat="1" ht="65.25" customHeight="1" x14ac:dyDescent="0.2">
      <c r="A11" s="9">
        <f t="shared" si="1"/>
        <v>4</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7"/>
      <c r="C30" s="35"/>
      <c r="D30" s="35"/>
      <c r="E30" s="35"/>
      <c r="F30" s="34"/>
      <c r="G30" s="35"/>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y1buTua/Q2G9BpMF+Is43kwf4pOiuhmt1mwv2xz4Vl0eldPwyU8zhXLk0sWAI3WJwSI18m+F0MKnNnfIqJ5eFA==" saltValue="5mg/b49Y7tje67EFUgA1ew==" spinCount="100000" sheet="1" objects="1" scenarios="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3">
    <dataValidation type="whole" operator="greaterThanOrEqual" allowBlank="1" showInputMessage="1" showErrorMessage="1" sqref="F8:F30 U8:U30">
      <formula1>0</formula1>
    </dataValidation>
    <dataValidation type="textLength" operator="lessThanOrEqual" allowBlank="1" showInputMessage="1" showErrorMessage="1" sqref="E8:E30 G8:G30 T8:T30 W8 W10:W30">
      <formula1>255</formula1>
    </dataValidation>
    <dataValidation type="list" allowBlank="1" showInputMessage="1" showErrorMessage="1" sqref="D8:D3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zoomScale="80" zoomScaleNormal="80" workbookViewId="0">
      <selection activeCell="F10" sqref="F10"/>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7" t="s">
        <v>10</v>
      </c>
      <c r="B1" s="78"/>
      <c r="C1" s="78"/>
      <c r="D1" s="78"/>
      <c r="E1" s="78"/>
      <c r="F1" s="78"/>
      <c r="G1" s="78"/>
      <c r="H1" s="78"/>
      <c r="I1" s="78"/>
      <c r="J1" s="78"/>
      <c r="K1" s="78"/>
      <c r="L1" s="78"/>
      <c r="M1" s="78"/>
      <c r="N1" s="78"/>
      <c r="O1" s="78"/>
      <c r="P1" s="78"/>
      <c r="Q1" s="78"/>
      <c r="R1" s="78"/>
      <c r="S1" s="78"/>
      <c r="T1" s="78"/>
      <c r="U1" s="78"/>
      <c r="V1" s="78"/>
      <c r="W1" s="79"/>
    </row>
    <row r="2" spans="1:23" ht="24.75" customHeight="1" thickBot="1" x14ac:dyDescent="0.25">
      <c r="A2" s="102" t="s">
        <v>19</v>
      </c>
      <c r="B2" s="103"/>
      <c r="C2" s="103"/>
      <c r="D2" s="103"/>
      <c r="E2" s="103"/>
      <c r="F2" s="103"/>
      <c r="G2" s="103"/>
      <c r="H2" s="103"/>
      <c r="I2" s="103"/>
      <c r="J2" s="103"/>
      <c r="K2" s="103"/>
      <c r="L2" s="103"/>
      <c r="M2" s="103"/>
      <c r="N2" s="103"/>
      <c r="O2" s="103"/>
      <c r="P2" s="103"/>
      <c r="Q2" s="103"/>
      <c r="R2" s="103"/>
      <c r="S2" s="103"/>
      <c r="T2" s="103"/>
      <c r="U2" s="103"/>
      <c r="V2" s="103"/>
      <c r="W2" s="104"/>
    </row>
    <row r="3" spans="1:23" ht="22.5" customHeight="1" thickBot="1" x14ac:dyDescent="0.25">
      <c r="A3" s="109" t="s">
        <v>73</v>
      </c>
      <c r="B3" s="110"/>
      <c r="C3" s="110"/>
      <c r="D3" s="110"/>
      <c r="E3" s="110"/>
      <c r="F3" s="110"/>
      <c r="G3" s="110"/>
      <c r="H3" s="110"/>
      <c r="I3" s="110"/>
      <c r="J3" s="110"/>
      <c r="K3" s="110"/>
      <c r="L3" s="110"/>
      <c r="M3" s="110"/>
      <c r="N3" s="110"/>
      <c r="O3" s="110"/>
      <c r="P3" s="110"/>
      <c r="Q3" s="110"/>
      <c r="R3" s="110"/>
      <c r="S3" s="110"/>
      <c r="T3" s="110"/>
      <c r="U3" s="110"/>
      <c r="V3" s="110"/>
      <c r="W3" s="111"/>
    </row>
    <row r="4" spans="1:23" s="3" customFormat="1" ht="34.5" customHeight="1" x14ac:dyDescent="0.2">
      <c r="A4" s="89" t="s">
        <v>12</v>
      </c>
      <c r="B4" s="90"/>
      <c r="C4" s="90"/>
      <c r="D4" s="90"/>
      <c r="E4" s="90"/>
      <c r="F4" s="75" t="s">
        <v>22</v>
      </c>
      <c r="G4" s="75" t="s">
        <v>21</v>
      </c>
      <c r="H4" s="75" t="s">
        <v>25</v>
      </c>
      <c r="I4" s="75"/>
      <c r="J4" s="75"/>
      <c r="K4" s="75"/>
      <c r="L4" s="75"/>
      <c r="M4" s="75"/>
      <c r="N4" s="75"/>
      <c r="O4" s="75"/>
      <c r="P4" s="75"/>
      <c r="Q4" s="75"/>
      <c r="R4" s="75"/>
      <c r="S4" s="75"/>
      <c r="T4" s="75" t="s">
        <v>17</v>
      </c>
      <c r="U4" s="87" t="s">
        <v>18</v>
      </c>
      <c r="V4" s="87"/>
      <c r="W4" s="88"/>
    </row>
    <row r="5" spans="1:23" s="3" customFormat="1" ht="51" customHeight="1" x14ac:dyDescent="0.2">
      <c r="A5" s="95" t="s">
        <v>20</v>
      </c>
      <c r="B5" s="39" t="s">
        <v>43</v>
      </c>
      <c r="C5" s="5" t="s">
        <v>11</v>
      </c>
      <c r="D5" s="14" t="s">
        <v>89</v>
      </c>
      <c r="E5" s="91" t="s">
        <v>105</v>
      </c>
      <c r="F5" s="76"/>
      <c r="G5" s="76"/>
      <c r="H5" s="76"/>
      <c r="I5" s="76"/>
      <c r="J5" s="76"/>
      <c r="K5" s="76"/>
      <c r="L5" s="76"/>
      <c r="M5" s="76"/>
      <c r="N5" s="76"/>
      <c r="O5" s="76"/>
      <c r="P5" s="76"/>
      <c r="Q5" s="76"/>
      <c r="R5" s="76"/>
      <c r="S5" s="76"/>
      <c r="T5" s="76"/>
      <c r="U5" s="7" t="s">
        <v>0</v>
      </c>
      <c r="V5" s="7" t="s">
        <v>102</v>
      </c>
      <c r="W5" s="8" t="s">
        <v>24</v>
      </c>
    </row>
    <row r="6" spans="1:23" s="4" customFormat="1" ht="65.25" customHeight="1" x14ac:dyDescent="0.2">
      <c r="A6" s="95"/>
      <c r="B6" s="11" t="s">
        <v>61</v>
      </c>
      <c r="C6" s="11" t="s">
        <v>13</v>
      </c>
      <c r="D6" s="10" t="s">
        <v>26</v>
      </c>
      <c r="E6" s="91"/>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183</v>
      </c>
      <c r="G7" s="41" t="s">
        <v>196</v>
      </c>
      <c r="H7" s="26"/>
      <c r="I7" s="26"/>
      <c r="J7" s="26" t="s">
        <v>149</v>
      </c>
      <c r="K7" s="26" t="s">
        <v>149</v>
      </c>
      <c r="L7" s="26" t="s">
        <v>149</v>
      </c>
      <c r="M7" s="26" t="s">
        <v>149</v>
      </c>
      <c r="N7" s="26" t="s">
        <v>149</v>
      </c>
      <c r="O7" s="26" t="s">
        <v>149</v>
      </c>
      <c r="P7" s="26" t="s">
        <v>149</v>
      </c>
      <c r="Q7" s="26" t="s">
        <v>149</v>
      </c>
      <c r="R7" s="26"/>
      <c r="S7" s="26"/>
      <c r="T7" s="41" t="s">
        <v>197</v>
      </c>
      <c r="U7" s="25">
        <v>97</v>
      </c>
      <c r="V7" s="42">
        <f>IFERROR(U7/F7,"")</f>
        <v>0.5300546448087432</v>
      </c>
      <c r="W7" s="73" t="s">
        <v>254</v>
      </c>
    </row>
    <row r="8" spans="1:23" s="4" customFormat="1" ht="78.75" customHeight="1" x14ac:dyDescent="0.2">
      <c r="A8" s="9">
        <f>A7+1</f>
        <v>2</v>
      </c>
      <c r="B8" s="40" t="s">
        <v>94</v>
      </c>
      <c r="C8" s="18" t="s">
        <v>92</v>
      </c>
      <c r="D8" s="41" t="s">
        <v>142</v>
      </c>
      <c r="E8" s="41"/>
      <c r="F8" s="25">
        <v>183</v>
      </c>
      <c r="G8" s="41" t="s">
        <v>196</v>
      </c>
      <c r="H8" s="26"/>
      <c r="I8" s="26"/>
      <c r="J8" s="26" t="s">
        <v>149</v>
      </c>
      <c r="K8" s="26" t="s">
        <v>149</v>
      </c>
      <c r="L8" s="26" t="s">
        <v>149</v>
      </c>
      <c r="M8" s="26" t="s">
        <v>149</v>
      </c>
      <c r="N8" s="26" t="s">
        <v>149</v>
      </c>
      <c r="O8" s="26" t="s">
        <v>149</v>
      </c>
      <c r="P8" s="26" t="s">
        <v>149</v>
      </c>
      <c r="Q8" s="26" t="s">
        <v>149</v>
      </c>
      <c r="R8" s="26"/>
      <c r="S8" s="26"/>
      <c r="T8" s="41" t="s">
        <v>197</v>
      </c>
      <c r="U8" s="25">
        <v>110</v>
      </c>
      <c r="V8" s="42">
        <f t="shared" ref="V8:V16" si="0">IFERROR(U8/F8,"")</f>
        <v>0.60109289617486339</v>
      </c>
      <c r="W8" s="47" t="s">
        <v>259</v>
      </c>
    </row>
    <row r="9" spans="1:23" s="4" customFormat="1" ht="72" customHeight="1" x14ac:dyDescent="0.2">
      <c r="A9" s="9">
        <f t="shared" ref="A9:A30" si="1">A8+1</f>
        <v>3</v>
      </c>
      <c r="B9" s="40" t="s">
        <v>91</v>
      </c>
      <c r="C9" s="20" t="s">
        <v>90</v>
      </c>
      <c r="D9" s="41"/>
      <c r="E9" s="41"/>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40" t="s">
        <v>68</v>
      </c>
      <c r="C10" s="19" t="s">
        <v>84</v>
      </c>
      <c r="D10" s="41" t="s">
        <v>142</v>
      </c>
      <c r="E10" s="41"/>
      <c r="F10" s="25">
        <v>183</v>
      </c>
      <c r="G10" s="41" t="s">
        <v>196</v>
      </c>
      <c r="H10" s="26"/>
      <c r="I10" s="26"/>
      <c r="J10" s="26" t="s">
        <v>149</v>
      </c>
      <c r="K10" s="26" t="s">
        <v>149</v>
      </c>
      <c r="L10" s="26" t="s">
        <v>149</v>
      </c>
      <c r="M10" s="26" t="s">
        <v>149</v>
      </c>
      <c r="N10" s="26" t="s">
        <v>149</v>
      </c>
      <c r="O10" s="26" t="s">
        <v>149</v>
      </c>
      <c r="P10" s="26" t="s">
        <v>149</v>
      </c>
      <c r="Q10" s="26" t="s">
        <v>149</v>
      </c>
      <c r="R10" s="26"/>
      <c r="S10" s="26"/>
      <c r="T10" s="41" t="s">
        <v>197</v>
      </c>
      <c r="U10" s="25">
        <v>30</v>
      </c>
      <c r="V10" s="42">
        <f t="shared" si="0"/>
        <v>0.16393442622950818</v>
      </c>
      <c r="W10" s="47" t="s">
        <v>260</v>
      </c>
    </row>
    <row r="11" spans="1:23" s="4" customFormat="1" ht="84.75" customHeight="1" x14ac:dyDescent="0.2">
      <c r="A11" s="9">
        <f t="shared" si="1"/>
        <v>5</v>
      </c>
      <c r="B11" s="40" t="s">
        <v>63</v>
      </c>
      <c r="C11" s="18" t="s">
        <v>93</v>
      </c>
      <c r="D11" s="41" t="s">
        <v>142</v>
      </c>
      <c r="E11" s="41"/>
      <c r="F11" s="25">
        <v>183</v>
      </c>
      <c r="G11" s="41" t="s">
        <v>196</v>
      </c>
      <c r="H11" s="26"/>
      <c r="I11" s="26"/>
      <c r="J11" s="26" t="s">
        <v>149</v>
      </c>
      <c r="K11" s="26" t="s">
        <v>149</v>
      </c>
      <c r="L11" s="26" t="s">
        <v>149</v>
      </c>
      <c r="M11" s="26" t="s">
        <v>149</v>
      </c>
      <c r="N11" s="26" t="s">
        <v>149</v>
      </c>
      <c r="O11" s="26" t="s">
        <v>149</v>
      </c>
      <c r="P11" s="26" t="s">
        <v>149</v>
      </c>
      <c r="Q11" s="26" t="s">
        <v>149</v>
      </c>
      <c r="R11" s="26"/>
      <c r="S11" s="26"/>
      <c r="T11" s="41" t="s">
        <v>197</v>
      </c>
      <c r="U11" s="25">
        <v>168</v>
      </c>
      <c r="V11" s="42">
        <f t="shared" si="0"/>
        <v>0.91803278688524592</v>
      </c>
      <c r="W11" s="73" t="s">
        <v>261</v>
      </c>
    </row>
    <row r="12" spans="1:23" s="4" customFormat="1" ht="65.25" customHeight="1" x14ac:dyDescent="0.2">
      <c r="A12" s="9">
        <f t="shared" si="1"/>
        <v>6</v>
      </c>
      <c r="B12" s="43" t="s">
        <v>123</v>
      </c>
      <c r="C12" s="18" t="s">
        <v>122</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51"/>
      <c r="C13" s="25"/>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25"/>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7"/>
      <c r="C30" s="34"/>
      <c r="D30" s="35"/>
      <c r="E30" s="35"/>
      <c r="F30" s="34"/>
      <c r="G30" s="35"/>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9Y/xQLydG6mAtZzvd9X5L2U5BcwqqzqsqsawzHkuhNE/QJxEP+UTo+Pnemb5YCLxM9OfsznU56t5VWn4NrR74Q==" saltValue="UDC9fXUvPHX3SYQ1hLXNVw=="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0 U7:U30">
      <formula1>0</formula1>
    </dataValidation>
    <dataValidation type="textLength" operator="lessThanOrEqual" allowBlank="1" showInputMessage="1" showErrorMessage="1" sqref="E7:E30 G7:G30 T7:T30 W7:W10 W12:W30">
      <formula1>255</formula1>
    </dataValidation>
    <dataValidation type="list" allowBlank="1" showInputMessage="1" showErrorMessage="1" sqref="D7:D3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topLeftCell="A4" zoomScale="80" zoomScaleNormal="80" workbookViewId="0">
      <selection activeCell="B12" sqref="B12"/>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7" t="s">
        <v>10</v>
      </c>
      <c r="B1" s="78"/>
      <c r="C1" s="78"/>
      <c r="D1" s="78"/>
      <c r="E1" s="78"/>
      <c r="F1" s="78"/>
      <c r="G1" s="78"/>
      <c r="H1" s="78"/>
      <c r="I1" s="78"/>
      <c r="J1" s="78"/>
      <c r="K1" s="78"/>
      <c r="L1" s="78"/>
      <c r="M1" s="78"/>
      <c r="N1" s="78"/>
      <c r="O1" s="78"/>
      <c r="P1" s="78"/>
      <c r="Q1" s="78"/>
      <c r="R1" s="78"/>
      <c r="S1" s="78"/>
      <c r="T1" s="78"/>
      <c r="U1" s="79"/>
      <c r="V1" s="21"/>
      <c r="W1" s="21"/>
    </row>
    <row r="2" spans="1:24" ht="24.75" customHeight="1" thickBot="1" x14ac:dyDescent="0.25">
      <c r="A2" s="102" t="s">
        <v>10</v>
      </c>
      <c r="B2" s="103"/>
      <c r="C2" s="103"/>
      <c r="D2" s="103"/>
      <c r="E2" s="103"/>
      <c r="F2" s="103"/>
      <c r="G2" s="103"/>
      <c r="H2" s="103"/>
      <c r="I2" s="103"/>
      <c r="J2" s="103"/>
      <c r="K2" s="103"/>
      <c r="L2" s="103"/>
      <c r="M2" s="103"/>
      <c r="N2" s="103"/>
      <c r="O2" s="103"/>
      <c r="P2" s="103"/>
      <c r="Q2" s="103"/>
      <c r="R2" s="103"/>
      <c r="S2" s="103"/>
      <c r="T2" s="103"/>
      <c r="U2" s="104"/>
    </row>
    <row r="3" spans="1:24" ht="22.5" customHeight="1" thickBot="1" x14ac:dyDescent="0.25">
      <c r="A3" s="112" t="s">
        <v>109</v>
      </c>
      <c r="B3" s="113"/>
      <c r="C3" s="113"/>
      <c r="D3" s="113"/>
      <c r="E3" s="113"/>
      <c r="F3" s="113"/>
      <c r="G3" s="113"/>
      <c r="H3" s="113"/>
      <c r="I3" s="113"/>
      <c r="J3" s="113"/>
      <c r="K3" s="113"/>
      <c r="L3" s="113"/>
      <c r="M3" s="113"/>
      <c r="N3" s="113"/>
      <c r="O3" s="113"/>
      <c r="P3" s="113"/>
      <c r="Q3" s="113"/>
      <c r="R3" s="113"/>
      <c r="S3" s="113"/>
      <c r="T3" s="113"/>
      <c r="U3" s="114"/>
    </row>
    <row r="4" spans="1:24" s="3" customFormat="1" ht="34.5" customHeight="1" x14ac:dyDescent="0.2">
      <c r="A4" s="89" t="s">
        <v>108</v>
      </c>
      <c r="B4" s="90"/>
      <c r="C4" s="90"/>
      <c r="D4" s="75" t="s">
        <v>22</v>
      </c>
      <c r="E4" s="75" t="s">
        <v>21</v>
      </c>
      <c r="F4" s="75" t="s">
        <v>25</v>
      </c>
      <c r="G4" s="75"/>
      <c r="H4" s="75"/>
      <c r="I4" s="75"/>
      <c r="J4" s="75"/>
      <c r="K4" s="75"/>
      <c r="L4" s="75"/>
      <c r="M4" s="75"/>
      <c r="N4" s="75"/>
      <c r="O4" s="75"/>
      <c r="P4" s="75"/>
      <c r="Q4" s="75"/>
      <c r="R4" s="75" t="s">
        <v>17</v>
      </c>
      <c r="S4" s="87" t="s">
        <v>118</v>
      </c>
      <c r="T4" s="87"/>
      <c r="U4" s="88"/>
    </row>
    <row r="5" spans="1:24" s="3" customFormat="1" ht="51" customHeight="1" x14ac:dyDescent="0.2">
      <c r="A5" s="95">
        <v>7</v>
      </c>
      <c r="B5" s="39" t="s">
        <v>43</v>
      </c>
      <c r="C5" s="5" t="s">
        <v>11</v>
      </c>
      <c r="D5" s="76"/>
      <c r="E5" s="76"/>
      <c r="F5" s="76"/>
      <c r="G5" s="76"/>
      <c r="H5" s="76"/>
      <c r="I5" s="76"/>
      <c r="J5" s="76"/>
      <c r="K5" s="76"/>
      <c r="L5" s="76"/>
      <c r="M5" s="76"/>
      <c r="N5" s="76"/>
      <c r="O5" s="76"/>
      <c r="P5" s="76"/>
      <c r="Q5" s="76"/>
      <c r="R5" s="76"/>
      <c r="S5" s="7" t="s">
        <v>0</v>
      </c>
      <c r="T5" s="7" t="s">
        <v>102</v>
      </c>
      <c r="U5" s="8" t="s">
        <v>119</v>
      </c>
    </row>
    <row r="6" spans="1:24" s="4" customFormat="1" ht="65.25" customHeight="1" x14ac:dyDescent="0.2">
      <c r="A6" s="95"/>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v>7</v>
      </c>
      <c r="E7" s="41" t="s">
        <v>150</v>
      </c>
      <c r="F7" s="26"/>
      <c r="G7" s="26"/>
      <c r="H7" s="26"/>
      <c r="I7" s="26"/>
      <c r="J7" s="26"/>
      <c r="K7" s="26"/>
      <c r="L7" s="26"/>
      <c r="M7" s="26"/>
      <c r="N7" s="26"/>
      <c r="O7" s="26"/>
      <c r="P7" s="26"/>
      <c r="Q7" s="26"/>
      <c r="R7" s="41" t="s">
        <v>204</v>
      </c>
      <c r="S7" s="25"/>
      <c r="T7" s="42">
        <f>IFERROR(S7/D7,"")</f>
        <v>0</v>
      </c>
      <c r="U7" s="47"/>
      <c r="V7" s="24"/>
      <c r="W7" s="31"/>
    </row>
    <row r="8" spans="1:24" s="4" customFormat="1" ht="150" customHeight="1" x14ac:dyDescent="0.2">
      <c r="A8" s="9">
        <f>A7+1</f>
        <v>2</v>
      </c>
      <c r="B8" s="40" t="s">
        <v>115</v>
      </c>
      <c r="C8" s="18" t="s">
        <v>111</v>
      </c>
      <c r="D8" s="25"/>
      <c r="E8" s="41"/>
      <c r="F8" s="25"/>
      <c r="G8" s="25"/>
      <c r="H8" s="25"/>
      <c r="I8" s="25"/>
      <c r="J8" s="25"/>
      <c r="K8" s="25"/>
      <c r="L8" s="25"/>
      <c r="M8" s="25"/>
      <c r="N8" s="25"/>
      <c r="O8" s="25"/>
      <c r="P8" s="25"/>
      <c r="Q8" s="25"/>
      <c r="R8" s="41"/>
      <c r="S8" s="25"/>
      <c r="T8" s="50" t="str">
        <f t="shared" ref="T8:T10" si="0">IFERROR(S8/D8,"")</f>
        <v/>
      </c>
      <c r="U8" s="47"/>
      <c r="V8" s="24"/>
      <c r="W8" s="31"/>
    </row>
    <row r="9" spans="1:24" s="4" customFormat="1" ht="83.25" customHeight="1" x14ac:dyDescent="0.2">
      <c r="A9" s="9">
        <f t="shared" ref="A9:A25" si="1">A8+1</f>
        <v>3</v>
      </c>
      <c r="B9" s="40" t="s">
        <v>116</v>
      </c>
      <c r="C9" s="18" t="s">
        <v>112</v>
      </c>
      <c r="D9" s="25"/>
      <c r="E9" s="41"/>
      <c r="F9" s="25"/>
      <c r="G9" s="25"/>
      <c r="H9" s="25"/>
      <c r="I9" s="25"/>
      <c r="J9" s="25"/>
      <c r="K9" s="25"/>
      <c r="L9" s="25"/>
      <c r="M9" s="25"/>
      <c r="N9" s="25"/>
      <c r="O9" s="25"/>
      <c r="P9" s="25"/>
      <c r="Q9" s="25"/>
      <c r="R9" s="41"/>
      <c r="S9" s="25"/>
      <c r="T9" s="50" t="str">
        <f t="shared" si="0"/>
        <v/>
      </c>
      <c r="U9" s="47"/>
      <c r="V9" s="24"/>
      <c r="W9" s="31"/>
    </row>
    <row r="10" spans="1:24" s="4" customFormat="1" ht="65.25" customHeight="1" x14ac:dyDescent="0.2">
      <c r="A10" s="9">
        <f t="shared" si="1"/>
        <v>4</v>
      </c>
      <c r="B10" s="40" t="s">
        <v>54</v>
      </c>
      <c r="C10" s="18" t="s">
        <v>113</v>
      </c>
      <c r="D10" s="25"/>
      <c r="E10" s="41"/>
      <c r="F10" s="25"/>
      <c r="G10" s="25"/>
      <c r="H10" s="25"/>
      <c r="I10" s="25"/>
      <c r="J10" s="25"/>
      <c r="K10" s="25"/>
      <c r="L10" s="25"/>
      <c r="M10" s="25"/>
      <c r="N10" s="25"/>
      <c r="O10" s="25"/>
      <c r="P10" s="25"/>
      <c r="Q10" s="25"/>
      <c r="R10" s="41"/>
      <c r="S10" s="25"/>
      <c r="T10" s="50" t="str">
        <f t="shared" si="0"/>
        <v/>
      </c>
      <c r="U10" s="47"/>
      <c r="V10" s="24"/>
      <c r="W10" s="31"/>
    </row>
    <row r="11" spans="1:24" s="4" customFormat="1" ht="88.5" customHeight="1" x14ac:dyDescent="0.2">
      <c r="A11" s="9">
        <f t="shared" si="1"/>
        <v>5</v>
      </c>
      <c r="B11" s="40" t="s">
        <v>117</v>
      </c>
      <c r="C11" s="18" t="s">
        <v>114</v>
      </c>
      <c r="D11" s="25"/>
      <c r="E11" s="41"/>
      <c r="F11" s="25"/>
      <c r="G11" s="25"/>
      <c r="H11" s="25"/>
      <c r="I11" s="25"/>
      <c r="J11" s="25"/>
      <c r="K11" s="25"/>
      <c r="L11" s="25"/>
      <c r="M11" s="25"/>
      <c r="N11" s="25"/>
      <c r="O11" s="25"/>
      <c r="P11" s="25"/>
      <c r="Q11" s="25"/>
      <c r="R11" s="41"/>
      <c r="S11" s="25"/>
      <c r="T11" s="50" t="str">
        <f t="shared" ref="T11" si="2">IFERROR(S11/D11,"")</f>
        <v/>
      </c>
      <c r="U11" s="47"/>
      <c r="V11" s="24"/>
    </row>
    <row r="12" spans="1:24" ht="88.5" customHeight="1" x14ac:dyDescent="0.2">
      <c r="A12" s="9">
        <f t="shared" si="1"/>
        <v>6</v>
      </c>
      <c r="B12" s="51" t="s">
        <v>54</v>
      </c>
      <c r="C12" s="41" t="s">
        <v>205</v>
      </c>
      <c r="D12" s="25">
        <v>10</v>
      </c>
      <c r="E12" s="41" t="s">
        <v>150</v>
      </c>
      <c r="F12" s="25"/>
      <c r="G12" s="25"/>
      <c r="H12" s="25"/>
      <c r="I12" s="25"/>
      <c r="J12" s="25"/>
      <c r="K12" s="25"/>
      <c r="L12" s="25"/>
      <c r="M12" s="25"/>
      <c r="N12" s="25" t="s">
        <v>149</v>
      </c>
      <c r="O12" s="25" t="s">
        <v>149</v>
      </c>
      <c r="P12" s="25" t="s">
        <v>149</v>
      </c>
      <c r="Q12" s="25"/>
      <c r="R12" s="41" t="s">
        <v>206</v>
      </c>
      <c r="S12" s="25"/>
      <c r="T12" s="50">
        <f t="shared" ref="T12:T25" si="3">IFERROR(S12/D12,"")</f>
        <v>0</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7"/>
      <c r="C25" s="35"/>
      <c r="D25" s="34"/>
      <c r="E25" s="35"/>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OFUQtAc6qawCcsdWwerUD+NTWsQ6OWJCC0nm6Yggio17dF+sljfC7BEEjATuN8SzUEKQge/bm539R3r3rCMGXQ==" saltValue="Rs2/ZmQ0zmw1klOkYm/4kw=="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2">
    <dataValidation type="whole" operator="greaterThanOrEqual" allowBlank="1" showInputMessage="1" showErrorMessage="1" sqref="S7:S25 D7:D25">
      <formula1>0</formula1>
    </dataValidation>
    <dataValidation type="textLength" operator="lessThanOrEqual" allowBlank="1" showInputMessage="1" showErrorMessage="1" sqref="R7:R25 U7:U25 E7:E25">
      <formula1>255</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topLeftCell="A4" zoomScale="80" zoomScaleNormal="80" workbookViewId="0">
      <selection activeCell="W19" sqref="W19"/>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7" t="s">
        <v>10</v>
      </c>
      <c r="B1" s="78"/>
      <c r="C1" s="78"/>
      <c r="D1" s="78"/>
      <c r="E1" s="78"/>
      <c r="F1" s="78"/>
      <c r="G1" s="78"/>
      <c r="H1" s="78"/>
      <c r="I1" s="78"/>
      <c r="J1" s="78"/>
      <c r="K1" s="78"/>
      <c r="L1" s="78"/>
      <c r="M1" s="78"/>
      <c r="N1" s="78"/>
      <c r="O1" s="78"/>
      <c r="P1" s="78"/>
      <c r="Q1" s="78"/>
      <c r="R1" s="78"/>
      <c r="S1" s="78"/>
      <c r="T1" s="78"/>
      <c r="U1" s="78"/>
      <c r="V1" s="78"/>
      <c r="W1" s="79"/>
    </row>
    <row r="2" spans="1:23" ht="24.75" customHeight="1" thickBot="1" x14ac:dyDescent="0.25">
      <c r="A2" s="102" t="s">
        <v>19</v>
      </c>
      <c r="B2" s="103"/>
      <c r="C2" s="103"/>
      <c r="D2" s="103"/>
      <c r="E2" s="103"/>
      <c r="F2" s="103"/>
      <c r="G2" s="103"/>
      <c r="H2" s="103"/>
      <c r="I2" s="103"/>
      <c r="J2" s="103"/>
      <c r="K2" s="103"/>
      <c r="L2" s="103"/>
      <c r="M2" s="103"/>
      <c r="N2" s="103"/>
      <c r="O2" s="103"/>
      <c r="P2" s="103"/>
      <c r="Q2" s="103"/>
      <c r="R2" s="103"/>
      <c r="S2" s="103"/>
      <c r="T2" s="103"/>
      <c r="U2" s="103"/>
      <c r="V2" s="103"/>
      <c r="W2" s="104"/>
    </row>
    <row r="3" spans="1:23" ht="22.5" customHeight="1" thickBot="1" x14ac:dyDescent="0.25">
      <c r="A3" s="112" t="s">
        <v>74</v>
      </c>
      <c r="B3" s="113"/>
      <c r="C3" s="113"/>
      <c r="D3" s="113"/>
      <c r="E3" s="113"/>
      <c r="F3" s="113"/>
      <c r="G3" s="113"/>
      <c r="H3" s="113"/>
      <c r="I3" s="113"/>
      <c r="J3" s="113"/>
      <c r="K3" s="113"/>
      <c r="L3" s="113"/>
      <c r="M3" s="113"/>
      <c r="N3" s="113"/>
      <c r="O3" s="113"/>
      <c r="P3" s="113"/>
      <c r="Q3" s="113"/>
      <c r="R3" s="113"/>
      <c r="S3" s="113"/>
      <c r="T3" s="113"/>
      <c r="U3" s="113"/>
      <c r="V3" s="113"/>
      <c r="W3" s="114"/>
    </row>
    <row r="4" spans="1:23" s="3" customFormat="1" ht="34.5" customHeight="1" x14ac:dyDescent="0.2">
      <c r="A4" s="89" t="s">
        <v>12</v>
      </c>
      <c r="B4" s="90"/>
      <c r="C4" s="90"/>
      <c r="D4" s="90"/>
      <c r="E4" s="90"/>
      <c r="F4" s="75" t="s">
        <v>22</v>
      </c>
      <c r="G4" s="75" t="s">
        <v>21</v>
      </c>
      <c r="H4" s="75" t="s">
        <v>25</v>
      </c>
      <c r="I4" s="75"/>
      <c r="J4" s="75"/>
      <c r="K4" s="75"/>
      <c r="L4" s="75"/>
      <c r="M4" s="75"/>
      <c r="N4" s="75"/>
      <c r="O4" s="75"/>
      <c r="P4" s="75"/>
      <c r="Q4" s="75"/>
      <c r="R4" s="75"/>
      <c r="S4" s="75"/>
      <c r="T4" s="75" t="s">
        <v>17</v>
      </c>
      <c r="U4" s="87">
        <v>6</v>
      </c>
      <c r="V4" s="87"/>
      <c r="W4" s="88"/>
    </row>
    <row r="5" spans="1:23" s="3" customFormat="1" ht="51" customHeight="1" x14ac:dyDescent="0.2">
      <c r="A5" s="95" t="s">
        <v>20</v>
      </c>
      <c r="B5" s="39" t="s">
        <v>43</v>
      </c>
      <c r="C5" s="5" t="s">
        <v>11</v>
      </c>
      <c r="D5" s="14" t="s">
        <v>89</v>
      </c>
      <c r="E5" s="91" t="s">
        <v>105</v>
      </c>
      <c r="F5" s="76"/>
      <c r="G5" s="76"/>
      <c r="H5" s="76"/>
      <c r="I5" s="76"/>
      <c r="J5" s="76"/>
      <c r="K5" s="76"/>
      <c r="L5" s="76"/>
      <c r="M5" s="76"/>
      <c r="N5" s="76"/>
      <c r="O5" s="76"/>
      <c r="P5" s="76"/>
      <c r="Q5" s="76"/>
      <c r="R5" s="76"/>
      <c r="S5" s="76"/>
      <c r="T5" s="76"/>
      <c r="U5" s="7" t="s">
        <v>0</v>
      </c>
      <c r="V5" s="7" t="s">
        <v>102</v>
      </c>
      <c r="W5" s="8" t="s">
        <v>24</v>
      </c>
    </row>
    <row r="6" spans="1:23" s="4" customFormat="1" ht="65.25" customHeight="1" x14ac:dyDescent="0.2">
      <c r="A6" s="95"/>
      <c r="B6" s="11" t="s">
        <v>61</v>
      </c>
      <c r="C6" s="11" t="s">
        <v>13</v>
      </c>
      <c r="D6" s="10" t="s">
        <v>26</v>
      </c>
      <c r="E6" s="91"/>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t="s">
        <v>142</v>
      </c>
      <c r="E7" s="41"/>
      <c r="F7" s="25">
        <v>24</v>
      </c>
      <c r="G7" s="41" t="s">
        <v>153</v>
      </c>
      <c r="H7" s="26"/>
      <c r="I7" s="26"/>
      <c r="J7" s="26"/>
      <c r="K7" s="26"/>
      <c r="L7" s="26" t="s">
        <v>149</v>
      </c>
      <c r="M7" s="26" t="s">
        <v>149</v>
      </c>
      <c r="N7" s="26" t="s">
        <v>149</v>
      </c>
      <c r="O7" s="26" t="s">
        <v>149</v>
      </c>
      <c r="P7" s="26" t="s">
        <v>149</v>
      </c>
      <c r="Q7" s="26" t="s">
        <v>149</v>
      </c>
      <c r="R7" s="26" t="s">
        <v>149</v>
      </c>
      <c r="S7" s="26"/>
      <c r="T7" s="41" t="s">
        <v>154</v>
      </c>
      <c r="U7" s="25">
        <v>22</v>
      </c>
      <c r="V7" s="42">
        <f>IFERROR(U7/F7,"")</f>
        <v>0.91666666666666663</v>
      </c>
      <c r="W7" s="73" t="s">
        <v>262</v>
      </c>
    </row>
    <row r="8" spans="1:23" s="4" customFormat="1" ht="65.25" customHeight="1" x14ac:dyDescent="0.2">
      <c r="A8" s="9">
        <f>A7+1</f>
        <v>2</v>
      </c>
      <c r="B8" s="40" t="s">
        <v>99</v>
      </c>
      <c r="C8" s="18" t="s">
        <v>101</v>
      </c>
      <c r="D8" s="41" t="s">
        <v>142</v>
      </c>
      <c r="E8" s="41"/>
      <c r="F8" s="25">
        <v>24</v>
      </c>
      <c r="G8" s="41" t="s">
        <v>153</v>
      </c>
      <c r="H8" s="26"/>
      <c r="I8" s="26"/>
      <c r="J8" s="26"/>
      <c r="K8" s="26"/>
      <c r="L8" s="26" t="s">
        <v>149</v>
      </c>
      <c r="M8" s="26" t="s">
        <v>149</v>
      </c>
      <c r="N8" s="26" t="s">
        <v>149</v>
      </c>
      <c r="O8" s="26" t="s">
        <v>149</v>
      </c>
      <c r="P8" s="26" t="s">
        <v>149</v>
      </c>
      <c r="Q8" s="26" t="s">
        <v>149</v>
      </c>
      <c r="R8" s="26" t="s">
        <v>149</v>
      </c>
      <c r="S8" s="26"/>
      <c r="T8" s="41" t="s">
        <v>154</v>
      </c>
      <c r="U8" s="25">
        <v>22</v>
      </c>
      <c r="V8" s="42">
        <f t="shared" ref="V8:V20" si="0">IFERROR(U8/F8,"")</f>
        <v>0.91666666666666663</v>
      </c>
      <c r="W8" s="73" t="s">
        <v>262</v>
      </c>
    </row>
    <row r="9" spans="1:23" s="4" customFormat="1" ht="97.5" customHeight="1" x14ac:dyDescent="0.2">
      <c r="A9" s="9">
        <f t="shared" ref="A9:A36" si="1">A8+1</f>
        <v>3</v>
      </c>
      <c r="B9" s="40" t="s">
        <v>99</v>
      </c>
      <c r="C9" s="18" t="s">
        <v>100</v>
      </c>
      <c r="D9" s="41" t="s">
        <v>142</v>
      </c>
      <c r="E9" s="41"/>
      <c r="F9" s="25">
        <v>24</v>
      </c>
      <c r="G9" s="41" t="s">
        <v>153</v>
      </c>
      <c r="H9" s="26"/>
      <c r="I9" s="26"/>
      <c r="J9" s="26"/>
      <c r="K9" s="26"/>
      <c r="L9" s="26" t="s">
        <v>149</v>
      </c>
      <c r="M9" s="26" t="s">
        <v>149</v>
      </c>
      <c r="N9" s="26" t="s">
        <v>149</v>
      </c>
      <c r="O9" s="26" t="s">
        <v>149</v>
      </c>
      <c r="P9" s="26" t="s">
        <v>149</v>
      </c>
      <c r="Q9" s="26" t="s">
        <v>149</v>
      </c>
      <c r="R9" s="26" t="s">
        <v>149</v>
      </c>
      <c r="S9" s="26"/>
      <c r="T9" s="41" t="s">
        <v>154</v>
      </c>
      <c r="U9" s="25">
        <v>22</v>
      </c>
      <c r="V9" s="42">
        <f t="shared" si="0"/>
        <v>0.91666666666666663</v>
      </c>
      <c r="W9" s="73" t="s">
        <v>262</v>
      </c>
    </row>
    <row r="10" spans="1:23" s="4" customFormat="1" ht="65.25" customHeight="1" x14ac:dyDescent="0.2">
      <c r="A10" s="9">
        <f t="shared" si="1"/>
        <v>4</v>
      </c>
      <c r="B10" s="51" t="s">
        <v>148</v>
      </c>
      <c r="C10" s="41" t="s">
        <v>152</v>
      </c>
      <c r="D10" s="41" t="s">
        <v>142</v>
      </c>
      <c r="E10" s="41"/>
      <c r="F10" s="25">
        <v>1</v>
      </c>
      <c r="G10" s="41" t="s">
        <v>170</v>
      </c>
      <c r="H10" s="26"/>
      <c r="I10" s="26"/>
      <c r="J10" s="26"/>
      <c r="K10" s="26" t="s">
        <v>149</v>
      </c>
      <c r="L10" s="26" t="s">
        <v>149</v>
      </c>
      <c r="M10" s="26" t="s">
        <v>149</v>
      </c>
      <c r="N10" s="26" t="s">
        <v>149</v>
      </c>
      <c r="O10" s="26" t="s">
        <v>149</v>
      </c>
      <c r="P10" s="26" t="s">
        <v>149</v>
      </c>
      <c r="Q10" s="26" t="s">
        <v>149</v>
      </c>
      <c r="R10" s="26" t="s">
        <v>149</v>
      </c>
      <c r="S10" s="26"/>
      <c r="T10" s="41" t="s">
        <v>171</v>
      </c>
      <c r="U10" s="25">
        <v>1</v>
      </c>
      <c r="V10" s="42">
        <f t="shared" si="0"/>
        <v>1</v>
      </c>
      <c r="W10" s="73" t="s">
        <v>263</v>
      </c>
    </row>
    <row r="11" spans="1:23" s="4" customFormat="1" ht="65.25" customHeight="1" x14ac:dyDescent="0.2">
      <c r="A11" s="9">
        <f t="shared" si="1"/>
        <v>5</v>
      </c>
      <c r="B11" s="51" t="s">
        <v>155</v>
      </c>
      <c r="C11" s="41" t="s">
        <v>172</v>
      </c>
      <c r="D11" s="41" t="s">
        <v>142</v>
      </c>
      <c r="E11" s="41"/>
      <c r="F11" s="25">
        <v>12</v>
      </c>
      <c r="G11" s="41" t="s">
        <v>153</v>
      </c>
      <c r="H11" s="26"/>
      <c r="I11" s="26"/>
      <c r="J11" s="26" t="s">
        <v>149</v>
      </c>
      <c r="K11" s="26" t="s">
        <v>149</v>
      </c>
      <c r="L11" s="26" t="s">
        <v>149</v>
      </c>
      <c r="M11" s="26"/>
      <c r="N11" s="26"/>
      <c r="O11" s="26"/>
      <c r="P11" s="26"/>
      <c r="Q11" s="26"/>
      <c r="R11" s="26"/>
      <c r="S11" s="26"/>
      <c r="T11" s="41" t="s">
        <v>147</v>
      </c>
      <c r="U11" s="25">
        <v>12</v>
      </c>
      <c r="V11" s="42">
        <f t="shared" si="0"/>
        <v>1</v>
      </c>
      <c r="W11" s="73" t="s">
        <v>264</v>
      </c>
    </row>
    <row r="12" spans="1:23" s="4" customFormat="1" ht="65.25" customHeight="1" x14ac:dyDescent="0.2">
      <c r="A12" s="9">
        <f t="shared" si="1"/>
        <v>6</v>
      </c>
      <c r="B12" s="51" t="s">
        <v>156</v>
      </c>
      <c r="C12" s="41" t="s">
        <v>173</v>
      </c>
      <c r="D12" s="41" t="s">
        <v>142</v>
      </c>
      <c r="E12" s="41"/>
      <c r="F12" s="25">
        <v>27</v>
      </c>
      <c r="G12" s="41" t="s">
        <v>153</v>
      </c>
      <c r="H12" s="26"/>
      <c r="I12" s="26"/>
      <c r="J12" s="26" t="s">
        <v>149</v>
      </c>
      <c r="K12" s="26" t="s">
        <v>149</v>
      </c>
      <c r="L12" s="26"/>
      <c r="M12" s="26"/>
      <c r="N12" s="26"/>
      <c r="O12" s="26"/>
      <c r="P12" s="26"/>
      <c r="Q12" s="26"/>
      <c r="R12" s="26"/>
      <c r="S12" s="26"/>
      <c r="T12" s="41" t="s">
        <v>147</v>
      </c>
      <c r="U12" s="25">
        <v>27</v>
      </c>
      <c r="V12" s="42">
        <f t="shared" si="0"/>
        <v>1</v>
      </c>
      <c r="W12" s="73" t="s">
        <v>265</v>
      </c>
    </row>
    <row r="13" spans="1:23" s="4" customFormat="1" ht="60" x14ac:dyDescent="0.2">
      <c r="A13" s="9">
        <f t="shared" si="1"/>
        <v>7</v>
      </c>
      <c r="B13" s="51" t="s">
        <v>159</v>
      </c>
      <c r="C13" s="41" t="s">
        <v>174</v>
      </c>
      <c r="D13" s="41" t="s">
        <v>142</v>
      </c>
      <c r="E13" s="41"/>
      <c r="F13" s="25">
        <v>10</v>
      </c>
      <c r="G13" s="41" t="s">
        <v>153</v>
      </c>
      <c r="H13" s="26"/>
      <c r="I13" s="26"/>
      <c r="J13" s="26" t="s">
        <v>149</v>
      </c>
      <c r="K13" s="26"/>
      <c r="L13" s="26"/>
      <c r="M13" s="26"/>
      <c r="N13" s="26"/>
      <c r="O13" s="26"/>
      <c r="P13" s="26"/>
      <c r="Q13" s="26"/>
      <c r="R13" s="26"/>
      <c r="S13" s="26"/>
      <c r="T13" s="41" t="s">
        <v>147</v>
      </c>
      <c r="U13" s="25">
        <v>10</v>
      </c>
      <c r="V13" s="42">
        <f t="shared" si="0"/>
        <v>1</v>
      </c>
      <c r="W13" s="73" t="s">
        <v>266</v>
      </c>
    </row>
    <row r="14" spans="1:23" s="4" customFormat="1" ht="73.5" customHeight="1" x14ac:dyDescent="0.2">
      <c r="A14" s="9">
        <f t="shared" si="1"/>
        <v>8</v>
      </c>
      <c r="B14" s="51" t="s">
        <v>157</v>
      </c>
      <c r="C14" s="41" t="s">
        <v>158</v>
      </c>
      <c r="D14" s="41" t="s">
        <v>142</v>
      </c>
      <c r="E14" s="41"/>
      <c r="F14" s="25">
        <v>13</v>
      </c>
      <c r="G14" s="41" t="s">
        <v>153</v>
      </c>
      <c r="H14" s="26"/>
      <c r="I14" s="26"/>
      <c r="J14" s="26" t="s">
        <v>149</v>
      </c>
      <c r="K14" s="26" t="s">
        <v>149</v>
      </c>
      <c r="L14" s="26" t="s">
        <v>149</v>
      </c>
      <c r="M14" s="26"/>
      <c r="N14" s="26"/>
      <c r="O14" s="26"/>
      <c r="P14" s="26"/>
      <c r="Q14" s="26"/>
      <c r="R14" s="26"/>
      <c r="S14" s="26"/>
      <c r="T14" s="41" t="s">
        <v>147</v>
      </c>
      <c r="U14" s="25">
        <v>13</v>
      </c>
      <c r="V14" s="42">
        <f t="shared" si="0"/>
        <v>1</v>
      </c>
      <c r="W14" s="73" t="s">
        <v>267</v>
      </c>
    </row>
    <row r="15" spans="1:23" s="4" customFormat="1" ht="65.25" customHeight="1" x14ac:dyDescent="0.2">
      <c r="A15" s="9">
        <f t="shared" si="1"/>
        <v>9</v>
      </c>
      <c r="B15" s="51" t="s">
        <v>160</v>
      </c>
      <c r="C15" s="41" t="s">
        <v>162</v>
      </c>
      <c r="D15" s="41" t="s">
        <v>142</v>
      </c>
      <c r="E15" s="41"/>
      <c r="F15" s="25">
        <v>129</v>
      </c>
      <c r="G15" s="41" t="s">
        <v>153</v>
      </c>
      <c r="H15" s="26"/>
      <c r="I15" s="26"/>
      <c r="J15" s="26"/>
      <c r="K15" s="26"/>
      <c r="L15" s="26" t="s">
        <v>149</v>
      </c>
      <c r="M15" s="26" t="s">
        <v>149</v>
      </c>
      <c r="N15" s="26" t="s">
        <v>149</v>
      </c>
      <c r="O15" s="26" t="s">
        <v>149</v>
      </c>
      <c r="P15" s="26" t="s">
        <v>149</v>
      </c>
      <c r="Q15" s="26" t="s">
        <v>149</v>
      </c>
      <c r="R15" s="26" t="s">
        <v>149</v>
      </c>
      <c r="S15" s="26"/>
      <c r="T15" s="41" t="s">
        <v>147</v>
      </c>
      <c r="U15" s="25">
        <v>134</v>
      </c>
      <c r="V15" s="42">
        <f t="shared" si="0"/>
        <v>1.0387596899224807</v>
      </c>
      <c r="W15" s="73" t="s">
        <v>268</v>
      </c>
    </row>
    <row r="16" spans="1:23" s="4" customFormat="1" ht="75" customHeight="1" x14ac:dyDescent="0.2">
      <c r="A16" s="9">
        <f t="shared" si="1"/>
        <v>10</v>
      </c>
      <c r="B16" s="51" t="s">
        <v>161</v>
      </c>
      <c r="C16" s="41" t="s">
        <v>163</v>
      </c>
      <c r="D16" s="41" t="s">
        <v>142</v>
      </c>
      <c r="E16" s="41"/>
      <c r="F16" s="25">
        <v>147</v>
      </c>
      <c r="G16" s="41" t="s">
        <v>153</v>
      </c>
      <c r="H16" s="26"/>
      <c r="I16" s="26"/>
      <c r="J16" s="26"/>
      <c r="K16" s="26"/>
      <c r="L16" s="26" t="s">
        <v>149</v>
      </c>
      <c r="M16" s="26" t="s">
        <v>149</v>
      </c>
      <c r="N16" s="26" t="s">
        <v>149</v>
      </c>
      <c r="O16" s="26" t="s">
        <v>149</v>
      </c>
      <c r="P16" s="26" t="s">
        <v>149</v>
      </c>
      <c r="Q16" s="26" t="s">
        <v>149</v>
      </c>
      <c r="R16" s="26" t="s">
        <v>149</v>
      </c>
      <c r="S16" s="26"/>
      <c r="T16" s="41" t="s">
        <v>147</v>
      </c>
      <c r="U16" s="25">
        <v>144</v>
      </c>
      <c r="V16" s="42">
        <f t="shared" si="0"/>
        <v>0.97959183673469385</v>
      </c>
      <c r="W16" s="73" t="s">
        <v>269</v>
      </c>
    </row>
    <row r="17" spans="1:26" s="4" customFormat="1" ht="65.25" customHeight="1" x14ac:dyDescent="0.2">
      <c r="A17" s="9">
        <f t="shared" si="1"/>
        <v>11</v>
      </c>
      <c r="B17" s="51" t="s">
        <v>164</v>
      </c>
      <c r="C17" s="41" t="s">
        <v>165</v>
      </c>
      <c r="D17" s="41" t="s">
        <v>142</v>
      </c>
      <c r="E17" s="41"/>
      <c r="F17" s="25">
        <v>33</v>
      </c>
      <c r="G17" s="41" t="s">
        <v>153</v>
      </c>
      <c r="H17" s="26"/>
      <c r="I17" s="26"/>
      <c r="J17" s="26"/>
      <c r="K17" s="26"/>
      <c r="L17" s="26" t="s">
        <v>149</v>
      </c>
      <c r="M17" s="26" t="s">
        <v>149</v>
      </c>
      <c r="N17" s="26" t="s">
        <v>149</v>
      </c>
      <c r="O17" s="26" t="s">
        <v>149</v>
      </c>
      <c r="P17" s="26" t="s">
        <v>149</v>
      </c>
      <c r="Q17" s="26" t="s">
        <v>149</v>
      </c>
      <c r="R17" s="26" t="s">
        <v>149</v>
      </c>
      <c r="S17" s="26"/>
      <c r="T17" s="41"/>
      <c r="U17" s="25">
        <v>28</v>
      </c>
      <c r="V17" s="42">
        <f t="shared" si="0"/>
        <v>0.84848484848484851</v>
      </c>
      <c r="W17" s="73" t="s">
        <v>270</v>
      </c>
    </row>
    <row r="18" spans="1:26" s="4" customFormat="1" ht="86.25" customHeight="1" x14ac:dyDescent="0.2">
      <c r="A18" s="9">
        <f t="shared" si="1"/>
        <v>12</v>
      </c>
      <c r="B18" s="51" t="s">
        <v>223</v>
      </c>
      <c r="C18" s="41" t="s">
        <v>168</v>
      </c>
      <c r="D18" s="41" t="s">
        <v>142</v>
      </c>
      <c r="E18" s="41"/>
      <c r="F18" s="25">
        <v>9</v>
      </c>
      <c r="G18" s="41" t="s">
        <v>153</v>
      </c>
      <c r="H18" s="26"/>
      <c r="I18" s="26"/>
      <c r="J18" s="26" t="s">
        <v>149</v>
      </c>
      <c r="K18" s="26" t="s">
        <v>149</v>
      </c>
      <c r="L18" s="26"/>
      <c r="M18" s="26"/>
      <c r="N18" s="26"/>
      <c r="O18" s="26"/>
      <c r="P18" s="26"/>
      <c r="Q18" s="26"/>
      <c r="R18" s="26"/>
      <c r="S18" s="26"/>
      <c r="T18" s="41"/>
      <c r="U18" s="25">
        <v>8</v>
      </c>
      <c r="V18" s="42">
        <f t="shared" si="0"/>
        <v>0.88888888888888884</v>
      </c>
      <c r="W18" s="73" t="s">
        <v>271</v>
      </c>
    </row>
    <row r="19" spans="1:26" s="4" customFormat="1" ht="65.25" customHeight="1" x14ac:dyDescent="0.2">
      <c r="A19" s="9">
        <f t="shared" si="1"/>
        <v>13</v>
      </c>
      <c r="B19" s="51" t="s">
        <v>167</v>
      </c>
      <c r="C19" s="41" t="s">
        <v>166</v>
      </c>
      <c r="D19" s="41" t="s">
        <v>142</v>
      </c>
      <c r="E19" s="41"/>
      <c r="F19" s="25">
        <v>24</v>
      </c>
      <c r="G19" s="41" t="s">
        <v>153</v>
      </c>
      <c r="H19" s="26"/>
      <c r="I19" s="26"/>
      <c r="J19" s="26"/>
      <c r="K19" s="26"/>
      <c r="L19" s="26" t="s">
        <v>149</v>
      </c>
      <c r="M19" s="26" t="s">
        <v>149</v>
      </c>
      <c r="N19" s="26" t="s">
        <v>149</v>
      </c>
      <c r="O19" s="26" t="s">
        <v>149</v>
      </c>
      <c r="P19" s="26" t="s">
        <v>149</v>
      </c>
      <c r="Q19" s="26" t="s">
        <v>149</v>
      </c>
      <c r="R19" s="26" t="s">
        <v>149</v>
      </c>
      <c r="S19" s="26"/>
      <c r="T19" s="41"/>
      <c r="U19" s="25">
        <v>22</v>
      </c>
      <c r="V19" s="42">
        <f t="shared" si="0"/>
        <v>0.91666666666666663</v>
      </c>
      <c r="W19" s="73" t="s">
        <v>272</v>
      </c>
    </row>
    <row r="20" spans="1:26" s="4" customFormat="1" ht="81.75" customHeight="1" x14ac:dyDescent="0.2">
      <c r="A20" s="9">
        <f t="shared" si="1"/>
        <v>14</v>
      </c>
      <c r="B20" s="51" t="s">
        <v>151</v>
      </c>
      <c r="C20" s="41" t="s">
        <v>169</v>
      </c>
      <c r="D20" s="41" t="s">
        <v>142</v>
      </c>
      <c r="E20" s="41"/>
      <c r="F20" s="25"/>
      <c r="G20" s="41"/>
      <c r="H20" s="26"/>
      <c r="I20" s="26"/>
      <c r="J20" s="26"/>
      <c r="K20" s="26"/>
      <c r="L20" s="26"/>
      <c r="M20" s="26"/>
      <c r="N20" s="26"/>
      <c r="O20" s="26"/>
      <c r="P20" s="26"/>
      <c r="Q20" s="26"/>
      <c r="R20" s="26"/>
      <c r="S20" s="26"/>
      <c r="T20" s="41"/>
      <c r="U20" s="25"/>
      <c r="V20" s="42" t="str">
        <f t="shared" si="0"/>
        <v/>
      </c>
      <c r="W20" s="47"/>
    </row>
    <row r="21" spans="1:26" ht="81.75" customHeight="1" x14ac:dyDescent="0.2">
      <c r="A21" s="9">
        <f t="shared" si="1"/>
        <v>15</v>
      </c>
      <c r="B21" s="51"/>
      <c r="C21" s="41"/>
      <c r="D21" s="41"/>
      <c r="E21" s="41"/>
      <c r="F21" s="25"/>
      <c r="G21" s="41"/>
      <c r="H21" s="26"/>
      <c r="I21" s="26"/>
      <c r="J21" s="26"/>
      <c r="K21" s="26"/>
      <c r="L21" s="26"/>
      <c r="M21" s="26"/>
      <c r="N21" s="26"/>
      <c r="O21" s="26"/>
      <c r="P21" s="26"/>
      <c r="Q21" s="26"/>
      <c r="R21" s="26"/>
      <c r="S21" s="26"/>
      <c r="T21" s="41"/>
      <c r="U21" s="25"/>
      <c r="V21" s="42" t="str">
        <f t="shared" ref="V21:V36" si="2">IFERROR(U21/F21,"")</f>
        <v/>
      </c>
      <c r="W21" s="47"/>
      <c r="X21" s="2"/>
      <c r="Y21" s="2"/>
      <c r="Z21" s="2"/>
    </row>
    <row r="22" spans="1:26" ht="81.75" customHeight="1" x14ac:dyDescent="0.2">
      <c r="A22" s="9">
        <f t="shared" si="1"/>
        <v>16</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1.75" customHeight="1" x14ac:dyDescent="0.2">
      <c r="A23" s="9">
        <f t="shared" si="1"/>
        <v>17</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1.7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1.75"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1.75" customHeight="1" x14ac:dyDescent="0.2">
      <c r="A26" s="9">
        <f t="shared" si="1"/>
        <v>20</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1.75" customHeight="1" x14ac:dyDescent="0.2">
      <c r="A27" s="9">
        <f t="shared" si="1"/>
        <v>21</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1.75" customHeight="1" x14ac:dyDescent="0.2">
      <c r="A28" s="9">
        <f t="shared" si="1"/>
        <v>22</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1.75" customHeight="1" x14ac:dyDescent="0.2">
      <c r="A29" s="9">
        <f t="shared" si="1"/>
        <v>23</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1.75" customHeight="1" x14ac:dyDescent="0.2">
      <c r="A30" s="9">
        <f t="shared" si="1"/>
        <v>24</v>
      </c>
      <c r="B30" s="51"/>
      <c r="C30" s="41"/>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81.75" customHeight="1" x14ac:dyDescent="0.2">
      <c r="A31" s="9">
        <f t="shared" si="1"/>
        <v>25</v>
      </c>
      <c r="B31" s="51"/>
      <c r="C31" s="41"/>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81.75" customHeight="1" x14ac:dyDescent="0.2">
      <c r="A32" s="9">
        <f t="shared" si="1"/>
        <v>26</v>
      </c>
      <c r="B32" s="51"/>
      <c r="C32" s="41"/>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81.75" customHeight="1" x14ac:dyDescent="0.2">
      <c r="A33" s="9">
        <f t="shared" si="1"/>
        <v>27</v>
      </c>
      <c r="B33" s="51"/>
      <c r="C33" s="41"/>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81.75" customHeight="1" x14ac:dyDescent="0.2">
      <c r="A34" s="9">
        <f t="shared" si="1"/>
        <v>28</v>
      </c>
      <c r="B34" s="51"/>
      <c r="C34" s="41"/>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81.75" customHeight="1" x14ac:dyDescent="0.2">
      <c r="A35" s="9">
        <f t="shared" si="1"/>
        <v>29</v>
      </c>
      <c r="B35" s="51"/>
      <c r="C35" s="41"/>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81.75" customHeight="1" thickBot="1" x14ac:dyDescent="0.25">
      <c r="A36" s="23">
        <f t="shared" si="1"/>
        <v>30</v>
      </c>
      <c r="B36" s="57"/>
      <c r="C36" s="35"/>
      <c r="D36" s="35"/>
      <c r="E36" s="35"/>
      <c r="F36" s="34"/>
      <c r="G36" s="35"/>
      <c r="H36" s="36"/>
      <c r="I36" s="36"/>
      <c r="J36" s="36"/>
      <c r="K36" s="36"/>
      <c r="L36" s="36"/>
      <c r="M36" s="36"/>
      <c r="N36" s="36"/>
      <c r="O36" s="36"/>
      <c r="P36" s="36"/>
      <c r="Q36" s="36"/>
      <c r="R36" s="36"/>
      <c r="S36" s="36"/>
      <c r="T36" s="35"/>
      <c r="U36" s="34"/>
      <c r="V36" s="37" t="str">
        <f t="shared" si="2"/>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xNcGHT0vC2sKRp/GoFWJOMBCMJlFqnuDkk9nFqvRcnWP2xS6rlTwQzFTDMZ7pozLtwFRRSLwDrhSFHvbLQxmtw==" saltValue="VKHE/mt/bPcM72oeyUxRA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6 U7:U36">
      <formula1>0</formula1>
    </dataValidation>
    <dataValidation type="textLength" operator="lessThanOrEqual" allowBlank="1" showInputMessage="1" showErrorMessage="1" sqref="E7:E36 G7:G36 T7:T36 W8:W9 W20:W36">
      <formula1>255</formula1>
    </dataValidation>
    <dataValidation type="list" allowBlank="1" showInputMessage="1" showErrorMessage="1" sqref="D7:D36">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15235-7892-4C5C-8CDF-A8FDF7902703}">
  <ds:schemaRefs>
    <ds:schemaRef ds:uri="http://purl.org/dc/elements/1.1/"/>
    <ds:schemaRef ds:uri="http://schemas.microsoft.com/office/2006/metadata/properties"/>
    <ds:schemaRef ds:uri="http://purl.org/dc/dcmitype/"/>
    <ds:schemaRef ds:uri="f7095b59-7652-4f60-af0f-9dc083c068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c1882a59-e848-4e0f-8f3c-5b740b2e43cf"/>
    <ds:schemaRef ds:uri="http://www.w3.org/XML/1998/namespace"/>
  </ds:schemaRefs>
</ds:datastoreItem>
</file>

<file path=customXml/itemProps2.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B84A9-16CF-470E-9767-149DC75A1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Jose Aimer Ospina Vela</cp:lastModifiedBy>
  <cp:revision/>
  <dcterms:created xsi:type="dcterms:W3CDTF">2005-08-03T23:53:17Z</dcterms:created>
  <dcterms:modified xsi:type="dcterms:W3CDTF">2022-01-31T21:27:05Z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