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co9\Downloads\"/>
    </mc:Choice>
  </mc:AlternateContent>
  <xr:revisionPtr revIDLastSave="0" documentId="8_{1E3DD4A5-04C4-453E-9541-A34500B6B85C}" xr6:coauthVersionLast="47" xr6:coauthVersionMax="47" xr10:uidLastSave="{00000000-0000-0000-0000-000000000000}"/>
  <bookViews>
    <workbookView xWindow="-120" yWindow="-120" windowWidth="29040" windowHeight="15720" xr2:uid="{5B613DCE-7485-4D2B-A940-8E59283035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H21" i="1"/>
  <c r="G21" i="1"/>
  <c r="F21" i="1"/>
  <c r="E21" i="1"/>
  <c r="D21" i="1"/>
  <c r="C21" i="1"/>
  <c r="I18" i="1"/>
  <c r="I17" i="1"/>
  <c r="I15" i="1"/>
  <c r="I14" i="1"/>
  <c r="I13" i="1"/>
  <c r="I12" i="1"/>
  <c r="I11" i="1"/>
  <c r="I10" i="1"/>
  <c r="I9" i="1"/>
  <c r="I7" i="1"/>
  <c r="I6" i="1"/>
</calcChain>
</file>

<file path=xl/sharedStrings.xml><?xml version="1.0" encoding="utf-8"?>
<sst xmlns="http://schemas.openxmlformats.org/spreadsheetml/2006/main" count="44" uniqueCount="36">
  <si>
    <t>SECRETARÍA GENERAL</t>
  </si>
  <si>
    <t>INFORME DE EJECUCIÓN PRESUPUESTAL AL 31-12-2023</t>
  </si>
  <si>
    <t>Columna clave</t>
  </si>
  <si>
    <t xml:space="preserve">Apro.Inicial </t>
  </si>
  <si>
    <t xml:space="preserve">Modificaciones </t>
  </si>
  <si>
    <t xml:space="preserve">AproTotal </t>
  </si>
  <si>
    <t xml:space="preserve">Total CDP </t>
  </si>
  <si>
    <t xml:space="preserve">Total RPC </t>
  </si>
  <si>
    <t xml:space="preserve">Disponible </t>
  </si>
  <si>
    <t xml:space="preserve">%Ejec.Vig </t>
  </si>
  <si>
    <t>***   21201010030302    Maqui s y accesorios</t>
  </si>
  <si>
    <t>***   21201010030701    Vehic s y accesorios</t>
  </si>
  <si>
    <t>***   2120101004010102  Muebl  en la oficina</t>
  </si>
  <si>
    <t>***   2120201002        Produ uctos de cuero</t>
  </si>
  <si>
    <t>***   2120201003        Otros aria y equipo)</t>
  </si>
  <si>
    <t>***   2120202005        Const a construccion</t>
  </si>
  <si>
    <t>***   2120202006        Comer ad, gas y agua</t>
  </si>
  <si>
    <t>***   2120202007        Servi ento y leasing</t>
  </si>
  <si>
    <t>***   2120202008        Servi de produccion</t>
  </si>
  <si>
    <t>***   2120202009        Servi s y personales</t>
  </si>
  <si>
    <t>***   2180151           Impue os automotores</t>
  </si>
  <si>
    <t>***   2180152           Impuesto predial unificado</t>
  </si>
  <si>
    <t>***   2180407           Contr ional de Salud</t>
  </si>
  <si>
    <t>***   2180501001        Multas Superintendencias</t>
  </si>
  <si>
    <t>***   2180501004        Sanciones administrativas</t>
  </si>
  <si>
    <t>TOTAL GASTOS DE FUNCIONAMIENTO 2023</t>
  </si>
  <si>
    <t>*     5/386/CC  PP de Atención al Ciudada</t>
  </si>
  <si>
    <t>*     5/387/CC  Y  5/387/FC  Modernizar anales atenció</t>
  </si>
  <si>
    <t>*     5/388/CC  Realizar 15 ferias ofer i</t>
  </si>
  <si>
    <t>*     5/389/CC  Implemr 4 app modernizar</t>
  </si>
  <si>
    <t>*     5/398/CC  Adecuar 6 infraest inmueb</t>
  </si>
  <si>
    <t>*     5/399/CC  Adquirir 5 bienes inmuebl</t>
  </si>
  <si>
    <t>*     5/400/CC y 5/400/FC    Implem Prog Gestión Docum</t>
  </si>
  <si>
    <t>*     5/402/CC  Promover mpios implem Sis</t>
  </si>
  <si>
    <t>*     5/454/CC  Implem plan transp … serv</t>
  </si>
  <si>
    <t>TOTAL GASTOS DE INVERSIÓN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</si>
</sst>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_-;#,##0\-;&quot; &quot;"/>
    <numFmt numFmtId="166" formatCode="#,##0.00_-;#,##0.00\-;&quot; &quot;"/>
    <numFmt numFmtId="167" formatCode="_(&quot;$&quot;* #,##0_);_(&quot;$&quot;* \(#,##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b/>
      <sz val="14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7" fillId="0" borderId="0" xfId="0" applyFont="1"/>
    <xf numFmtId="49" fontId="5" fillId="0" borderId="1" xfId="3" applyNumberFormat="1" applyFont="1" applyBorder="1" applyAlignment="1">
      <alignment horizontal="left"/>
    </xf>
    <xf numFmtId="49" fontId="5" fillId="0" borderId="1" xfId="3" applyNumberFormat="1" applyFont="1" applyBorder="1" applyAlignment="1">
      <alignment horizontal="center"/>
    </xf>
    <xf numFmtId="49" fontId="6" fillId="0" borderId="1" xfId="3" applyNumberFormat="1" applyFont="1" applyBorder="1" applyAlignment="1">
      <alignment horizontal="left"/>
    </xf>
    <xf numFmtId="164" fontId="6" fillId="0" borderId="1" xfId="3" applyNumberFormat="1" applyFont="1" applyBorder="1"/>
    <xf numFmtId="44" fontId="6" fillId="0" borderId="1" xfId="1" applyFont="1" applyFill="1" applyBorder="1"/>
    <xf numFmtId="9" fontId="6" fillId="0" borderId="1" xfId="2" applyFont="1" applyFill="1" applyBorder="1"/>
    <xf numFmtId="166" fontId="6" fillId="0" borderId="1" xfId="3" applyNumberFormat="1" applyFont="1" applyBorder="1"/>
    <xf numFmtId="49" fontId="5" fillId="2" borderId="1" xfId="3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44" fontId="2" fillId="2" borderId="1" xfId="1" applyFont="1" applyFill="1" applyBorder="1"/>
    <xf numFmtId="9" fontId="2" fillId="3" borderId="1" xfId="2" applyFont="1" applyFill="1" applyBorder="1" applyAlignment="1">
      <alignment vertical="center"/>
    </xf>
    <xf numFmtId="167" fontId="0" fillId="0" borderId="1" xfId="1" applyNumberFormat="1" applyFont="1" applyBorder="1"/>
    <xf numFmtId="9" fontId="0" fillId="0" borderId="1" xfId="2" applyFont="1" applyBorder="1"/>
    <xf numFmtId="167" fontId="8" fillId="0" borderId="1" xfId="3" applyNumberFormat="1" applyFont="1" applyBorder="1" applyAlignment="1">
      <alignment horizontal="left"/>
    </xf>
    <xf numFmtId="167" fontId="2" fillId="2" borderId="1" xfId="0" applyNumberFormat="1" applyFont="1" applyFill="1" applyBorder="1"/>
    <xf numFmtId="9" fontId="2" fillId="2" borderId="1" xfId="2" applyFont="1" applyFill="1" applyBorder="1"/>
    <xf numFmtId="44" fontId="0" fillId="0" borderId="0" xfId="1" applyFont="1"/>
    <xf numFmtId="9" fontId="0" fillId="0" borderId="0" xfId="2" applyFont="1"/>
  </cellXfs>
  <cellStyles count="4">
    <cellStyle name="Moneda" xfId="1" builtinId="4"/>
    <cellStyle name="Normal" xfId="0" builtinId="0"/>
    <cellStyle name="Normal 2" xfId="3" xr:uid="{AB160547-B24C-44C7-83FB-F237B9EC5B68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2DCA-8FDC-4E09-99B3-43B0E8252443}">
  <dimension ref="B1:I36"/>
  <sheetViews>
    <sheetView tabSelected="1" workbookViewId="0">
      <selection activeCell="C15" sqref="C15"/>
    </sheetView>
  </sheetViews>
  <sheetFormatPr baseColWidth="10" defaultRowHeight="15" x14ac:dyDescent="0.25"/>
  <cols>
    <col min="1" max="1" width="8.7109375" customWidth="1"/>
    <col min="2" max="9" width="31.140625" customWidth="1"/>
  </cols>
  <sheetData>
    <row r="1" spans="2:9" ht="18.75" x14ac:dyDescent="0.3">
      <c r="B1" s="1" t="s">
        <v>0</v>
      </c>
      <c r="C1" s="1"/>
      <c r="D1" s="1"/>
      <c r="E1" s="1"/>
      <c r="F1" s="1"/>
      <c r="G1" s="1"/>
      <c r="H1" s="1"/>
      <c r="I1" s="1"/>
    </row>
    <row r="2" spans="2:9" ht="15.7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ht="15.75" x14ac:dyDescent="0.25">
      <c r="B3" s="3"/>
      <c r="C3" s="3"/>
      <c r="D3" s="3"/>
      <c r="E3" s="3"/>
      <c r="F3" s="3"/>
      <c r="G3" s="3"/>
      <c r="H3" s="3"/>
      <c r="I3" s="3"/>
    </row>
    <row r="4" spans="2:9" ht="15.75" x14ac:dyDescent="0.25">
      <c r="B4" s="4"/>
      <c r="C4" s="4"/>
      <c r="D4" s="4"/>
      <c r="E4" s="4"/>
      <c r="F4" s="4"/>
      <c r="G4" s="4"/>
      <c r="H4" s="4"/>
      <c r="I4" s="4"/>
    </row>
    <row r="5" spans="2:9" ht="15.75" x14ac:dyDescent="0.25"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2:9" ht="15.75" x14ac:dyDescent="0.25">
      <c r="B6" s="7" t="s">
        <v>10</v>
      </c>
      <c r="C6" s="8">
        <v>513000000</v>
      </c>
      <c r="D6" s="8">
        <v>-213000000</v>
      </c>
      <c r="E6" s="9">
        <v>300000000</v>
      </c>
      <c r="F6" s="8">
        <v>271499820</v>
      </c>
      <c r="G6" s="8">
        <v>271499820</v>
      </c>
      <c r="H6" s="8">
        <v>28500180</v>
      </c>
      <c r="I6" s="10">
        <f>+G6/E6</f>
        <v>0.90499940000000001</v>
      </c>
    </row>
    <row r="7" spans="2:9" ht="15.75" x14ac:dyDescent="0.25">
      <c r="B7" s="7" t="s">
        <v>11</v>
      </c>
      <c r="C7" s="8">
        <v>180000000</v>
      </c>
      <c r="D7" s="8">
        <v>1607618201</v>
      </c>
      <c r="E7" s="9">
        <v>1787618201</v>
      </c>
      <c r="F7" s="8">
        <v>1787618201</v>
      </c>
      <c r="G7" s="8">
        <v>1787618201</v>
      </c>
      <c r="H7" s="11">
        <v>0</v>
      </c>
      <c r="I7" s="10">
        <f t="shared" ref="I7:I18" si="0">+G7/E7</f>
        <v>1</v>
      </c>
    </row>
    <row r="8" spans="2:9" ht="15.75" x14ac:dyDescent="0.25">
      <c r="B8" s="7" t="s">
        <v>12</v>
      </c>
      <c r="C8" s="8">
        <v>72000000</v>
      </c>
      <c r="D8" s="8">
        <v>-72000000</v>
      </c>
      <c r="E8" s="9">
        <v>0</v>
      </c>
      <c r="F8" s="11">
        <v>0</v>
      </c>
      <c r="G8" s="11">
        <v>0</v>
      </c>
      <c r="H8" s="11">
        <v>0</v>
      </c>
      <c r="I8" s="10">
        <v>0</v>
      </c>
    </row>
    <row r="9" spans="2:9" ht="15.75" x14ac:dyDescent="0.25">
      <c r="B9" s="7" t="s">
        <v>13</v>
      </c>
      <c r="C9" s="8">
        <v>145998108</v>
      </c>
      <c r="D9" s="8">
        <v>-23232331</v>
      </c>
      <c r="E9" s="9">
        <v>122765777</v>
      </c>
      <c r="F9" s="8">
        <v>120168135</v>
      </c>
      <c r="G9" s="8">
        <v>120168135</v>
      </c>
      <c r="H9" s="8">
        <v>2597642</v>
      </c>
      <c r="I9" s="10">
        <f t="shared" si="0"/>
        <v>0.97884066664604741</v>
      </c>
    </row>
    <row r="10" spans="2:9" ht="15.75" x14ac:dyDescent="0.25">
      <c r="B10" s="7" t="s">
        <v>14</v>
      </c>
      <c r="C10" s="8">
        <v>2422697524</v>
      </c>
      <c r="D10" s="8">
        <v>1744831372</v>
      </c>
      <c r="E10" s="9">
        <v>4167528896</v>
      </c>
      <c r="F10" s="8">
        <v>4032009456</v>
      </c>
      <c r="G10" s="8">
        <v>4032009456</v>
      </c>
      <c r="H10" s="8">
        <v>135519440</v>
      </c>
      <c r="I10" s="10">
        <f t="shared" si="0"/>
        <v>0.96748206350049026</v>
      </c>
    </row>
    <row r="11" spans="2:9" ht="15.75" x14ac:dyDescent="0.25">
      <c r="B11" s="7" t="s">
        <v>15</v>
      </c>
      <c r="C11" s="8">
        <v>2313882337</v>
      </c>
      <c r="D11" s="8">
        <v>746117663</v>
      </c>
      <c r="E11" s="9">
        <v>3060000000</v>
      </c>
      <c r="F11" s="8">
        <v>3060000000</v>
      </c>
      <c r="G11" s="8">
        <v>3060000000</v>
      </c>
      <c r="H11" s="11">
        <v>0</v>
      </c>
      <c r="I11" s="10">
        <f t="shared" si="0"/>
        <v>1</v>
      </c>
    </row>
    <row r="12" spans="2:9" ht="15.75" x14ac:dyDescent="0.25">
      <c r="B12" s="7" t="s">
        <v>16</v>
      </c>
      <c r="C12" s="8">
        <v>1763840129</v>
      </c>
      <c r="D12" s="8">
        <v>230794037</v>
      </c>
      <c r="E12" s="9">
        <v>1994634166</v>
      </c>
      <c r="F12" s="8">
        <v>1957298860</v>
      </c>
      <c r="G12" s="8">
        <v>1957298860</v>
      </c>
      <c r="H12" s="8">
        <v>37335306</v>
      </c>
      <c r="I12" s="10">
        <f t="shared" si="0"/>
        <v>0.98128212850436058</v>
      </c>
    </row>
    <row r="13" spans="2:9" ht="15.75" x14ac:dyDescent="0.25">
      <c r="B13" s="7" t="s">
        <v>17</v>
      </c>
      <c r="C13" s="8">
        <v>15651683669</v>
      </c>
      <c r="D13" s="8">
        <v>1419948061</v>
      </c>
      <c r="E13" s="9">
        <v>17071631730</v>
      </c>
      <c r="F13" s="8">
        <v>17047587502</v>
      </c>
      <c r="G13" s="8">
        <v>17047587502</v>
      </c>
      <c r="H13" s="8">
        <v>24044228</v>
      </c>
      <c r="I13" s="10">
        <f t="shared" si="0"/>
        <v>0.99859156825895279</v>
      </c>
    </row>
    <row r="14" spans="2:9" ht="15.75" x14ac:dyDescent="0.25">
      <c r="B14" s="7" t="s">
        <v>18</v>
      </c>
      <c r="C14" s="8">
        <v>30075874282</v>
      </c>
      <c r="D14" s="8">
        <v>25243308557</v>
      </c>
      <c r="E14" s="9">
        <v>55319182839</v>
      </c>
      <c r="F14" s="8">
        <v>54758430430</v>
      </c>
      <c r="G14" s="8">
        <v>54758430431</v>
      </c>
      <c r="H14" s="8">
        <v>560752409</v>
      </c>
      <c r="I14" s="10">
        <f t="shared" si="0"/>
        <v>0.98986332806773369</v>
      </c>
    </row>
    <row r="15" spans="2:9" ht="15.75" x14ac:dyDescent="0.25">
      <c r="B15" s="7" t="s">
        <v>19</v>
      </c>
      <c r="C15" s="8">
        <v>219370105</v>
      </c>
      <c r="D15" s="8">
        <v>133840934</v>
      </c>
      <c r="E15" s="9">
        <v>353211039</v>
      </c>
      <c r="F15" s="8">
        <v>291055600</v>
      </c>
      <c r="G15" s="8">
        <v>291055600</v>
      </c>
      <c r="H15" s="8">
        <v>62155439</v>
      </c>
      <c r="I15" s="10">
        <f t="shared" si="0"/>
        <v>0.82402747327497883</v>
      </c>
    </row>
    <row r="16" spans="2:9" ht="15.75" x14ac:dyDescent="0.25">
      <c r="B16" s="7" t="s">
        <v>20</v>
      </c>
      <c r="C16" s="8">
        <v>800000</v>
      </c>
      <c r="D16" s="8">
        <v>-800000</v>
      </c>
      <c r="E16" s="9">
        <v>0</v>
      </c>
      <c r="F16" s="11">
        <v>0</v>
      </c>
      <c r="G16" s="11">
        <v>0</v>
      </c>
      <c r="H16" s="11">
        <v>0</v>
      </c>
      <c r="I16" s="10">
        <v>0</v>
      </c>
    </row>
    <row r="17" spans="2:9" ht="15.75" x14ac:dyDescent="0.25">
      <c r="B17" s="7" t="s">
        <v>21</v>
      </c>
      <c r="C17" s="8">
        <v>1962400717</v>
      </c>
      <c r="D17" s="8">
        <v>279000000</v>
      </c>
      <c r="E17" s="9">
        <v>2241400717</v>
      </c>
      <c r="F17" s="8">
        <v>2223018599</v>
      </c>
      <c r="G17" s="8">
        <v>2223018599</v>
      </c>
      <c r="H17" s="8">
        <v>18382118</v>
      </c>
      <c r="I17" s="10">
        <f t="shared" si="0"/>
        <v>0.99179882568048627</v>
      </c>
    </row>
    <row r="18" spans="2:9" ht="15.75" x14ac:dyDescent="0.25">
      <c r="B18" s="7" t="s">
        <v>22</v>
      </c>
      <c r="C18" s="8">
        <v>582835032</v>
      </c>
      <c r="D18" s="8">
        <v>-21940408</v>
      </c>
      <c r="E18" s="9">
        <v>560894624</v>
      </c>
      <c r="F18" s="8">
        <v>560894624</v>
      </c>
      <c r="G18" s="8">
        <v>560894624</v>
      </c>
      <c r="H18" s="11">
        <v>0</v>
      </c>
      <c r="I18" s="10">
        <f t="shared" si="0"/>
        <v>1</v>
      </c>
    </row>
    <row r="19" spans="2:9" ht="15.75" x14ac:dyDescent="0.25">
      <c r="B19" s="7" t="s">
        <v>23</v>
      </c>
      <c r="C19" s="8">
        <v>99200000</v>
      </c>
      <c r="D19" s="8">
        <v>-99200000</v>
      </c>
      <c r="E19" s="9">
        <v>0</v>
      </c>
      <c r="F19" s="11">
        <v>0</v>
      </c>
      <c r="G19" s="11">
        <v>0</v>
      </c>
      <c r="H19" s="11">
        <v>0</v>
      </c>
      <c r="I19" s="10">
        <v>0</v>
      </c>
    </row>
    <row r="20" spans="2:9" ht="15.75" x14ac:dyDescent="0.25">
      <c r="B20" s="7" t="s">
        <v>24</v>
      </c>
      <c r="C20" s="8">
        <v>4720000</v>
      </c>
      <c r="D20" s="8">
        <v>-4720000</v>
      </c>
      <c r="E20" s="9">
        <v>0</v>
      </c>
      <c r="F20" s="11">
        <v>0</v>
      </c>
      <c r="G20" s="11">
        <v>0</v>
      </c>
      <c r="H20" s="11">
        <v>0</v>
      </c>
      <c r="I20" s="10">
        <v>0</v>
      </c>
    </row>
    <row r="21" spans="2:9" ht="15.75" x14ac:dyDescent="0.25">
      <c r="B21" s="12" t="s">
        <v>25</v>
      </c>
      <c r="C21" s="13">
        <f>SUM(C6:C20)</f>
        <v>56008301903</v>
      </c>
      <c r="D21" s="13">
        <f>SUM(D6:D20)</f>
        <v>30970566086</v>
      </c>
      <c r="E21" s="14">
        <f>SUM(E6:E20)</f>
        <v>86978867989</v>
      </c>
      <c r="F21" s="13">
        <f t="shared" ref="F21:H21" si="1">SUM(F6:F20)</f>
        <v>86109581227</v>
      </c>
      <c r="G21" s="13">
        <f t="shared" si="1"/>
        <v>86109581228</v>
      </c>
      <c r="H21" s="13">
        <f t="shared" si="1"/>
        <v>869286762</v>
      </c>
      <c r="I21" s="15">
        <v>0.99060000000000004</v>
      </c>
    </row>
    <row r="23" spans="2:9" ht="15.75" x14ac:dyDescent="0.25">
      <c r="B23" s="5" t="s">
        <v>2</v>
      </c>
      <c r="C23" s="6" t="s">
        <v>3</v>
      </c>
      <c r="D23" s="6" t="s">
        <v>4</v>
      </c>
      <c r="E23" s="6" t="s">
        <v>5</v>
      </c>
      <c r="F23" s="6" t="s">
        <v>6</v>
      </c>
      <c r="G23" s="6" t="s">
        <v>7</v>
      </c>
      <c r="H23" s="6" t="s">
        <v>8</v>
      </c>
      <c r="I23" s="6" t="s">
        <v>9</v>
      </c>
    </row>
    <row r="24" spans="2:9" x14ac:dyDescent="0.25">
      <c r="B24" s="16" t="s">
        <v>26</v>
      </c>
      <c r="C24" s="16">
        <v>30000000</v>
      </c>
      <c r="D24" s="16">
        <v>45000000</v>
      </c>
      <c r="E24" s="16">
        <v>75000000</v>
      </c>
      <c r="F24" s="16">
        <v>74250000</v>
      </c>
      <c r="G24" s="16">
        <v>74250000</v>
      </c>
      <c r="H24" s="16">
        <v>750000</v>
      </c>
      <c r="I24" s="17">
        <v>0.99</v>
      </c>
    </row>
    <row r="25" spans="2:9" x14ac:dyDescent="0.25">
      <c r="B25" s="18" t="s">
        <v>27</v>
      </c>
      <c r="C25" s="16">
        <v>1000000000</v>
      </c>
      <c r="D25" s="16">
        <v>575756820</v>
      </c>
      <c r="E25" s="16">
        <v>1575756820</v>
      </c>
      <c r="F25" s="16">
        <v>1545840465</v>
      </c>
      <c r="G25" s="16">
        <v>1545840465</v>
      </c>
      <c r="H25" s="16">
        <v>29916355</v>
      </c>
      <c r="I25" s="17">
        <v>0.98099999999999998</v>
      </c>
    </row>
    <row r="26" spans="2:9" x14ac:dyDescent="0.25">
      <c r="B26" s="16" t="s">
        <v>28</v>
      </c>
      <c r="C26" s="16">
        <v>1050000000</v>
      </c>
      <c r="D26" s="16">
        <v>0</v>
      </c>
      <c r="E26" s="16">
        <v>1050000000</v>
      </c>
      <c r="F26" s="16">
        <v>1049729226</v>
      </c>
      <c r="G26" s="16">
        <v>1049729226</v>
      </c>
      <c r="H26" s="16">
        <v>270774</v>
      </c>
      <c r="I26" s="17">
        <v>0.99970000000000003</v>
      </c>
    </row>
    <row r="27" spans="2:9" x14ac:dyDescent="0.25">
      <c r="B27" s="16" t="s">
        <v>29</v>
      </c>
      <c r="C27" s="16">
        <v>150000000</v>
      </c>
      <c r="D27" s="16">
        <v>170000000</v>
      </c>
      <c r="E27" s="16">
        <v>320000000</v>
      </c>
      <c r="F27" s="16">
        <v>319999800</v>
      </c>
      <c r="G27" s="16">
        <v>319999800</v>
      </c>
      <c r="H27" s="16">
        <v>200</v>
      </c>
      <c r="I27" s="17">
        <v>0.99990000000000001</v>
      </c>
    </row>
    <row r="28" spans="2:9" x14ac:dyDescent="0.25">
      <c r="B28" s="16" t="s">
        <v>30</v>
      </c>
      <c r="C28" s="16">
        <v>105000000</v>
      </c>
      <c r="D28" s="16">
        <v>1400000000</v>
      </c>
      <c r="E28" s="16">
        <v>1505000000</v>
      </c>
      <c r="F28" s="16">
        <v>1505000000</v>
      </c>
      <c r="G28" s="16">
        <v>1505000000</v>
      </c>
      <c r="H28" s="16">
        <v>0</v>
      </c>
      <c r="I28" s="17">
        <v>1</v>
      </c>
    </row>
    <row r="29" spans="2:9" x14ac:dyDescent="0.25">
      <c r="B29" s="16" t="s">
        <v>31</v>
      </c>
      <c r="C29" s="16">
        <v>1925000000</v>
      </c>
      <c r="D29" s="16">
        <v>-1925000000</v>
      </c>
      <c r="E29" s="16">
        <v>0</v>
      </c>
      <c r="F29" s="16">
        <v>0</v>
      </c>
      <c r="G29" s="16">
        <v>0</v>
      </c>
      <c r="H29" s="16">
        <v>0</v>
      </c>
      <c r="I29" s="17"/>
    </row>
    <row r="30" spans="2:9" x14ac:dyDescent="0.25">
      <c r="B30" s="16" t="s">
        <v>32</v>
      </c>
      <c r="C30" s="16">
        <v>3695000000</v>
      </c>
      <c r="D30" s="16">
        <v>-339971904</v>
      </c>
      <c r="E30" s="16">
        <v>3355028096</v>
      </c>
      <c r="F30" s="16">
        <v>3164112809</v>
      </c>
      <c r="G30" s="16">
        <v>3164112809</v>
      </c>
      <c r="H30" s="16">
        <v>190915287</v>
      </c>
      <c r="I30" s="17">
        <v>0.94299999999999995</v>
      </c>
    </row>
    <row r="31" spans="2:9" x14ac:dyDescent="0.25">
      <c r="B31" s="16" t="s">
        <v>33</v>
      </c>
      <c r="C31" s="16">
        <v>120000000</v>
      </c>
      <c r="D31" s="16">
        <v>240000000</v>
      </c>
      <c r="E31" s="16">
        <v>360000000</v>
      </c>
      <c r="F31" s="16">
        <v>360000000</v>
      </c>
      <c r="G31" s="16">
        <v>360000000</v>
      </c>
      <c r="H31" s="16">
        <v>0</v>
      </c>
      <c r="I31" s="17">
        <v>1</v>
      </c>
    </row>
    <row r="32" spans="2:9" x14ac:dyDescent="0.25">
      <c r="B32" s="16" t="s">
        <v>34</v>
      </c>
      <c r="C32" s="16">
        <v>170538468</v>
      </c>
      <c r="D32" s="16">
        <v>0</v>
      </c>
      <c r="E32" s="16">
        <v>170538468</v>
      </c>
      <c r="F32" s="16">
        <v>170538466</v>
      </c>
      <c r="G32" s="16">
        <v>170538466</v>
      </c>
      <c r="H32" s="16">
        <v>2</v>
      </c>
      <c r="I32" s="17">
        <v>1</v>
      </c>
    </row>
    <row r="33" spans="2:9" x14ac:dyDescent="0.25">
      <c r="B33" s="19" t="s">
        <v>35</v>
      </c>
      <c r="C33" s="19">
        <f>SUM(C24:C32)</f>
        <v>8245538468</v>
      </c>
      <c r="D33" s="19">
        <f t="shared" ref="D33:H33" si="2">SUM(D24:D32)</f>
        <v>165784916</v>
      </c>
      <c r="E33" s="19">
        <f t="shared" si="2"/>
        <v>8411323384</v>
      </c>
      <c r="F33" s="19">
        <f t="shared" si="2"/>
        <v>8189470766</v>
      </c>
      <c r="G33" s="19">
        <f t="shared" si="2"/>
        <v>8189470766</v>
      </c>
      <c r="H33" s="19">
        <f t="shared" si="2"/>
        <v>221852618</v>
      </c>
      <c r="I33" s="20">
        <v>0.97360000000000002</v>
      </c>
    </row>
    <row r="34" spans="2:9" x14ac:dyDescent="0.25">
      <c r="B34" s="21"/>
      <c r="C34" s="21"/>
      <c r="D34" s="21"/>
      <c r="E34" s="21"/>
      <c r="F34" s="21"/>
      <c r="G34" s="21"/>
      <c r="H34" s="22"/>
    </row>
    <row r="35" spans="2:9" x14ac:dyDescent="0.25">
      <c r="B35" s="21"/>
      <c r="C35" s="21"/>
      <c r="D35" s="21"/>
      <c r="E35" s="21"/>
      <c r="F35" s="21"/>
      <c r="G35" s="21"/>
      <c r="H35" s="22"/>
    </row>
    <row r="36" spans="2:9" x14ac:dyDescent="0.25">
      <c r="B36" s="21"/>
      <c r="C36" s="21"/>
      <c r="D36" s="21"/>
      <c r="E36" s="21"/>
      <c r="F36" s="21"/>
      <c r="G36" s="21"/>
      <c r="H36" s="22"/>
    </row>
  </sheetData>
  <mergeCells count="2">
    <mergeCell ref="B1:I1"/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Cortes</dc:creator>
  <cp:lastModifiedBy>Daniel Cortes</cp:lastModifiedBy>
  <dcterms:created xsi:type="dcterms:W3CDTF">2024-05-07T22:17:17Z</dcterms:created>
  <dcterms:modified xsi:type="dcterms:W3CDTF">2024-05-07T22:28:30Z</dcterms:modified>
</cp:coreProperties>
</file>